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onnet.aon.net\NAFS\USA\Colo\Benfield\Minneapolis\Shared-Actuary\FHCF Actuary\00 FHCF Ratemaking\2025\04b Exhibits -Post March 1st\Final\"/>
    </mc:Choice>
  </mc:AlternateContent>
  <xr:revisionPtr revIDLastSave="0" documentId="8_{F9342014-F874-4F28-A0F4-52F00CD38A75}" xr6:coauthVersionLast="47" xr6:coauthVersionMax="47" xr10:uidLastSave="{00000000-0000-0000-0000-000000000000}"/>
  <bookViews>
    <workbookView xWindow="-120" yWindow="-120" windowWidth="29040" windowHeight="15720" tabRatio="944" xr2:uid="{00000000-000D-0000-FFFF-FFFF00000000}"/>
  </bookViews>
  <sheets>
    <sheet name="Com 90" sheetId="2" r:id="rId1"/>
    <sheet name="Com 75" sheetId="12" r:id="rId2"/>
    <sheet name="Com 45" sheetId="13" r:id="rId3"/>
    <sheet name="Res 90" sheetId="30" r:id="rId4"/>
    <sheet name="Res 75" sheetId="31" r:id="rId5"/>
    <sheet name="Res 45" sheetId="32" r:id="rId6"/>
    <sheet name="Res old 90" sheetId="1" state="hidden" r:id="rId7"/>
    <sheet name="Res old 75" sheetId="15" state="hidden" r:id="rId8"/>
    <sheet name="Res old 45" sheetId="14" state="hidden" r:id="rId9"/>
    <sheet name="MH 90" sheetId="3" r:id="rId10"/>
    <sheet name="MH 75" sheetId="22" r:id="rId11"/>
    <sheet name="MH 45" sheetId="33" r:id="rId12"/>
    <sheet name="Ten 90" sheetId="11" r:id="rId13"/>
    <sheet name="Ten 75" sheetId="24" r:id="rId14"/>
    <sheet name="Ten 45" sheetId="25" r:id="rId15"/>
    <sheet name="Condo 90" sheetId="10" r:id="rId16"/>
    <sheet name="Condo 75" sheetId="27" r:id="rId17"/>
    <sheet name="Condo 45" sheetId="28" r:id="rId18"/>
  </sheets>
  <externalReferences>
    <externalReference r:id="rId19"/>
  </externalReferences>
  <definedNames>
    <definedName name="_cit1">'Com 90'!$H$4</definedName>
    <definedName name="cit">'Com 90'!$H$275</definedName>
    <definedName name="com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eg">#REF!</definedName>
    <definedName name="mh">#REF!</definedName>
    <definedName name="_xlnm.Print_Area" localSheetId="2">'Com 45'!$A$1:$H$476</definedName>
    <definedName name="_xlnm.Print_Area" localSheetId="1">'Com 75'!$A$1:$H$476</definedName>
    <definedName name="_xlnm.Print_Area" localSheetId="0">'Com 90'!$A$1:$H$476</definedName>
    <definedName name="_xlnm.Print_Area" localSheetId="17">'Condo 45'!$A$1:$H$544</definedName>
    <definedName name="_xlnm.Print_Area" localSheetId="16">'Condo 75'!$A$1:$H$544</definedName>
    <definedName name="_xlnm.Print_Area" localSheetId="15">'Condo 90'!$A$1:$H$544</definedName>
    <definedName name="_xlnm.Print_Area" localSheetId="11">'MH 45'!$A$1:$F$462</definedName>
    <definedName name="_xlnm.Print_Area" localSheetId="10">'MH 75'!$A$1:$F$462</definedName>
    <definedName name="_xlnm.Print_Area" localSheetId="9">'MH 90'!$A$1:$F$462</definedName>
    <definedName name="_xlnm.Print_Area" localSheetId="5">'Res 45'!$A$1:$H$544</definedName>
    <definedName name="_xlnm.Print_Area" localSheetId="4">'Res 75'!$A$1:$H$544</definedName>
    <definedName name="_xlnm.Print_Area" localSheetId="3">'Res 90'!$A$1:$H$544</definedName>
    <definedName name="_xlnm.Print_Area" localSheetId="8">'Res old 45'!$C$2:$G$545</definedName>
    <definedName name="_xlnm.Print_Area" localSheetId="7">'Res old 75'!$C$2:$G$545</definedName>
    <definedName name="_xlnm.Print_Area" localSheetId="6">'Res old 90'!$C$2:$G$545</definedName>
    <definedName name="_xlnm.Print_Area" localSheetId="14">'Ten 45'!$A$1:$H$544</definedName>
    <definedName name="_xlnm.Print_Area" localSheetId="13">'Ten 75'!$A$1:$H$544</definedName>
    <definedName name="_xlnm.Print_Area" localSheetId="12">'Ten 90'!$A$1:$H$544</definedName>
    <definedName name="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5" i="1" l="1"/>
  <c r="F35" i="1"/>
  <c r="E35" i="1"/>
  <c r="D35" i="1"/>
  <c r="G34" i="1"/>
  <c r="F34" i="1"/>
  <c r="E34" i="1"/>
  <c r="D34" i="1"/>
  <c r="G33" i="1"/>
  <c r="F33" i="1"/>
  <c r="E33" i="1"/>
  <c r="D33" i="1"/>
  <c r="G32" i="1"/>
  <c r="F32" i="1"/>
  <c r="E32" i="1"/>
  <c r="D32" i="1"/>
  <c r="G31" i="1"/>
  <c r="F31" i="1"/>
  <c r="E31" i="1"/>
  <c r="D31" i="1"/>
  <c r="G30" i="1"/>
  <c r="F30" i="1"/>
  <c r="E30" i="1"/>
  <c r="D30" i="1"/>
  <c r="G29" i="1"/>
  <c r="F29" i="1"/>
  <c r="E29" i="1"/>
  <c r="D29" i="1"/>
  <c r="G28" i="1"/>
  <c r="F28" i="1"/>
  <c r="E28" i="1"/>
  <c r="D28" i="1"/>
  <c r="G27" i="1"/>
  <c r="F27" i="1"/>
  <c r="E27" i="1"/>
  <c r="D27" i="1"/>
  <c r="G26" i="1"/>
  <c r="F26" i="1"/>
  <c r="E26" i="1"/>
  <c r="D26" i="1"/>
  <c r="G25" i="1"/>
  <c r="F25" i="1"/>
  <c r="E25" i="1"/>
  <c r="D25" i="1"/>
  <c r="G24" i="1"/>
  <c r="F24" i="1"/>
  <c r="E24" i="1"/>
  <c r="D24" i="1"/>
  <c r="G23" i="1"/>
  <c r="F23" i="1"/>
  <c r="E23" i="1"/>
  <c r="D23" i="1"/>
  <c r="G22" i="1"/>
  <c r="F22" i="1"/>
  <c r="E22" i="1"/>
  <c r="D22" i="1"/>
  <c r="G21" i="1"/>
  <c r="F21" i="1"/>
  <c r="E21" i="1"/>
  <c r="D21" i="1"/>
  <c r="G20" i="1"/>
  <c r="F20" i="1"/>
  <c r="E20" i="1"/>
  <c r="D20" i="1"/>
  <c r="G19" i="1"/>
  <c r="F19" i="1"/>
  <c r="E19" i="1"/>
  <c r="D19" i="1"/>
  <c r="G18" i="1"/>
  <c r="F18" i="1"/>
  <c r="E18" i="1"/>
  <c r="D18" i="1"/>
  <c r="G17" i="1"/>
  <c r="F17" i="1"/>
  <c r="E17" i="1"/>
  <c r="D17" i="1"/>
  <c r="G16" i="1"/>
  <c r="F16" i="1"/>
  <c r="E16" i="1"/>
  <c r="D16" i="1"/>
  <c r="G15" i="1"/>
  <c r="F15" i="1"/>
  <c r="E15" i="1"/>
  <c r="D15" i="1"/>
  <c r="G14" i="1"/>
  <c r="F14" i="1"/>
  <c r="E14" i="1"/>
  <c r="D14" i="1"/>
  <c r="G13" i="1"/>
  <c r="F13" i="1"/>
  <c r="E13" i="1"/>
  <c r="D13" i="1"/>
  <c r="G12" i="1"/>
  <c r="F12" i="1"/>
  <c r="E12" i="1"/>
  <c r="D12" i="1"/>
  <c r="G11" i="1"/>
  <c r="F11" i="1"/>
  <c r="E11" i="1"/>
  <c r="D11" i="1"/>
  <c r="J1" i="1" l="1"/>
  <c r="A3" i="1"/>
  <c r="A4" i="1"/>
  <c r="G515" i="14"/>
  <c r="G514" i="14"/>
  <c r="G481" i="14"/>
  <c r="G480" i="14"/>
  <c r="G447" i="14"/>
  <c r="G446" i="14"/>
  <c r="G413" i="14"/>
  <c r="G412" i="14"/>
  <c r="G379" i="14"/>
  <c r="G378" i="14"/>
  <c r="G345" i="14"/>
  <c r="G344" i="14"/>
  <c r="G311" i="14"/>
  <c r="G310" i="14"/>
  <c r="G277" i="14"/>
  <c r="G276" i="14"/>
  <c r="G243" i="14"/>
  <c r="G242" i="14"/>
  <c r="G209" i="14"/>
  <c r="G208" i="14"/>
  <c r="G175" i="14"/>
  <c r="G174" i="14"/>
  <c r="G141" i="14"/>
  <c r="G140" i="14"/>
  <c r="G107" i="14"/>
  <c r="G106" i="14"/>
  <c r="G73" i="14"/>
  <c r="G72" i="14"/>
  <c r="G39" i="14"/>
  <c r="G38" i="14"/>
  <c r="G5" i="14"/>
  <c r="G4" i="14"/>
  <c r="B3" i="1"/>
  <c r="G5" i="15"/>
  <c r="G4" i="15"/>
  <c r="G5" i="1"/>
  <c r="G4" i="1"/>
  <c r="G515" i="15"/>
  <c r="G515" i="1"/>
  <c r="G481" i="15"/>
  <c r="G481" i="1"/>
  <c r="G447" i="15"/>
  <c r="G447" i="1"/>
  <c r="G413" i="15"/>
  <c r="G413" i="1"/>
  <c r="G379" i="15"/>
  <c r="G379" i="1"/>
  <c r="G345" i="15"/>
  <c r="G345" i="1"/>
  <c r="G311" i="15"/>
  <c r="G311" i="1"/>
  <c r="G277" i="15"/>
  <c r="G277" i="1"/>
  <c r="G243" i="15"/>
  <c r="G243" i="1"/>
  <c r="G209" i="15"/>
  <c r="G209" i="1"/>
  <c r="G175" i="15"/>
  <c r="G175" i="1"/>
  <c r="G141" i="15"/>
  <c r="G141" i="1"/>
  <c r="G107" i="15"/>
  <c r="G107" i="1"/>
  <c r="G73" i="15"/>
  <c r="G73" i="1"/>
  <c r="G39" i="15"/>
  <c r="G39" i="1"/>
  <c r="G514" i="15"/>
  <c r="G480" i="15"/>
  <c r="G446" i="15"/>
  <c r="G412" i="15"/>
  <c r="G378" i="15"/>
  <c r="G344" i="15"/>
  <c r="G310" i="15"/>
  <c r="G276" i="15"/>
  <c r="G242" i="15"/>
  <c r="G174" i="15"/>
  <c r="G140" i="15"/>
  <c r="G106" i="15"/>
  <c r="G72" i="15"/>
  <c r="G38" i="15"/>
  <c r="G514" i="1"/>
  <c r="G480" i="1"/>
  <c r="G446" i="1"/>
  <c r="G412" i="1"/>
  <c r="G378" i="1"/>
  <c r="G344" i="1"/>
  <c r="G310" i="1"/>
  <c r="G276" i="1"/>
  <c r="G242" i="1"/>
  <c r="G174" i="1"/>
  <c r="G140" i="1"/>
  <c r="G106" i="1"/>
  <c r="G72" i="1"/>
  <c r="G38" i="1"/>
  <c r="G208" i="15"/>
  <c r="G208" i="1"/>
  <c r="C2" i="1" l="1"/>
  <c r="C2" i="15" s="1"/>
  <c r="C36" i="15" s="1"/>
  <c r="C70" i="15" s="1"/>
  <c r="C104" i="15" s="1"/>
  <c r="C138" i="15" s="1"/>
  <c r="C172" i="15" s="1"/>
  <c r="C206" i="15" s="1"/>
  <c r="C240" i="15" s="1"/>
  <c r="C274" i="15" s="1"/>
  <c r="C308" i="15" s="1"/>
  <c r="C342" i="15" s="1"/>
  <c r="C376" i="15" s="1"/>
  <c r="C410" i="15" s="1"/>
  <c r="C444" i="15" s="1"/>
  <c r="C478" i="15" s="1"/>
  <c r="C512" i="15" s="1"/>
  <c r="B4" i="1"/>
  <c r="A5" i="1"/>
  <c r="B2" i="1" l="1"/>
  <c r="C36" i="1"/>
  <c r="C70" i="1" s="1"/>
  <c r="C104" i="1" s="1"/>
  <c r="C138" i="1" s="1"/>
  <c r="C172" i="1" s="1"/>
  <c r="C206" i="1" s="1"/>
  <c r="C240" i="1" s="1"/>
  <c r="C274" i="1" s="1"/>
  <c r="C308" i="1" s="1"/>
  <c r="C342" i="1" s="1"/>
  <c r="C376" i="1" s="1"/>
  <c r="C410" i="1" s="1"/>
  <c r="C444" i="1" s="1"/>
  <c r="C478" i="1" s="1"/>
  <c r="C512" i="1" s="1"/>
  <c r="C2" i="14"/>
  <c r="C36" i="14" s="1"/>
  <c r="C70" i="14" s="1"/>
  <c r="C104" i="14" s="1"/>
  <c r="C138" i="14" s="1"/>
  <c r="C172" i="14" s="1"/>
  <c r="C206" i="14" s="1"/>
  <c r="C240" i="14" s="1"/>
  <c r="C274" i="14" s="1"/>
  <c r="C308" i="14" s="1"/>
  <c r="C342" i="14" s="1"/>
  <c r="C376" i="14" s="1"/>
  <c r="C410" i="14" s="1"/>
  <c r="C444" i="14" s="1"/>
  <c r="C478" i="14" s="1"/>
  <c r="C512" i="14" s="1"/>
  <c r="A6" i="1"/>
  <c r="B5" i="1"/>
  <c r="A8" i="1" l="1"/>
  <c r="B6" i="1"/>
  <c r="B8" i="1" l="1"/>
  <c r="A9" i="1"/>
  <c r="A10" i="1" l="1"/>
  <c r="B9" i="1"/>
  <c r="A11" i="1" l="1"/>
  <c r="B10" i="1"/>
  <c r="B11" i="1" l="1"/>
  <c r="A12" i="1"/>
  <c r="A13" i="1" l="1"/>
  <c r="B12" i="1"/>
  <c r="G11" i="14" l="1"/>
  <c r="G11" i="15"/>
  <c r="F11" i="14"/>
  <c r="F11" i="15"/>
  <c r="E11" i="15"/>
  <c r="E11" i="14"/>
  <c r="A14" i="1"/>
  <c r="B13" i="1"/>
  <c r="D11" i="15"/>
  <c r="D11" i="14"/>
  <c r="E12" i="15" l="1"/>
  <c r="E12" i="14"/>
  <c r="B14" i="1"/>
  <c r="A15" i="1"/>
  <c r="F12" i="14"/>
  <c r="F12" i="15"/>
  <c r="D12" i="15"/>
  <c r="D12" i="14"/>
  <c r="G12" i="14"/>
  <c r="G12" i="15"/>
  <c r="E13" i="15" l="1"/>
  <c r="E13" i="14"/>
  <c r="F13" i="14"/>
  <c r="F13" i="15"/>
  <c r="G13" i="14"/>
  <c r="G13" i="15"/>
  <c r="B15" i="1"/>
  <c r="A16" i="1"/>
  <c r="D13" i="15"/>
  <c r="D13" i="14"/>
  <c r="D14" i="14" l="1"/>
  <c r="D14" i="15"/>
  <c r="E14" i="14"/>
  <c r="E14" i="15"/>
  <c r="F14" i="14"/>
  <c r="F14" i="15"/>
  <c r="B16" i="1"/>
  <c r="A17" i="1"/>
  <c r="G14" i="15"/>
  <c r="G14" i="14"/>
  <c r="E15" i="15" l="1"/>
  <c r="E15" i="14"/>
  <c r="G15" i="15"/>
  <c r="G15" i="14"/>
  <c r="F15" i="15"/>
  <c r="F15" i="14"/>
  <c r="B17" i="1"/>
  <c r="A18" i="1"/>
  <c r="D15" i="14"/>
  <c r="D15" i="15"/>
  <c r="D16" i="15" l="1"/>
  <c r="D16" i="14"/>
  <c r="G16" i="15"/>
  <c r="G16" i="14"/>
  <c r="F16" i="15"/>
  <c r="F16" i="14"/>
  <c r="B18" i="1"/>
  <c r="A19" i="1"/>
  <c r="E16" i="14"/>
  <c r="E16" i="15"/>
  <c r="G17" i="14" l="1"/>
  <c r="G17" i="15"/>
  <c r="A20" i="1"/>
  <c r="B19" i="1"/>
  <c r="F17" i="14"/>
  <c r="F17" i="15"/>
  <c r="D17" i="15"/>
  <c r="D17" i="14"/>
  <c r="E17" i="15"/>
  <c r="E17" i="14"/>
  <c r="F18" i="14" l="1"/>
  <c r="F18" i="15"/>
  <c r="D18" i="15"/>
  <c r="D18" i="14"/>
  <c r="G18" i="15"/>
  <c r="G18" i="14"/>
  <c r="E18" i="14"/>
  <c r="E18" i="15"/>
  <c r="A21" i="1"/>
  <c r="B20" i="1"/>
  <c r="D19" i="14" l="1"/>
  <c r="D19" i="15"/>
  <c r="A22" i="1"/>
  <c r="B21" i="1"/>
  <c r="G19" i="15"/>
  <c r="G19" i="14"/>
  <c r="E19" i="15"/>
  <c r="E19" i="14"/>
  <c r="F19" i="15"/>
  <c r="F19" i="14"/>
  <c r="F20" i="15" l="1"/>
  <c r="F20" i="14"/>
  <c r="D20" i="14"/>
  <c r="D20" i="15"/>
  <c r="B22" i="1"/>
  <c r="A23" i="1"/>
  <c r="G20" i="15"/>
  <c r="G20" i="14"/>
  <c r="E20" i="15"/>
  <c r="E20" i="14"/>
  <c r="B23" i="1" l="1"/>
  <c r="A24" i="1"/>
  <c r="F21" i="14"/>
  <c r="F21" i="15"/>
  <c r="D21" i="15"/>
  <c r="D21" i="14"/>
  <c r="G21" i="15"/>
  <c r="G21" i="14"/>
  <c r="E21" i="14"/>
  <c r="E21" i="15"/>
  <c r="G22" i="15" l="1"/>
  <c r="G22" i="14"/>
  <c r="A25" i="1"/>
  <c r="B24" i="1"/>
  <c r="F22" i="14"/>
  <c r="F22" i="15"/>
  <c r="E22" i="14"/>
  <c r="E22" i="15"/>
  <c r="D22" i="14"/>
  <c r="D22" i="15"/>
  <c r="E23" i="15" l="1"/>
  <c r="E23" i="14"/>
  <c r="B25" i="1"/>
  <c r="A26" i="1"/>
  <c r="G23" i="15"/>
  <c r="G23" i="14"/>
  <c r="F23" i="14"/>
  <c r="F23" i="15"/>
  <c r="D23" i="15"/>
  <c r="D23" i="14"/>
  <c r="F24" i="14" l="1"/>
  <c r="F24" i="15"/>
  <c r="E24" i="14"/>
  <c r="E24" i="15"/>
  <c r="A27" i="1"/>
  <c r="B26" i="1"/>
  <c r="D24" i="14"/>
  <c r="D24" i="15"/>
  <c r="G24" i="14"/>
  <c r="G24" i="15"/>
  <c r="E25" i="15" l="1"/>
  <c r="E25" i="14"/>
  <c r="G25" i="15"/>
  <c r="G25" i="14"/>
  <c r="D25" i="15"/>
  <c r="D25" i="14"/>
  <c r="A28" i="1"/>
  <c r="B27" i="1"/>
  <c r="F25" i="15"/>
  <c r="F25" i="14"/>
  <c r="F26" i="14" l="1"/>
  <c r="F26" i="15"/>
  <c r="D26" i="14"/>
  <c r="D26" i="15"/>
  <c r="G26" i="14"/>
  <c r="G26" i="15"/>
  <c r="B28" i="1"/>
  <c r="A29" i="1"/>
  <c r="E26" i="14"/>
  <c r="E26" i="15"/>
  <c r="D27" i="14" l="1"/>
  <c r="D27" i="15"/>
  <c r="E27" i="15"/>
  <c r="E27" i="14"/>
  <c r="B29" i="1"/>
  <c r="A30" i="1"/>
  <c r="G27" i="15"/>
  <c r="G27" i="14"/>
  <c r="F27" i="15"/>
  <c r="F27" i="14"/>
  <c r="D28" i="15" l="1"/>
  <c r="D28" i="14"/>
  <c r="E28" i="14"/>
  <c r="E28" i="15"/>
  <c r="B30" i="1"/>
  <c r="A31" i="1"/>
  <c r="G28" i="15"/>
  <c r="G28" i="14"/>
  <c r="F28" i="14"/>
  <c r="F28" i="15"/>
  <c r="D29" i="15" l="1"/>
  <c r="D29" i="14"/>
  <c r="A32" i="1"/>
  <c r="B31" i="1"/>
  <c r="G29" i="15"/>
  <c r="G29" i="14"/>
  <c r="E29" i="14"/>
  <c r="E29" i="15"/>
  <c r="F29" i="15"/>
  <c r="F29" i="14"/>
  <c r="D30" i="14" l="1"/>
  <c r="D30" i="15"/>
  <c r="B32" i="1"/>
  <c r="A33" i="1"/>
  <c r="E30" i="15"/>
  <c r="E30" i="14"/>
  <c r="G30" i="14"/>
  <c r="G30" i="15"/>
  <c r="F30" i="15"/>
  <c r="F30" i="14"/>
  <c r="E31" i="15" l="1"/>
  <c r="E31" i="14"/>
  <c r="F31" i="14"/>
  <c r="F31" i="15"/>
  <c r="G31" i="15"/>
  <c r="G31" i="14"/>
  <c r="A34" i="1"/>
  <c r="B33" i="1"/>
  <c r="D31" i="14"/>
  <c r="D31" i="15"/>
  <c r="D32" i="15" l="1"/>
  <c r="D32" i="14"/>
  <c r="F32" i="15"/>
  <c r="F32" i="14"/>
  <c r="G32" i="14"/>
  <c r="G32" i="15"/>
  <c r="B34" i="1"/>
  <c r="A35" i="1"/>
  <c r="E32" i="15"/>
  <c r="E32" i="14"/>
  <c r="G33" i="14" l="1"/>
  <c r="G33" i="15"/>
  <c r="E33" i="14"/>
  <c r="E33" i="15"/>
  <c r="A36" i="1"/>
  <c r="B35" i="1"/>
  <c r="D33" i="14"/>
  <c r="D33" i="15"/>
  <c r="F33" i="14"/>
  <c r="F33" i="15"/>
  <c r="G34" i="14" l="1"/>
  <c r="G34" i="15"/>
  <c r="A37" i="1"/>
  <c r="B36" i="1"/>
  <c r="F34" i="15"/>
  <c r="F34" i="14"/>
  <c r="D34" i="14"/>
  <c r="D34" i="15"/>
  <c r="E34" i="14"/>
  <c r="E34" i="15"/>
  <c r="D35" i="14" l="1"/>
  <c r="D35" i="15"/>
  <c r="E35" i="14"/>
  <c r="E35" i="15"/>
  <c r="G35" i="14"/>
  <c r="G35" i="15"/>
  <c r="F35" i="14"/>
  <c r="F35" i="15"/>
  <c r="A38" i="1"/>
  <c r="B37" i="1"/>
  <c r="B38" i="1" l="1"/>
  <c r="A39" i="1"/>
  <c r="A40" i="1" l="1"/>
  <c r="B39" i="1"/>
  <c r="A42" i="1" l="1"/>
  <c r="B40" i="1"/>
  <c r="A43" i="1" l="1"/>
  <c r="B42" i="1"/>
  <c r="A44" i="1" l="1"/>
  <c r="B43" i="1"/>
  <c r="A45" i="1" l="1"/>
  <c r="B44" i="1"/>
  <c r="A46" i="1" l="1"/>
  <c r="B45" i="1"/>
  <c r="G45" i="1" l="1"/>
  <c r="F45" i="1"/>
  <c r="E45" i="1"/>
  <c r="D45" i="1"/>
  <c r="A47" i="1"/>
  <c r="B46" i="1"/>
  <c r="F46" i="1" l="1"/>
  <c r="G46" i="1"/>
  <c r="E46" i="1"/>
  <c r="D46" i="1"/>
  <c r="F45" i="14"/>
  <c r="F45" i="15"/>
  <c r="D45" i="15"/>
  <c r="D45" i="14"/>
  <c r="B47" i="1"/>
  <c r="A48" i="1"/>
  <c r="G45" i="15"/>
  <c r="G45" i="14"/>
  <c r="E45" i="15"/>
  <c r="E45" i="14"/>
  <c r="D47" i="1" l="1"/>
  <c r="G47" i="1"/>
  <c r="F47" i="1"/>
  <c r="E47" i="1"/>
  <c r="G46" i="15"/>
  <c r="G46" i="14"/>
  <c r="A49" i="1"/>
  <c r="B48" i="1"/>
  <c r="F46" i="14"/>
  <c r="F46" i="15"/>
  <c r="E46" i="15"/>
  <c r="E46" i="14"/>
  <c r="D46" i="14"/>
  <c r="D46" i="15"/>
  <c r="E48" i="1" l="1"/>
  <c r="G48" i="1"/>
  <c r="D48" i="1"/>
  <c r="F48" i="1"/>
  <c r="D47" i="14"/>
  <c r="D47" i="15"/>
  <c r="G47" i="14"/>
  <c r="G47" i="15"/>
  <c r="F47" i="14"/>
  <c r="F47" i="15"/>
  <c r="A50" i="1"/>
  <c r="B49" i="1"/>
  <c r="E47" i="14"/>
  <c r="E47" i="15"/>
  <c r="G49" i="1" l="1"/>
  <c r="E49" i="1"/>
  <c r="F49" i="1"/>
  <c r="D49" i="1"/>
  <c r="D48" i="15"/>
  <c r="D48" i="14"/>
  <c r="E48" i="15"/>
  <c r="E48" i="14"/>
  <c r="B50" i="1"/>
  <c r="A51" i="1"/>
  <c r="G48" i="14"/>
  <c r="G48" i="15"/>
  <c r="F48" i="15"/>
  <c r="F48" i="14"/>
  <c r="D50" i="1" l="1"/>
  <c r="G50" i="1"/>
  <c r="F50" i="1"/>
  <c r="E50" i="1"/>
  <c r="F49" i="15"/>
  <c r="F49" i="14"/>
  <c r="E49" i="14"/>
  <c r="E49" i="15"/>
  <c r="D49" i="14"/>
  <c r="D49" i="15"/>
  <c r="A52" i="1"/>
  <c r="B51" i="1"/>
  <c r="G49" i="14"/>
  <c r="G49" i="15"/>
  <c r="G51" i="1" l="1"/>
  <c r="D51" i="1"/>
  <c r="F51" i="1"/>
  <c r="E51" i="1"/>
  <c r="B52" i="1"/>
  <c r="A53" i="1"/>
  <c r="D50" i="15"/>
  <c r="D50" i="14"/>
  <c r="E50" i="14"/>
  <c r="E50" i="15"/>
  <c r="F50" i="15"/>
  <c r="F50" i="14"/>
  <c r="G50" i="14"/>
  <c r="G50" i="15"/>
  <c r="G52" i="1" l="1"/>
  <c r="F52" i="1"/>
  <c r="E52" i="1"/>
  <c r="D52" i="1"/>
  <c r="A54" i="1"/>
  <c r="B53" i="1"/>
  <c r="E51" i="15"/>
  <c r="E51" i="14"/>
  <c r="D51" i="15"/>
  <c r="D51" i="14"/>
  <c r="G51" i="14"/>
  <c r="G51" i="15"/>
  <c r="F51" i="15"/>
  <c r="F51" i="14"/>
  <c r="D53" i="1" l="1"/>
  <c r="F53" i="1"/>
  <c r="E53" i="1"/>
  <c r="G53" i="1"/>
  <c r="G52" i="15"/>
  <c r="G52" i="14"/>
  <c r="F52" i="15"/>
  <c r="F52" i="14"/>
  <c r="A55" i="1"/>
  <c r="B54" i="1"/>
  <c r="E52" i="15"/>
  <c r="E52" i="14"/>
  <c r="D52" i="15"/>
  <c r="D52" i="14"/>
  <c r="F54" i="1" l="1"/>
  <c r="G54" i="1"/>
  <c r="E54" i="1"/>
  <c r="D54" i="1"/>
  <c r="G53" i="14"/>
  <c r="G53" i="15"/>
  <c r="A56" i="1"/>
  <c r="B55" i="1"/>
  <c r="F53" i="14"/>
  <c r="F53" i="15"/>
  <c r="D53" i="15"/>
  <c r="D53" i="14"/>
  <c r="E53" i="15"/>
  <c r="E53" i="14"/>
  <c r="G55" i="1" l="1"/>
  <c r="F55" i="1"/>
  <c r="E55" i="1"/>
  <c r="D55" i="1"/>
  <c r="F54" i="14"/>
  <c r="F54" i="15"/>
  <c r="E54" i="14"/>
  <c r="E54" i="15"/>
  <c r="A57" i="1"/>
  <c r="B56" i="1"/>
  <c r="D54" i="14"/>
  <c r="D54" i="15"/>
  <c r="G54" i="14"/>
  <c r="G54" i="15"/>
  <c r="D56" i="1" l="1"/>
  <c r="F56" i="1"/>
  <c r="G56" i="1"/>
  <c r="E56" i="1"/>
  <c r="D55" i="14"/>
  <c r="D55" i="15"/>
  <c r="A58" i="1"/>
  <c r="B57" i="1"/>
  <c r="E55" i="15"/>
  <c r="E55" i="14"/>
  <c r="G55" i="14"/>
  <c r="G55" i="15"/>
  <c r="F55" i="14"/>
  <c r="F55" i="15"/>
  <c r="E57" i="1" l="1"/>
  <c r="D57" i="1"/>
  <c r="F57" i="1"/>
  <c r="G57" i="1"/>
  <c r="D56" i="14"/>
  <c r="D56" i="15"/>
  <c r="E56" i="15"/>
  <c r="E56" i="14"/>
  <c r="F56" i="14"/>
  <c r="F56" i="15"/>
  <c r="G56" i="14"/>
  <c r="G56" i="15"/>
  <c r="A59" i="1"/>
  <c r="B58" i="1"/>
  <c r="F58" i="1" l="1"/>
  <c r="G58" i="1"/>
  <c r="E58" i="1"/>
  <c r="D58" i="1"/>
  <c r="E57" i="14"/>
  <c r="E57" i="15"/>
  <c r="D57" i="14"/>
  <c r="D57" i="15"/>
  <c r="G57" i="15"/>
  <c r="G57" i="14"/>
  <c r="A60" i="1"/>
  <c r="B59" i="1"/>
  <c r="F57" i="14"/>
  <c r="F57" i="15"/>
  <c r="D59" i="1" l="1"/>
  <c r="G59" i="1"/>
  <c r="F59" i="1"/>
  <c r="E59" i="1"/>
  <c r="E58" i="15"/>
  <c r="E58" i="14"/>
  <c r="A61" i="1"/>
  <c r="B60" i="1"/>
  <c r="F58" i="15"/>
  <c r="F58" i="14"/>
  <c r="D58" i="14"/>
  <c r="D58" i="15"/>
  <c r="G58" i="14"/>
  <c r="G58" i="15"/>
  <c r="G60" i="1" l="1"/>
  <c r="D60" i="1"/>
  <c r="E60" i="1"/>
  <c r="F60" i="1"/>
  <c r="F59" i="14"/>
  <c r="F59" i="15"/>
  <c r="A62" i="1"/>
  <c r="B61" i="1"/>
  <c r="D59" i="15"/>
  <c r="D59" i="14"/>
  <c r="E59" i="14"/>
  <c r="E59" i="15"/>
  <c r="G59" i="15"/>
  <c r="G59" i="14"/>
  <c r="G61" i="1" l="1"/>
  <c r="E61" i="1"/>
  <c r="F61" i="1"/>
  <c r="D61" i="1"/>
  <c r="D60" i="14"/>
  <c r="D60" i="15"/>
  <c r="F60" i="14"/>
  <c r="F60" i="15"/>
  <c r="E60" i="14"/>
  <c r="E60" i="15"/>
  <c r="G60" i="15"/>
  <c r="G60" i="14"/>
  <c r="A63" i="1"/>
  <c r="B62" i="1"/>
  <c r="D62" i="1" l="1"/>
  <c r="G62" i="1"/>
  <c r="F62" i="1"/>
  <c r="E62" i="1"/>
  <c r="G61" i="15"/>
  <c r="G61" i="14"/>
  <c r="F61" i="14"/>
  <c r="F61" i="15"/>
  <c r="D61" i="14"/>
  <c r="D61" i="15"/>
  <c r="A64" i="1"/>
  <c r="B63" i="1"/>
  <c r="E61" i="15"/>
  <c r="E61" i="14"/>
  <c r="G63" i="1" l="1"/>
  <c r="E63" i="1"/>
  <c r="F63" i="1"/>
  <c r="D63" i="1"/>
  <c r="G62" i="15"/>
  <c r="G62" i="14"/>
  <c r="E62" i="15"/>
  <c r="E62" i="14"/>
  <c r="F62" i="14"/>
  <c r="F62" i="15"/>
  <c r="A65" i="1"/>
  <c r="B64" i="1"/>
  <c r="D62" i="14"/>
  <c r="D62" i="15"/>
  <c r="G64" i="1" l="1"/>
  <c r="E64" i="1"/>
  <c r="F64" i="1"/>
  <c r="D64" i="1"/>
  <c r="G63" i="15"/>
  <c r="G63" i="14"/>
  <c r="E63" i="15"/>
  <c r="E63" i="14"/>
  <c r="F63" i="14"/>
  <c r="F63" i="15"/>
  <c r="A66" i="1"/>
  <c r="B65" i="1"/>
  <c r="D63" i="15"/>
  <c r="D63" i="14"/>
  <c r="D65" i="1" l="1"/>
  <c r="G65" i="1"/>
  <c r="F65" i="1"/>
  <c r="E65" i="1"/>
  <c r="D64" i="15"/>
  <c r="D64" i="14"/>
  <c r="G64" i="15"/>
  <c r="G64" i="14"/>
  <c r="A67" i="1"/>
  <c r="B66" i="1"/>
  <c r="E64" i="15"/>
  <c r="E64" i="14"/>
  <c r="F64" i="14"/>
  <c r="F64" i="15"/>
  <c r="F66" i="1" l="1"/>
  <c r="E66" i="1"/>
  <c r="G66" i="1"/>
  <c r="D66" i="1"/>
  <c r="G65" i="15"/>
  <c r="G65" i="14"/>
  <c r="F65" i="14"/>
  <c r="F65" i="15"/>
  <c r="A68" i="1"/>
  <c r="B67" i="1"/>
  <c r="D65" i="14"/>
  <c r="D65" i="15"/>
  <c r="E65" i="14"/>
  <c r="E65" i="15"/>
  <c r="G67" i="1" l="1"/>
  <c r="F67" i="1"/>
  <c r="E67" i="1"/>
  <c r="D67" i="1"/>
  <c r="D66" i="15"/>
  <c r="D66" i="14"/>
  <c r="G66" i="14"/>
  <c r="G66" i="15"/>
  <c r="A69" i="1"/>
  <c r="B68" i="1"/>
  <c r="E66" i="15"/>
  <c r="E66" i="14"/>
  <c r="F66" i="15"/>
  <c r="F66" i="14"/>
  <c r="D68" i="1" l="1"/>
  <c r="G68" i="1"/>
  <c r="F68" i="1"/>
  <c r="E68" i="1"/>
  <c r="E67" i="15"/>
  <c r="E67" i="14"/>
  <c r="F67" i="15"/>
  <c r="F67" i="14"/>
  <c r="A70" i="1"/>
  <c r="B69" i="1"/>
  <c r="G67" i="15"/>
  <c r="G67" i="14"/>
  <c r="D67" i="14"/>
  <c r="D67" i="15"/>
  <c r="E69" i="1" l="1"/>
  <c r="G69" i="1"/>
  <c r="D69" i="1"/>
  <c r="F69" i="1"/>
  <c r="D68" i="15"/>
  <c r="D68" i="14"/>
  <c r="F68" i="14"/>
  <c r="F68" i="15"/>
  <c r="A71" i="1"/>
  <c r="B70" i="1"/>
  <c r="G68" i="15"/>
  <c r="G68" i="14"/>
  <c r="E68" i="14"/>
  <c r="E68" i="15"/>
  <c r="A72" i="1" l="1"/>
  <c r="B71" i="1"/>
  <c r="D69" i="15"/>
  <c r="D69" i="14"/>
  <c r="E69" i="14"/>
  <c r="E69" i="15"/>
  <c r="G69" i="15"/>
  <c r="G69" i="14"/>
  <c r="F69" i="15"/>
  <c r="F69" i="14"/>
  <c r="B72" i="1" l="1"/>
  <c r="A73" i="1"/>
  <c r="A74" i="1" l="1"/>
  <c r="B73" i="1"/>
  <c r="A76" i="1" l="1"/>
  <c r="B74" i="1"/>
  <c r="A77" i="1" l="1"/>
  <c r="B76" i="1"/>
  <c r="A78" i="1" l="1"/>
  <c r="B77" i="1"/>
  <c r="A79" i="1" l="1"/>
  <c r="B78" i="1"/>
  <c r="A80" i="1" l="1"/>
  <c r="B79" i="1"/>
  <c r="G79" i="1" l="1"/>
  <c r="F79" i="1"/>
  <c r="E79" i="1"/>
  <c r="D79" i="1"/>
  <c r="A81" i="1"/>
  <c r="B80" i="1"/>
  <c r="D80" i="1" l="1"/>
  <c r="G80" i="1"/>
  <c r="F80" i="1"/>
  <c r="E80" i="1"/>
  <c r="B81" i="1"/>
  <c r="A82" i="1"/>
  <c r="E79" i="14"/>
  <c r="E79" i="15"/>
  <c r="F79" i="14"/>
  <c r="F79" i="15"/>
  <c r="G79" i="14"/>
  <c r="G79" i="15"/>
  <c r="D79" i="15"/>
  <c r="D79" i="14"/>
  <c r="G81" i="1" l="1"/>
  <c r="E81" i="1"/>
  <c r="F81" i="1"/>
  <c r="D81" i="1"/>
  <c r="E80" i="14"/>
  <c r="E80" i="15"/>
  <c r="G80" i="15"/>
  <c r="G80" i="14"/>
  <c r="F80" i="14"/>
  <c r="F80" i="15"/>
  <c r="B82" i="1"/>
  <c r="A83" i="1"/>
  <c r="D80" i="14"/>
  <c r="D80" i="15"/>
  <c r="G82" i="1" l="1"/>
  <c r="F82" i="1"/>
  <c r="E82" i="1"/>
  <c r="D82" i="1"/>
  <c r="D81" i="15"/>
  <c r="D81" i="14"/>
  <c r="E81" i="14"/>
  <c r="E81" i="15"/>
  <c r="A84" i="1"/>
  <c r="B83" i="1"/>
  <c r="F81" i="15"/>
  <c r="F81" i="14"/>
  <c r="G81" i="14"/>
  <c r="G81" i="15"/>
  <c r="D83" i="1" l="1"/>
  <c r="G83" i="1"/>
  <c r="F83" i="1"/>
  <c r="E83" i="1"/>
  <c r="D82" i="15"/>
  <c r="D82" i="14"/>
  <c r="G82" i="14"/>
  <c r="G82" i="15"/>
  <c r="E82" i="14"/>
  <c r="E82" i="15"/>
  <c r="F82" i="14"/>
  <c r="F82" i="15"/>
  <c r="A85" i="1"/>
  <c r="B84" i="1"/>
  <c r="D84" i="1" l="1"/>
  <c r="G84" i="1"/>
  <c r="F84" i="1"/>
  <c r="E84" i="1"/>
  <c r="D83" i="14"/>
  <c r="D83" i="15"/>
  <c r="B85" i="1"/>
  <c r="A86" i="1"/>
  <c r="E83" i="14"/>
  <c r="E83" i="15"/>
  <c r="G83" i="14"/>
  <c r="G83" i="15"/>
  <c r="F83" i="14"/>
  <c r="F83" i="15"/>
  <c r="G85" i="1" l="1"/>
  <c r="F85" i="1"/>
  <c r="E85" i="1"/>
  <c r="D85" i="1"/>
  <c r="A87" i="1"/>
  <c r="B86" i="1"/>
  <c r="E84" i="14"/>
  <c r="E84" i="15"/>
  <c r="D84" i="14"/>
  <c r="D84" i="15"/>
  <c r="G84" i="15"/>
  <c r="G84" i="14"/>
  <c r="F84" i="15"/>
  <c r="F84" i="14"/>
  <c r="D86" i="1" l="1"/>
  <c r="F86" i="1"/>
  <c r="G86" i="1"/>
  <c r="E86" i="1"/>
  <c r="G85" i="15"/>
  <c r="G85" i="14"/>
  <c r="E85" i="14"/>
  <c r="E85" i="15"/>
  <c r="F85" i="15"/>
  <c r="F85" i="14"/>
  <c r="D85" i="15"/>
  <c r="D85" i="14"/>
  <c r="A88" i="1"/>
  <c r="B87" i="1"/>
  <c r="G87" i="1" l="1"/>
  <c r="F87" i="1"/>
  <c r="E87" i="1"/>
  <c r="D87" i="1"/>
  <c r="A89" i="1"/>
  <c r="B88" i="1"/>
  <c r="E86" i="15"/>
  <c r="E86" i="14"/>
  <c r="D86" i="14"/>
  <c r="D86" i="15"/>
  <c r="G86" i="14"/>
  <c r="G86" i="15"/>
  <c r="F86" i="14"/>
  <c r="F86" i="15"/>
  <c r="G88" i="1" l="1"/>
  <c r="F88" i="1"/>
  <c r="E88" i="1"/>
  <c r="D88" i="1"/>
  <c r="E87" i="14"/>
  <c r="E87" i="15"/>
  <c r="A90" i="1"/>
  <c r="B89" i="1"/>
  <c r="D87" i="14"/>
  <c r="D87" i="15"/>
  <c r="F87" i="15"/>
  <c r="F87" i="14"/>
  <c r="G87" i="15"/>
  <c r="G87" i="14"/>
  <c r="D89" i="1" l="1"/>
  <c r="G89" i="1"/>
  <c r="F89" i="1"/>
  <c r="E89" i="1"/>
  <c r="E88" i="14"/>
  <c r="E88" i="15"/>
  <c r="A91" i="1"/>
  <c r="B90" i="1"/>
  <c r="G88" i="14"/>
  <c r="G88" i="15"/>
  <c r="D88" i="14"/>
  <c r="D88" i="15"/>
  <c r="F88" i="15"/>
  <c r="F88" i="14"/>
  <c r="E90" i="1" l="1"/>
  <c r="F90" i="1"/>
  <c r="D90" i="1"/>
  <c r="G90" i="1"/>
  <c r="E89" i="14"/>
  <c r="E89" i="15"/>
  <c r="F89" i="14"/>
  <c r="F89" i="15"/>
  <c r="A92" i="1"/>
  <c r="B91" i="1"/>
  <c r="D89" i="14"/>
  <c r="D89" i="15"/>
  <c r="G89" i="15"/>
  <c r="G89" i="14"/>
  <c r="G91" i="1" l="1"/>
  <c r="F91" i="1"/>
  <c r="E91" i="1"/>
  <c r="D91" i="1"/>
  <c r="A93" i="1"/>
  <c r="B92" i="1"/>
  <c r="D90" i="14"/>
  <c r="D90" i="15"/>
  <c r="E90" i="14"/>
  <c r="E90" i="15"/>
  <c r="G90" i="14"/>
  <c r="G90" i="15"/>
  <c r="F90" i="14"/>
  <c r="F90" i="15"/>
  <c r="D92" i="1" l="1"/>
  <c r="G92" i="1"/>
  <c r="F92" i="1"/>
  <c r="E92" i="1"/>
  <c r="D91" i="15"/>
  <c r="D91" i="14"/>
  <c r="F91" i="15"/>
  <c r="F91" i="14"/>
  <c r="A94" i="1"/>
  <c r="B93" i="1"/>
  <c r="G91" i="14"/>
  <c r="G91" i="15"/>
  <c r="E91" i="14"/>
  <c r="E91" i="15"/>
  <c r="D93" i="1" l="1"/>
  <c r="G93" i="1"/>
  <c r="F93" i="1"/>
  <c r="E93" i="1"/>
  <c r="G92" i="14"/>
  <c r="G92" i="15"/>
  <c r="A95" i="1"/>
  <c r="B94" i="1"/>
  <c r="D92" i="15"/>
  <c r="D92" i="14"/>
  <c r="F92" i="15"/>
  <c r="F92" i="14"/>
  <c r="E92" i="14"/>
  <c r="E92" i="15"/>
  <c r="G94" i="1" l="1"/>
  <c r="F94" i="1"/>
  <c r="E94" i="1"/>
  <c r="D94" i="1"/>
  <c r="E93" i="15"/>
  <c r="E93" i="14"/>
  <c r="F93" i="15"/>
  <c r="F93" i="14"/>
  <c r="A96" i="1"/>
  <c r="B95" i="1"/>
  <c r="D93" i="15"/>
  <c r="D93" i="14"/>
  <c r="G93" i="14"/>
  <c r="G93" i="15"/>
  <c r="D95" i="1" l="1"/>
  <c r="G95" i="1"/>
  <c r="E95" i="1"/>
  <c r="F95" i="1"/>
  <c r="D94" i="14"/>
  <c r="D94" i="15"/>
  <c r="A97" i="1"/>
  <c r="B96" i="1"/>
  <c r="F94" i="14"/>
  <c r="F94" i="15"/>
  <c r="G94" i="15"/>
  <c r="G94" i="14"/>
  <c r="E94" i="14"/>
  <c r="E94" i="15"/>
  <c r="G96" i="1" l="1"/>
  <c r="F96" i="1"/>
  <c r="E96" i="1"/>
  <c r="D96" i="1"/>
  <c r="E95" i="14"/>
  <c r="E95" i="15"/>
  <c r="A98" i="1"/>
  <c r="B97" i="1"/>
  <c r="G95" i="14"/>
  <c r="G95" i="15"/>
  <c r="D95" i="14"/>
  <c r="D95" i="15"/>
  <c r="F95" i="15"/>
  <c r="F95" i="14"/>
  <c r="G97" i="1" l="1"/>
  <c r="F97" i="1"/>
  <c r="E97" i="1"/>
  <c r="D97" i="1"/>
  <c r="A99" i="1"/>
  <c r="B98" i="1"/>
  <c r="G96" i="14"/>
  <c r="G96" i="15"/>
  <c r="E96" i="15"/>
  <c r="E96" i="14"/>
  <c r="D96" i="15"/>
  <c r="D96" i="14"/>
  <c r="F96" i="15"/>
  <c r="F96" i="14"/>
  <c r="D98" i="1" l="1"/>
  <c r="G98" i="1"/>
  <c r="F98" i="1"/>
  <c r="E98" i="1"/>
  <c r="G97" i="15"/>
  <c r="G97" i="14"/>
  <c r="F97" i="14"/>
  <c r="F97" i="15"/>
  <c r="E97" i="15"/>
  <c r="E97" i="14"/>
  <c r="D97" i="14"/>
  <c r="D97" i="15"/>
  <c r="A100" i="1"/>
  <c r="B99" i="1"/>
  <c r="G99" i="1" l="1"/>
  <c r="D99" i="1"/>
  <c r="E99" i="1"/>
  <c r="F99" i="1"/>
  <c r="G98" i="15"/>
  <c r="G98" i="14"/>
  <c r="D98" i="15"/>
  <c r="D98" i="14"/>
  <c r="E98" i="14"/>
  <c r="E98" i="15"/>
  <c r="B100" i="1"/>
  <c r="A101" i="1"/>
  <c r="F98" i="15"/>
  <c r="F98" i="14"/>
  <c r="G100" i="1" l="1"/>
  <c r="F100" i="1"/>
  <c r="E100" i="1"/>
  <c r="D100" i="1"/>
  <c r="G99" i="15"/>
  <c r="G99" i="14"/>
  <c r="D99" i="14"/>
  <c r="D99" i="15"/>
  <c r="F99" i="15"/>
  <c r="F99" i="14"/>
  <c r="B101" i="1"/>
  <c r="A102" i="1"/>
  <c r="E99" i="14"/>
  <c r="E99" i="15"/>
  <c r="D101" i="1" l="1"/>
  <c r="G101" i="1"/>
  <c r="F101" i="1"/>
  <c r="E101" i="1"/>
  <c r="F100" i="14"/>
  <c r="F100" i="15"/>
  <c r="D100" i="15"/>
  <c r="D100" i="14"/>
  <c r="G100" i="15"/>
  <c r="G100" i="14"/>
  <c r="A103" i="1"/>
  <c r="B102" i="1"/>
  <c r="E100" i="15"/>
  <c r="E100" i="14"/>
  <c r="D102" i="1" l="1"/>
  <c r="G102" i="1"/>
  <c r="F102" i="1"/>
  <c r="E102" i="1"/>
  <c r="D101" i="14"/>
  <c r="D101" i="15"/>
  <c r="A104" i="1"/>
  <c r="B103" i="1"/>
  <c r="E101" i="14"/>
  <c r="E101" i="15"/>
  <c r="G101" i="14"/>
  <c r="G101" i="15"/>
  <c r="F101" i="15"/>
  <c r="F101" i="14"/>
  <c r="G103" i="1" l="1"/>
  <c r="F103" i="1"/>
  <c r="E103" i="1"/>
  <c r="D103" i="1"/>
  <c r="D102" i="14"/>
  <c r="D102" i="15"/>
  <c r="G102" i="15"/>
  <c r="G102" i="14"/>
  <c r="E102" i="14"/>
  <c r="E102" i="15"/>
  <c r="A105" i="1"/>
  <c r="B104" i="1"/>
  <c r="F102" i="15"/>
  <c r="F102" i="14"/>
  <c r="E103" i="15" l="1"/>
  <c r="E103" i="14"/>
  <c r="G103" i="15"/>
  <c r="G103" i="14"/>
  <c r="D103" i="15"/>
  <c r="D103" i="14"/>
  <c r="A106" i="1"/>
  <c r="B105" i="1"/>
  <c r="F103" i="14"/>
  <c r="F103" i="15"/>
  <c r="A107" i="1" l="1"/>
  <c r="B106" i="1"/>
  <c r="B107" i="1" l="1"/>
  <c r="A108" i="1"/>
  <c r="A110" i="1" l="1"/>
  <c r="B108" i="1"/>
  <c r="A111" i="1" l="1"/>
  <c r="B110" i="1"/>
  <c r="B111" i="1" l="1"/>
  <c r="A112" i="1"/>
  <c r="B112" i="1" l="1"/>
  <c r="A113" i="1"/>
  <c r="A114" i="1" l="1"/>
  <c r="B113" i="1"/>
  <c r="D113" i="1" l="1"/>
  <c r="G113" i="1"/>
  <c r="F113" i="1"/>
  <c r="E113" i="1"/>
  <c r="A115" i="1"/>
  <c r="B114" i="1"/>
  <c r="G114" i="1" l="1"/>
  <c r="F114" i="1"/>
  <c r="E114" i="1"/>
  <c r="D114" i="1"/>
  <c r="D113" i="15"/>
  <c r="D113" i="14"/>
  <c r="G113" i="15"/>
  <c r="G113" i="14"/>
  <c r="A116" i="1"/>
  <c r="B115" i="1"/>
  <c r="E113" i="15"/>
  <c r="E113" i="14"/>
  <c r="F113" i="15"/>
  <c r="F113" i="14"/>
  <c r="G115" i="1" l="1"/>
  <c r="F115" i="1"/>
  <c r="E115" i="1"/>
  <c r="D115" i="1"/>
  <c r="G114" i="14"/>
  <c r="G114" i="15"/>
  <c r="D114" i="15"/>
  <c r="D114" i="14"/>
  <c r="A117" i="1"/>
  <c r="B116" i="1"/>
  <c r="F114" i="14"/>
  <c r="F114" i="15"/>
  <c r="E114" i="14"/>
  <c r="E114" i="15"/>
  <c r="D116" i="1" l="1"/>
  <c r="G116" i="1"/>
  <c r="F116" i="1"/>
  <c r="E116" i="1"/>
  <c r="E115" i="14"/>
  <c r="E115" i="15"/>
  <c r="F115" i="14"/>
  <c r="F115" i="15"/>
  <c r="D115" i="15"/>
  <c r="D115" i="14"/>
  <c r="B117" i="1"/>
  <c r="A118" i="1"/>
  <c r="G115" i="15"/>
  <c r="G115" i="14"/>
  <c r="D117" i="1" l="1"/>
  <c r="G117" i="1"/>
  <c r="F117" i="1"/>
  <c r="E117" i="1"/>
  <c r="B118" i="1"/>
  <c r="A119" i="1"/>
  <c r="F116" i="15"/>
  <c r="F116" i="14"/>
  <c r="E116" i="14"/>
  <c r="E116" i="15"/>
  <c r="G116" i="14"/>
  <c r="G116" i="15"/>
  <c r="D116" i="15"/>
  <c r="D116" i="14"/>
  <c r="G118" i="1" l="1"/>
  <c r="F118" i="1"/>
  <c r="E118" i="1"/>
  <c r="D118" i="1"/>
  <c r="E117" i="14"/>
  <c r="E117" i="15"/>
  <c r="A120" i="1"/>
  <c r="B119" i="1"/>
  <c r="F117" i="14"/>
  <c r="F117" i="15"/>
  <c r="D117" i="15"/>
  <c r="D117" i="14"/>
  <c r="G117" i="15"/>
  <c r="G117" i="14"/>
  <c r="D119" i="1" l="1"/>
  <c r="G119" i="1"/>
  <c r="F119" i="1"/>
  <c r="E119" i="1"/>
  <c r="D118" i="15"/>
  <c r="D118" i="14"/>
  <c r="F118" i="14"/>
  <c r="F118" i="15"/>
  <c r="E118" i="14"/>
  <c r="E118" i="15"/>
  <c r="A121" i="1"/>
  <c r="B120" i="1"/>
  <c r="G118" i="14"/>
  <c r="G118" i="15"/>
  <c r="D120" i="1" l="1"/>
  <c r="G120" i="1"/>
  <c r="F120" i="1"/>
  <c r="E120" i="1"/>
  <c r="D119" i="14"/>
  <c r="D119" i="15"/>
  <c r="G119" i="14"/>
  <c r="G119" i="15"/>
  <c r="E119" i="15"/>
  <c r="E119" i="14"/>
  <c r="A122" i="1"/>
  <c r="B121" i="1"/>
  <c r="F119" i="14"/>
  <c r="F119" i="15"/>
  <c r="G121" i="1" l="1"/>
  <c r="F121" i="1"/>
  <c r="E121" i="1"/>
  <c r="D121" i="1"/>
  <c r="D120" i="15"/>
  <c r="D120" i="14"/>
  <c r="F120" i="15"/>
  <c r="F120" i="14"/>
  <c r="E120" i="14"/>
  <c r="E120" i="15"/>
  <c r="A123" i="1"/>
  <c r="B122" i="1"/>
  <c r="G120" i="14"/>
  <c r="G120" i="15"/>
  <c r="D122" i="1" l="1"/>
  <c r="G122" i="1"/>
  <c r="E122" i="1"/>
  <c r="F122" i="1"/>
  <c r="A124" i="1"/>
  <c r="B123" i="1"/>
  <c r="E121" i="15"/>
  <c r="E121" i="14"/>
  <c r="D121" i="14"/>
  <c r="D121" i="15"/>
  <c r="G121" i="14"/>
  <c r="G121" i="15"/>
  <c r="F121" i="14"/>
  <c r="F121" i="15"/>
  <c r="G123" i="1" l="1"/>
  <c r="F123" i="1"/>
  <c r="E123" i="1"/>
  <c r="D123" i="1"/>
  <c r="D122" i="14"/>
  <c r="D122" i="15"/>
  <c r="F122" i="14"/>
  <c r="F122" i="15"/>
  <c r="E122" i="15"/>
  <c r="E122" i="14"/>
  <c r="G122" i="14"/>
  <c r="G122" i="15"/>
  <c r="A125" i="1"/>
  <c r="B124" i="1"/>
  <c r="G124" i="1" l="1"/>
  <c r="F124" i="1"/>
  <c r="E124" i="1"/>
  <c r="D124" i="1"/>
  <c r="D123" i="14"/>
  <c r="D123" i="15"/>
  <c r="G123" i="15"/>
  <c r="G123" i="14"/>
  <c r="E123" i="14"/>
  <c r="E123" i="15"/>
  <c r="A126" i="1"/>
  <c r="B125" i="1"/>
  <c r="F123" i="15"/>
  <c r="F123" i="14"/>
  <c r="D125" i="1" l="1"/>
  <c r="F125" i="1"/>
  <c r="E125" i="1"/>
  <c r="G125" i="1"/>
  <c r="F124" i="14"/>
  <c r="F124" i="15"/>
  <c r="E124" i="14"/>
  <c r="E124" i="15"/>
  <c r="G124" i="15"/>
  <c r="G124" i="14"/>
  <c r="B126" i="1"/>
  <c r="A127" i="1"/>
  <c r="D124" i="14"/>
  <c r="D124" i="15"/>
  <c r="E126" i="1" l="1"/>
  <c r="G126" i="1"/>
  <c r="F126" i="1"/>
  <c r="D126" i="1"/>
  <c r="D125" i="15"/>
  <c r="D125" i="14"/>
  <c r="G125" i="15"/>
  <c r="G125" i="14"/>
  <c r="A128" i="1"/>
  <c r="B127" i="1"/>
  <c r="E125" i="15"/>
  <c r="E125" i="14"/>
  <c r="F125" i="15"/>
  <c r="F125" i="14"/>
  <c r="G127" i="1" l="1"/>
  <c r="F127" i="1"/>
  <c r="E127" i="1"/>
  <c r="D127" i="1"/>
  <c r="D126" i="15"/>
  <c r="D126" i="14"/>
  <c r="F126" i="15"/>
  <c r="F126" i="14"/>
  <c r="E126" i="15"/>
  <c r="E126" i="14"/>
  <c r="G126" i="14"/>
  <c r="G126" i="15"/>
  <c r="A129" i="1"/>
  <c r="B128" i="1"/>
  <c r="D128" i="1" l="1"/>
  <c r="G128" i="1"/>
  <c r="F128" i="1"/>
  <c r="E128" i="1"/>
  <c r="G127" i="14"/>
  <c r="G127" i="15"/>
  <c r="E127" i="15"/>
  <c r="E127" i="14"/>
  <c r="F127" i="15"/>
  <c r="F127" i="14"/>
  <c r="A130" i="1"/>
  <c r="B129" i="1"/>
  <c r="D127" i="15"/>
  <c r="D127" i="14"/>
  <c r="D129" i="1" l="1"/>
  <c r="G129" i="1"/>
  <c r="F129" i="1"/>
  <c r="E129" i="1"/>
  <c r="E128" i="14"/>
  <c r="E128" i="15"/>
  <c r="G128" i="14"/>
  <c r="G128" i="15"/>
  <c r="D128" i="15"/>
  <c r="D128" i="14"/>
  <c r="A131" i="1"/>
  <c r="B130" i="1"/>
  <c r="F128" i="15"/>
  <c r="F128" i="14"/>
  <c r="G130" i="1" l="1"/>
  <c r="F130" i="1"/>
  <c r="E130" i="1"/>
  <c r="D130" i="1"/>
  <c r="B131" i="1"/>
  <c r="A132" i="1"/>
  <c r="D129" i="14"/>
  <c r="D129" i="15"/>
  <c r="G129" i="15"/>
  <c r="G129" i="14"/>
  <c r="E129" i="15"/>
  <c r="E129" i="14"/>
  <c r="F129" i="14"/>
  <c r="F129" i="15"/>
  <c r="D131" i="1" l="1"/>
  <c r="G131" i="1"/>
  <c r="F131" i="1"/>
  <c r="E131" i="1"/>
  <c r="G130" i="14"/>
  <c r="G130" i="15"/>
  <c r="D130" i="15"/>
  <c r="D130" i="14"/>
  <c r="F130" i="15"/>
  <c r="F130" i="14"/>
  <c r="B132" i="1"/>
  <c r="A133" i="1"/>
  <c r="E130" i="14"/>
  <c r="E130" i="15"/>
  <c r="G132" i="1" l="1"/>
  <c r="F132" i="1"/>
  <c r="E132" i="1"/>
  <c r="D132" i="1"/>
  <c r="G131" i="15"/>
  <c r="G131" i="14"/>
  <c r="E131" i="15"/>
  <c r="E131" i="14"/>
  <c r="B133" i="1"/>
  <c r="A134" i="1"/>
  <c r="F131" i="14"/>
  <c r="F131" i="15"/>
  <c r="D131" i="14"/>
  <c r="D131" i="15"/>
  <c r="G133" i="1" l="1"/>
  <c r="F133" i="1"/>
  <c r="E133" i="1"/>
  <c r="D133" i="1"/>
  <c r="G132" i="15"/>
  <c r="G132" i="14"/>
  <c r="D132" i="14"/>
  <c r="D132" i="15"/>
  <c r="F132" i="14"/>
  <c r="F132" i="15"/>
  <c r="E132" i="15"/>
  <c r="E132" i="14"/>
  <c r="A135" i="1"/>
  <c r="B134" i="1"/>
  <c r="D134" i="1" l="1"/>
  <c r="F134" i="1"/>
  <c r="G134" i="1"/>
  <c r="E134" i="1"/>
  <c r="E133" i="14"/>
  <c r="E133" i="15"/>
  <c r="D133" i="15"/>
  <c r="D133" i="14"/>
  <c r="F133" i="15"/>
  <c r="F133" i="14"/>
  <c r="A136" i="1"/>
  <c r="B135" i="1"/>
  <c r="G133" i="15"/>
  <c r="G133" i="14"/>
  <c r="G135" i="1" l="1"/>
  <c r="D135" i="1"/>
  <c r="E135" i="1"/>
  <c r="F135" i="1"/>
  <c r="D134" i="15"/>
  <c r="D134" i="14"/>
  <c r="G134" i="14"/>
  <c r="G134" i="15"/>
  <c r="F134" i="15"/>
  <c r="F134" i="14"/>
  <c r="A137" i="1"/>
  <c r="B136" i="1"/>
  <c r="E134" i="15"/>
  <c r="E134" i="14"/>
  <c r="G136" i="1" l="1"/>
  <c r="F136" i="1"/>
  <c r="E136" i="1"/>
  <c r="D136" i="1"/>
  <c r="D135" i="14"/>
  <c r="D135" i="15"/>
  <c r="A138" i="1"/>
  <c r="B137" i="1"/>
  <c r="G135" i="15"/>
  <c r="G135" i="14"/>
  <c r="E135" i="14"/>
  <c r="E135" i="15"/>
  <c r="F135" i="15"/>
  <c r="F135" i="14"/>
  <c r="D137" i="1" l="1"/>
  <c r="G137" i="1"/>
  <c r="F137" i="1"/>
  <c r="E137" i="1"/>
  <c r="D136" i="15"/>
  <c r="D136" i="14"/>
  <c r="F136" i="15"/>
  <c r="F136" i="14"/>
  <c r="A139" i="1"/>
  <c r="B138" i="1"/>
  <c r="G136" i="14"/>
  <c r="G136" i="15"/>
  <c r="E136" i="14"/>
  <c r="E136" i="15"/>
  <c r="A140" i="1" l="1"/>
  <c r="B139" i="1"/>
  <c r="G137" i="15"/>
  <c r="G137" i="14"/>
  <c r="D137" i="15"/>
  <c r="D137" i="14"/>
  <c r="E137" i="14"/>
  <c r="E137" i="15"/>
  <c r="F137" i="15"/>
  <c r="F137" i="14"/>
  <c r="B140" i="1" l="1"/>
  <c r="A141" i="1"/>
  <c r="A142" i="1" l="1"/>
  <c r="B141" i="1"/>
  <c r="B142" i="1" l="1"/>
  <c r="A144" i="1"/>
  <c r="A145" i="1" l="1"/>
  <c r="B144" i="1"/>
  <c r="A146" i="1" l="1"/>
  <c r="B145" i="1"/>
  <c r="A147" i="1" l="1"/>
  <c r="B146" i="1"/>
  <c r="A148" i="1" l="1"/>
  <c r="B147" i="1"/>
  <c r="D147" i="1" l="1"/>
  <c r="G147" i="1"/>
  <c r="F147" i="1"/>
  <c r="E147" i="1"/>
  <c r="B148" i="1"/>
  <c r="A149" i="1"/>
  <c r="G148" i="1" l="1"/>
  <c r="F148" i="1"/>
  <c r="E148" i="1"/>
  <c r="D148" i="1"/>
  <c r="F147" i="14"/>
  <c r="F147" i="15"/>
  <c r="E147" i="14"/>
  <c r="E147" i="15"/>
  <c r="G147" i="15"/>
  <c r="G147" i="14"/>
  <c r="A150" i="1"/>
  <c r="B149" i="1"/>
  <c r="D147" i="15"/>
  <c r="D147" i="14"/>
  <c r="D149" i="1" l="1"/>
  <c r="G149" i="1"/>
  <c r="E149" i="1"/>
  <c r="F149" i="1"/>
  <c r="F148" i="14"/>
  <c r="F148" i="15"/>
  <c r="D148" i="14"/>
  <c r="D148" i="15"/>
  <c r="G148" i="15"/>
  <c r="G148" i="14"/>
  <c r="B150" i="1"/>
  <c r="A151" i="1"/>
  <c r="E148" i="14"/>
  <c r="E148" i="15"/>
  <c r="G150" i="1" l="1"/>
  <c r="F150" i="1"/>
  <c r="E150" i="1"/>
  <c r="D150" i="1"/>
  <c r="D149" i="14"/>
  <c r="D149" i="15"/>
  <c r="G149" i="15"/>
  <c r="G149" i="14"/>
  <c r="B151" i="1"/>
  <c r="A152" i="1"/>
  <c r="F149" i="14"/>
  <c r="F149" i="15"/>
  <c r="E149" i="15"/>
  <c r="E149" i="14"/>
  <c r="G151" i="1" l="1"/>
  <c r="F151" i="1"/>
  <c r="E151" i="1"/>
  <c r="D151" i="1"/>
  <c r="E150" i="14"/>
  <c r="E150" i="15"/>
  <c r="G150" i="15"/>
  <c r="G150" i="14"/>
  <c r="F150" i="15"/>
  <c r="F150" i="14"/>
  <c r="A153" i="1"/>
  <c r="B152" i="1"/>
  <c r="D150" i="14"/>
  <c r="D150" i="15"/>
  <c r="D152" i="1" l="1"/>
  <c r="G152" i="1"/>
  <c r="F152" i="1"/>
  <c r="E152" i="1"/>
  <c r="E151" i="14"/>
  <c r="E151" i="15"/>
  <c r="F151" i="14"/>
  <c r="F151" i="15"/>
  <c r="D151" i="14"/>
  <c r="D151" i="15"/>
  <c r="G151" i="14"/>
  <c r="G151" i="15"/>
  <c r="B153" i="1"/>
  <c r="A154" i="1"/>
  <c r="D153" i="1" l="1"/>
  <c r="E153" i="1"/>
  <c r="G153" i="1"/>
  <c r="F153" i="1"/>
  <c r="A155" i="1"/>
  <c r="B154" i="1"/>
  <c r="D152" i="14"/>
  <c r="D152" i="15"/>
  <c r="G152" i="15"/>
  <c r="G152" i="14"/>
  <c r="F152" i="15"/>
  <c r="F152" i="14"/>
  <c r="E152" i="14"/>
  <c r="E152" i="15"/>
  <c r="G154" i="1" l="1"/>
  <c r="F154" i="1"/>
  <c r="E154" i="1"/>
  <c r="D154" i="1"/>
  <c r="D153" i="14"/>
  <c r="D153" i="15"/>
  <c r="G153" i="14"/>
  <c r="G153" i="15"/>
  <c r="F153" i="15"/>
  <c r="F153" i="14"/>
  <c r="E153" i="14"/>
  <c r="E153" i="15"/>
  <c r="A156" i="1"/>
  <c r="B155" i="1"/>
  <c r="D155" i="1" l="1"/>
  <c r="G155" i="1"/>
  <c r="F155" i="1"/>
  <c r="E155" i="1"/>
  <c r="G154" i="14"/>
  <c r="G154" i="15"/>
  <c r="F154" i="14"/>
  <c r="F154" i="15"/>
  <c r="E154" i="14"/>
  <c r="E154" i="15"/>
  <c r="A157" i="1"/>
  <c r="B156" i="1"/>
  <c r="D154" i="14"/>
  <c r="D154" i="15"/>
  <c r="D156" i="1" l="1"/>
  <c r="G156" i="1"/>
  <c r="F156" i="1"/>
  <c r="E156" i="1"/>
  <c r="G155" i="15"/>
  <c r="G155" i="14"/>
  <c r="E155" i="14"/>
  <c r="E155" i="15"/>
  <c r="A158" i="1"/>
  <c r="B157" i="1"/>
  <c r="F155" i="14"/>
  <c r="F155" i="15"/>
  <c r="D155" i="14"/>
  <c r="D155" i="15"/>
  <c r="G157" i="1" l="1"/>
  <c r="F157" i="1"/>
  <c r="E157" i="1"/>
  <c r="D157" i="1"/>
  <c r="F156" i="15"/>
  <c r="F156" i="14"/>
  <c r="B158" i="1"/>
  <c r="A159" i="1"/>
  <c r="E156" i="15"/>
  <c r="E156" i="14"/>
  <c r="D156" i="14"/>
  <c r="D156" i="15"/>
  <c r="G156" i="14"/>
  <c r="G156" i="15"/>
  <c r="D158" i="1" l="1"/>
  <c r="G158" i="1"/>
  <c r="F158" i="1"/>
  <c r="E158" i="1"/>
  <c r="E157" i="15"/>
  <c r="E157" i="14"/>
  <c r="F157" i="15"/>
  <c r="F157" i="14"/>
  <c r="D157" i="15"/>
  <c r="D157" i="14"/>
  <c r="B159" i="1"/>
  <c r="A160" i="1"/>
  <c r="G157" i="15"/>
  <c r="G157" i="14"/>
  <c r="G159" i="1" l="1"/>
  <c r="F159" i="1"/>
  <c r="E159" i="1"/>
  <c r="D159" i="1"/>
  <c r="G158" i="15"/>
  <c r="G158" i="14"/>
  <c r="A161" i="1"/>
  <c r="B160" i="1"/>
  <c r="F158" i="15"/>
  <c r="F158" i="14"/>
  <c r="E158" i="15"/>
  <c r="E158" i="14"/>
  <c r="D158" i="15"/>
  <c r="D158" i="14"/>
  <c r="G160" i="1" l="1"/>
  <c r="F160" i="1"/>
  <c r="E160" i="1"/>
  <c r="D160" i="1"/>
  <c r="G159" i="15"/>
  <c r="G159" i="14"/>
  <c r="A162" i="1"/>
  <c r="B161" i="1"/>
  <c r="E159" i="14"/>
  <c r="E159" i="15"/>
  <c r="F159" i="14"/>
  <c r="F159" i="15"/>
  <c r="D159" i="15"/>
  <c r="D159" i="14"/>
  <c r="D161" i="1" l="1"/>
  <c r="G161" i="1"/>
  <c r="F161" i="1"/>
  <c r="E161" i="1"/>
  <c r="E160" i="14"/>
  <c r="E160" i="15"/>
  <c r="D160" i="15"/>
  <c r="D160" i="14"/>
  <c r="A163" i="1"/>
  <c r="B162" i="1"/>
  <c r="G160" i="14"/>
  <c r="G160" i="15"/>
  <c r="F160" i="14"/>
  <c r="F160" i="15"/>
  <c r="E162" i="1" l="1"/>
  <c r="G162" i="1"/>
  <c r="F162" i="1"/>
  <c r="D162" i="1"/>
  <c r="E161" i="14"/>
  <c r="E161" i="15"/>
  <c r="B163" i="1"/>
  <c r="A164" i="1"/>
  <c r="D161" i="14"/>
  <c r="D161" i="15"/>
  <c r="G161" i="14"/>
  <c r="G161" i="15"/>
  <c r="F161" i="15"/>
  <c r="F161" i="14"/>
  <c r="G163" i="1" l="1"/>
  <c r="F163" i="1"/>
  <c r="E163" i="1"/>
  <c r="D163" i="1"/>
  <c r="A165" i="1"/>
  <c r="B164" i="1"/>
  <c r="D162" i="14"/>
  <c r="D162" i="15"/>
  <c r="G162" i="15"/>
  <c r="G162" i="14"/>
  <c r="F162" i="14"/>
  <c r="F162" i="15"/>
  <c r="E162" i="15"/>
  <c r="E162" i="14"/>
  <c r="D164" i="1" l="1"/>
  <c r="G164" i="1"/>
  <c r="F164" i="1"/>
  <c r="E164" i="1"/>
  <c r="F163" i="15"/>
  <c r="F163" i="14"/>
  <c r="A166" i="1"/>
  <c r="B165" i="1"/>
  <c r="D163" i="15"/>
  <c r="D163" i="14"/>
  <c r="G163" i="14"/>
  <c r="G163" i="15"/>
  <c r="E163" i="15"/>
  <c r="E163" i="14"/>
  <c r="D165" i="1" l="1"/>
  <c r="G165" i="1"/>
  <c r="F165" i="1"/>
  <c r="E165" i="1"/>
  <c r="D164" i="15"/>
  <c r="D164" i="14"/>
  <c r="B166" i="1"/>
  <c r="A167" i="1"/>
  <c r="G164" i="15"/>
  <c r="G164" i="14"/>
  <c r="F164" i="14"/>
  <c r="F164" i="15"/>
  <c r="E164" i="14"/>
  <c r="E164" i="15"/>
  <c r="G166" i="1" l="1"/>
  <c r="F166" i="1"/>
  <c r="E166" i="1"/>
  <c r="D166" i="1"/>
  <c r="D165" i="15"/>
  <c r="D165" i="14"/>
  <c r="A168" i="1"/>
  <c r="B167" i="1"/>
  <c r="G165" i="14"/>
  <c r="G165" i="15"/>
  <c r="F165" i="15"/>
  <c r="F165" i="14"/>
  <c r="E165" i="15"/>
  <c r="E165" i="14"/>
  <c r="D167" i="1" l="1"/>
  <c r="G167" i="1"/>
  <c r="E167" i="1"/>
  <c r="F167" i="1"/>
  <c r="E166" i="15"/>
  <c r="E166" i="14"/>
  <c r="D166" i="14"/>
  <c r="D166" i="15"/>
  <c r="A169" i="1"/>
  <c r="B168" i="1"/>
  <c r="G166" i="15"/>
  <c r="G166" i="14"/>
  <c r="F166" i="14"/>
  <c r="F166" i="15"/>
  <c r="G168" i="1" l="1"/>
  <c r="F168" i="1"/>
  <c r="E168" i="1"/>
  <c r="D168" i="1"/>
  <c r="D167" i="14"/>
  <c r="D167" i="15"/>
  <c r="A170" i="1"/>
  <c r="B169" i="1"/>
  <c r="G167" i="15"/>
  <c r="G167" i="14"/>
  <c r="E167" i="14"/>
  <c r="E167" i="15"/>
  <c r="F167" i="14"/>
  <c r="F167" i="15"/>
  <c r="G169" i="1" l="1"/>
  <c r="F169" i="1"/>
  <c r="E169" i="1"/>
  <c r="D169" i="1"/>
  <c r="D168" i="15"/>
  <c r="D168" i="14"/>
  <c r="G168" i="15"/>
  <c r="G168" i="14"/>
  <c r="F168" i="14"/>
  <c r="F168" i="15"/>
  <c r="A171" i="1"/>
  <c r="B170" i="1"/>
  <c r="E168" i="14"/>
  <c r="E168" i="15"/>
  <c r="D170" i="1" l="1"/>
  <c r="G170" i="1"/>
  <c r="F170" i="1"/>
  <c r="E170" i="1"/>
  <c r="G169" i="14"/>
  <c r="G169" i="15"/>
  <c r="E169" i="14"/>
  <c r="E169" i="15"/>
  <c r="F169" i="14"/>
  <c r="F169" i="15"/>
  <c r="A172" i="1"/>
  <c r="B171" i="1"/>
  <c r="D169" i="15"/>
  <c r="D169" i="14"/>
  <c r="G171" i="1" l="1"/>
  <c r="E171" i="1"/>
  <c r="D171" i="1"/>
  <c r="F171" i="1"/>
  <c r="F170" i="15"/>
  <c r="F170" i="14"/>
  <c r="E170" i="14"/>
  <c r="E170" i="15"/>
  <c r="D170" i="14"/>
  <c r="D170" i="15"/>
  <c r="G170" i="15"/>
  <c r="G170" i="14"/>
  <c r="A173" i="1"/>
  <c r="B172" i="1"/>
  <c r="D171" i="14" l="1"/>
  <c r="D171" i="15"/>
  <c r="A174" i="1"/>
  <c r="B173" i="1"/>
  <c r="G171" i="15"/>
  <c r="G171" i="14"/>
  <c r="E171" i="15"/>
  <c r="E171" i="14"/>
  <c r="F171" i="14"/>
  <c r="F171" i="15"/>
  <c r="B174" i="1" l="1"/>
  <c r="A175" i="1"/>
  <c r="A176" i="1" l="1"/>
  <c r="B175" i="1"/>
  <c r="A178" i="1" l="1"/>
  <c r="B176" i="1"/>
  <c r="A179" i="1" l="1"/>
  <c r="B178" i="1"/>
  <c r="A180" i="1" l="1"/>
  <c r="B179" i="1"/>
  <c r="A181" i="1" l="1"/>
  <c r="B180" i="1"/>
  <c r="A182" i="1" l="1"/>
  <c r="B181" i="1"/>
  <c r="G181" i="1" l="1"/>
  <c r="F181" i="1"/>
  <c r="E181" i="1"/>
  <c r="D181" i="1"/>
  <c r="B182" i="1"/>
  <c r="A183" i="1"/>
  <c r="D182" i="1" l="1"/>
  <c r="G182" i="1"/>
  <c r="F182" i="1"/>
  <c r="E182" i="1"/>
  <c r="G181" i="14"/>
  <c r="G181" i="15"/>
  <c r="D181" i="15"/>
  <c r="D181" i="14"/>
  <c r="F181" i="15"/>
  <c r="F181" i="14"/>
  <c r="A184" i="1"/>
  <c r="B183" i="1"/>
  <c r="E181" i="14"/>
  <c r="E181" i="15"/>
  <c r="D183" i="1" l="1"/>
  <c r="G183" i="1"/>
  <c r="F183" i="1"/>
  <c r="E183" i="1"/>
  <c r="G182" i="15"/>
  <c r="G182" i="14"/>
  <c r="F182" i="15"/>
  <c r="F182" i="14"/>
  <c r="E182" i="15"/>
  <c r="E182" i="14"/>
  <c r="B184" i="1"/>
  <c r="A185" i="1"/>
  <c r="D182" i="14"/>
  <c r="D182" i="15"/>
  <c r="G184" i="1" l="1"/>
  <c r="F184" i="1"/>
  <c r="E184" i="1"/>
  <c r="D184" i="1"/>
  <c r="F183" i="14"/>
  <c r="F183" i="15"/>
  <c r="E183" i="15"/>
  <c r="E183" i="14"/>
  <c r="B185" i="1"/>
  <c r="A186" i="1"/>
  <c r="D183" i="15"/>
  <c r="D183" i="14"/>
  <c r="G183" i="15"/>
  <c r="G183" i="14"/>
  <c r="D185" i="1" l="1"/>
  <c r="G185" i="1"/>
  <c r="E185" i="1"/>
  <c r="F185" i="1"/>
  <c r="F184" i="14"/>
  <c r="F184" i="15"/>
  <c r="D184" i="14"/>
  <c r="D184" i="15"/>
  <c r="E184" i="14"/>
  <c r="E184" i="15"/>
  <c r="G184" i="15"/>
  <c r="G184" i="14"/>
  <c r="B186" i="1"/>
  <c r="A187" i="1"/>
  <c r="G186" i="1" l="1"/>
  <c r="F186" i="1"/>
  <c r="E186" i="1"/>
  <c r="D186" i="1"/>
  <c r="F185" i="15"/>
  <c r="F185" i="14"/>
  <c r="E185" i="15"/>
  <c r="E185" i="14"/>
  <c r="B187" i="1"/>
  <c r="A188" i="1"/>
  <c r="D185" i="15"/>
  <c r="D185" i="14"/>
  <c r="G185" i="14"/>
  <c r="G185" i="15"/>
  <c r="G187" i="1" l="1"/>
  <c r="F187" i="1"/>
  <c r="E187" i="1"/>
  <c r="D187" i="1"/>
  <c r="G186" i="15"/>
  <c r="G186" i="14"/>
  <c r="F186" i="14"/>
  <c r="F186" i="15"/>
  <c r="E186" i="15"/>
  <c r="E186" i="14"/>
  <c r="D186" i="15"/>
  <c r="D186" i="14"/>
  <c r="A189" i="1"/>
  <c r="B188" i="1"/>
  <c r="D188" i="1" l="1"/>
  <c r="G188" i="1"/>
  <c r="F188" i="1"/>
  <c r="E188" i="1"/>
  <c r="D187" i="15"/>
  <c r="D187" i="14"/>
  <c r="A190" i="1"/>
  <c r="B189" i="1"/>
  <c r="G187" i="14"/>
  <c r="G187" i="15"/>
  <c r="F187" i="14"/>
  <c r="F187" i="15"/>
  <c r="E187" i="14"/>
  <c r="E187" i="15"/>
  <c r="G189" i="1" l="1"/>
  <c r="E189" i="1"/>
  <c r="D189" i="1"/>
  <c r="F189" i="1"/>
  <c r="F188" i="14"/>
  <c r="F188" i="15"/>
  <c r="A191" i="1"/>
  <c r="B190" i="1"/>
  <c r="G188" i="14"/>
  <c r="G188" i="15"/>
  <c r="D188" i="15"/>
  <c r="D188" i="14"/>
  <c r="E188" i="14"/>
  <c r="E188" i="15"/>
  <c r="G190" i="1" l="1"/>
  <c r="F190" i="1"/>
  <c r="E190" i="1"/>
  <c r="D190" i="1"/>
  <c r="F189" i="14"/>
  <c r="F189" i="15"/>
  <c r="G189" i="14"/>
  <c r="G189" i="15"/>
  <c r="B191" i="1"/>
  <c r="A192" i="1"/>
  <c r="E189" i="15"/>
  <c r="E189" i="14"/>
  <c r="D189" i="15"/>
  <c r="D189" i="14"/>
  <c r="D191" i="1" l="1"/>
  <c r="G191" i="1"/>
  <c r="F191" i="1"/>
  <c r="E191" i="1"/>
  <c r="E190" i="15"/>
  <c r="E190" i="14"/>
  <c r="F190" i="15"/>
  <c r="F190" i="14"/>
  <c r="B192" i="1"/>
  <c r="A193" i="1"/>
  <c r="D190" i="15"/>
  <c r="D190" i="14"/>
  <c r="G190" i="15"/>
  <c r="G190" i="14"/>
  <c r="D192" i="1" l="1"/>
  <c r="G192" i="1"/>
  <c r="F192" i="1"/>
  <c r="E192" i="1"/>
  <c r="E191" i="14"/>
  <c r="E191" i="15"/>
  <c r="G191" i="15"/>
  <c r="G191" i="14"/>
  <c r="F191" i="15"/>
  <c r="F191" i="14"/>
  <c r="B193" i="1"/>
  <c r="A194" i="1"/>
  <c r="D191" i="15"/>
  <c r="D191" i="14"/>
  <c r="G193" i="1" l="1"/>
  <c r="F193" i="1"/>
  <c r="E193" i="1"/>
  <c r="D193" i="1"/>
  <c r="E192" i="14"/>
  <c r="E192" i="15"/>
  <c r="G192" i="14"/>
  <c r="G192" i="15"/>
  <c r="B194" i="1"/>
  <c r="A195" i="1"/>
  <c r="D192" i="14"/>
  <c r="D192" i="15"/>
  <c r="F192" i="14"/>
  <c r="F192" i="15"/>
  <c r="D194" i="1" l="1"/>
  <c r="G194" i="1"/>
  <c r="F194" i="1"/>
  <c r="E194" i="1"/>
  <c r="F193" i="15"/>
  <c r="F193" i="14"/>
  <c r="D193" i="15"/>
  <c r="D193" i="14"/>
  <c r="A196" i="1"/>
  <c r="B195" i="1"/>
  <c r="G193" i="15"/>
  <c r="G193" i="14"/>
  <c r="E193" i="14"/>
  <c r="E193" i="15"/>
  <c r="G195" i="1" l="1"/>
  <c r="F195" i="1"/>
  <c r="E195" i="1"/>
  <c r="D195" i="1"/>
  <c r="G194" i="14"/>
  <c r="G194" i="15"/>
  <c r="A197" i="1"/>
  <c r="B196" i="1"/>
  <c r="D194" i="15"/>
  <c r="D194" i="14"/>
  <c r="F194" i="14"/>
  <c r="F194" i="15"/>
  <c r="E194" i="14"/>
  <c r="E194" i="15"/>
  <c r="G196" i="1" l="1"/>
  <c r="F196" i="1"/>
  <c r="E196" i="1"/>
  <c r="D196" i="1"/>
  <c r="D195" i="14"/>
  <c r="D195" i="15"/>
  <c r="A198" i="1"/>
  <c r="B197" i="1"/>
  <c r="G195" i="14"/>
  <c r="G195" i="15"/>
  <c r="F195" i="15"/>
  <c r="F195" i="14"/>
  <c r="E195" i="15"/>
  <c r="E195" i="14"/>
  <c r="D197" i="1" l="1"/>
  <c r="G197" i="1"/>
  <c r="F197" i="1"/>
  <c r="E197" i="1"/>
  <c r="E196" i="14"/>
  <c r="E196" i="15"/>
  <c r="A199" i="1"/>
  <c r="B198" i="1"/>
  <c r="F196" i="14"/>
  <c r="F196" i="15"/>
  <c r="D196" i="14"/>
  <c r="D196" i="15"/>
  <c r="G196" i="15"/>
  <c r="G196" i="14"/>
  <c r="D198" i="1" l="1"/>
  <c r="G198" i="1"/>
  <c r="E198" i="1"/>
  <c r="F198" i="1"/>
  <c r="G197" i="15"/>
  <c r="G197" i="14"/>
  <c r="F197" i="14"/>
  <c r="F197" i="15"/>
  <c r="A200" i="1"/>
  <c r="B199" i="1"/>
  <c r="E197" i="14"/>
  <c r="E197" i="15"/>
  <c r="D197" i="15"/>
  <c r="D197" i="14"/>
  <c r="G199" i="1" l="1"/>
  <c r="F199" i="1"/>
  <c r="E199" i="1"/>
  <c r="D199" i="1"/>
  <c r="B200" i="1"/>
  <c r="A201" i="1"/>
  <c r="D198" i="15"/>
  <c r="D198" i="14"/>
  <c r="G198" i="14"/>
  <c r="G198" i="15"/>
  <c r="F198" i="14"/>
  <c r="F198" i="15"/>
  <c r="E198" i="14"/>
  <c r="E198" i="15"/>
  <c r="D200" i="1" l="1"/>
  <c r="G200" i="1"/>
  <c r="F200" i="1"/>
  <c r="E200" i="1"/>
  <c r="F199" i="14"/>
  <c r="F199" i="15"/>
  <c r="E199" i="14"/>
  <c r="E199" i="15"/>
  <c r="D199" i="15"/>
  <c r="D199" i="14"/>
  <c r="G199" i="14"/>
  <c r="G199" i="15"/>
  <c r="B201" i="1"/>
  <c r="A202" i="1"/>
  <c r="G201" i="1" l="1"/>
  <c r="F201" i="1"/>
  <c r="E201" i="1"/>
  <c r="D201" i="1"/>
  <c r="G200" i="15"/>
  <c r="G200" i="14"/>
  <c r="F200" i="15"/>
  <c r="F200" i="14"/>
  <c r="B202" i="1"/>
  <c r="A203" i="1"/>
  <c r="D200" i="14"/>
  <c r="D200" i="15"/>
  <c r="E200" i="14"/>
  <c r="E200" i="15"/>
  <c r="D202" i="1" l="1"/>
  <c r="G202" i="1"/>
  <c r="F202" i="1"/>
  <c r="E202" i="1"/>
  <c r="E201" i="15"/>
  <c r="E201" i="14"/>
  <c r="B203" i="1"/>
  <c r="A204" i="1"/>
  <c r="D201" i="15"/>
  <c r="D201" i="14"/>
  <c r="G201" i="14"/>
  <c r="G201" i="15"/>
  <c r="F201" i="14"/>
  <c r="F201" i="15"/>
  <c r="G203" i="1" l="1"/>
  <c r="F203" i="1"/>
  <c r="E203" i="1"/>
  <c r="D203" i="1"/>
  <c r="E202" i="15"/>
  <c r="E202" i="14"/>
  <c r="F202" i="14"/>
  <c r="F202" i="15"/>
  <c r="D202" i="15"/>
  <c r="D202" i="14"/>
  <c r="G202" i="15"/>
  <c r="G202" i="14"/>
  <c r="B204" i="1"/>
  <c r="A205" i="1"/>
  <c r="G204" i="1" l="1"/>
  <c r="F204" i="1"/>
  <c r="E204" i="1"/>
  <c r="D204" i="1"/>
  <c r="F203" i="15"/>
  <c r="F203" i="14"/>
  <c r="A206" i="1"/>
  <c r="B205" i="1"/>
  <c r="E203" i="14"/>
  <c r="E203" i="15"/>
  <c r="D203" i="14"/>
  <c r="D203" i="15"/>
  <c r="G203" i="14"/>
  <c r="G203" i="15"/>
  <c r="D205" i="1" l="1"/>
  <c r="F205" i="1"/>
  <c r="G205" i="1"/>
  <c r="E205" i="1"/>
  <c r="E204" i="14"/>
  <c r="E204" i="15"/>
  <c r="F204" i="15"/>
  <c r="F204" i="14"/>
  <c r="B206" i="1"/>
  <c r="A207" i="1"/>
  <c r="D204" i="14"/>
  <c r="D204" i="15"/>
  <c r="G204" i="14"/>
  <c r="G204" i="15"/>
  <c r="B207" i="1" l="1"/>
  <c r="A208" i="1"/>
  <c r="D205" i="15"/>
  <c r="D205" i="14"/>
  <c r="G205" i="15"/>
  <c r="G205" i="14"/>
  <c r="F205" i="15"/>
  <c r="F205" i="14"/>
  <c r="E205" i="14"/>
  <c r="E205" i="15"/>
  <c r="B208" i="1" l="1"/>
  <c r="A209" i="1"/>
  <c r="A210" i="1" l="1"/>
  <c r="B209" i="1"/>
  <c r="A212" i="1" l="1"/>
  <c r="B210" i="1"/>
  <c r="B212" i="1" l="1"/>
  <c r="A213" i="1"/>
  <c r="A214" i="1" l="1"/>
  <c r="B213" i="1"/>
  <c r="B214" i="1" l="1"/>
  <c r="A215" i="1"/>
  <c r="A216" i="1" l="1"/>
  <c r="B215" i="1"/>
  <c r="G215" i="1" l="1"/>
  <c r="F215" i="1"/>
  <c r="E215" i="1"/>
  <c r="D215" i="1"/>
  <c r="B216" i="1"/>
  <c r="A217" i="1"/>
  <c r="G216" i="1" l="1"/>
  <c r="F216" i="1"/>
  <c r="E216" i="1"/>
  <c r="D216" i="1"/>
  <c r="D215" i="15"/>
  <c r="D215" i="14"/>
  <c r="G215" i="14"/>
  <c r="G215" i="15"/>
  <c r="E215" i="15"/>
  <c r="E215" i="14"/>
  <c r="B217" i="1"/>
  <c r="A218" i="1"/>
  <c r="F215" i="14"/>
  <c r="F215" i="15"/>
  <c r="G217" i="1" l="1"/>
  <c r="F217" i="1"/>
  <c r="E217" i="1"/>
  <c r="D217" i="1"/>
  <c r="E216" i="15"/>
  <c r="E216" i="14"/>
  <c r="D216" i="14"/>
  <c r="D216" i="15"/>
  <c r="G216" i="15"/>
  <c r="G216" i="14"/>
  <c r="A219" i="1"/>
  <c r="B218" i="1"/>
  <c r="F216" i="14"/>
  <c r="F216" i="15"/>
  <c r="D218" i="1" l="1"/>
  <c r="F218" i="1"/>
  <c r="E218" i="1"/>
  <c r="G218" i="1"/>
  <c r="D217" i="15"/>
  <c r="D217" i="14"/>
  <c r="A220" i="1"/>
  <c r="B219" i="1"/>
  <c r="G217" i="15"/>
  <c r="G217" i="14"/>
  <c r="E217" i="14"/>
  <c r="E217" i="15"/>
  <c r="F217" i="15"/>
  <c r="F217" i="14"/>
  <c r="G219" i="1" l="1"/>
  <c r="F219" i="1"/>
  <c r="E219" i="1"/>
  <c r="D219" i="1"/>
  <c r="A221" i="1"/>
  <c r="B220" i="1"/>
  <c r="D218" i="14"/>
  <c r="D218" i="15"/>
  <c r="G218" i="15"/>
  <c r="G218" i="14"/>
  <c r="F218" i="14"/>
  <c r="F218" i="15"/>
  <c r="E218" i="15"/>
  <c r="E218" i="14"/>
  <c r="G220" i="1" l="1"/>
  <c r="F220" i="1"/>
  <c r="E220" i="1"/>
  <c r="D220" i="1"/>
  <c r="G219" i="14"/>
  <c r="G219" i="15"/>
  <c r="E219" i="15"/>
  <c r="E219" i="14"/>
  <c r="F219" i="14"/>
  <c r="F219" i="15"/>
  <c r="A222" i="1"/>
  <c r="B221" i="1"/>
  <c r="D219" i="15"/>
  <c r="D219" i="14"/>
  <c r="G221" i="1" l="1"/>
  <c r="F221" i="1"/>
  <c r="E221" i="1"/>
  <c r="D221" i="1"/>
  <c r="F220" i="14"/>
  <c r="F220" i="15"/>
  <c r="E220" i="14"/>
  <c r="E220" i="15"/>
  <c r="B222" i="1"/>
  <c r="A223" i="1"/>
  <c r="D220" i="15"/>
  <c r="D220" i="14"/>
  <c r="G220" i="14"/>
  <c r="G220" i="15"/>
  <c r="G222" i="1" l="1"/>
  <c r="F222" i="1"/>
  <c r="E222" i="1"/>
  <c r="D222" i="1"/>
  <c r="B223" i="1"/>
  <c r="A224" i="1"/>
  <c r="E221" i="14"/>
  <c r="E221" i="15"/>
  <c r="D221" i="14"/>
  <c r="D221" i="15"/>
  <c r="F221" i="14"/>
  <c r="F221" i="15"/>
  <c r="G221" i="14"/>
  <c r="G221" i="15"/>
  <c r="D223" i="1" l="1"/>
  <c r="G223" i="1"/>
  <c r="F223" i="1"/>
  <c r="E223" i="1"/>
  <c r="G222" i="15"/>
  <c r="G222" i="14"/>
  <c r="A225" i="1"/>
  <c r="B224" i="1"/>
  <c r="E222" i="14"/>
  <c r="E222" i="15"/>
  <c r="D222" i="14"/>
  <c r="D222" i="15"/>
  <c r="F222" i="14"/>
  <c r="F222" i="15"/>
  <c r="G224" i="1" l="1"/>
  <c r="F224" i="1"/>
  <c r="E224" i="1"/>
  <c r="D224" i="1"/>
  <c r="D223" i="15"/>
  <c r="D223" i="14"/>
  <c r="G223" i="15"/>
  <c r="G223" i="14"/>
  <c r="A226" i="1"/>
  <c r="B225" i="1"/>
  <c r="E223" i="14"/>
  <c r="E223" i="15"/>
  <c r="F223" i="15"/>
  <c r="F223" i="14"/>
  <c r="G225" i="1" l="1"/>
  <c r="F225" i="1"/>
  <c r="E225" i="1"/>
  <c r="D225" i="1"/>
  <c r="A227" i="1"/>
  <c r="B226" i="1"/>
  <c r="D224" i="15"/>
  <c r="D224" i="14"/>
  <c r="G224" i="15"/>
  <c r="G224" i="14"/>
  <c r="F224" i="15"/>
  <c r="F224" i="14"/>
  <c r="E224" i="14"/>
  <c r="E224" i="15"/>
  <c r="G226" i="1" l="1"/>
  <c r="F226" i="1"/>
  <c r="E226" i="1"/>
  <c r="D226" i="1"/>
  <c r="D225" i="14"/>
  <c r="D225" i="15"/>
  <c r="G225" i="14"/>
  <c r="G225" i="15"/>
  <c r="E225" i="14"/>
  <c r="E225" i="15"/>
  <c r="F225" i="15"/>
  <c r="F225" i="14"/>
  <c r="B227" i="1"/>
  <c r="A228" i="1"/>
  <c r="D227" i="1" l="1"/>
  <c r="G227" i="1"/>
  <c r="F227" i="1"/>
  <c r="E227" i="1"/>
  <c r="D226" i="15"/>
  <c r="D226" i="14"/>
  <c r="A229" i="1"/>
  <c r="B228" i="1"/>
  <c r="G226" i="15"/>
  <c r="G226" i="14"/>
  <c r="F226" i="14"/>
  <c r="F226" i="15"/>
  <c r="E226" i="15"/>
  <c r="E226" i="14"/>
  <c r="G228" i="1" l="1"/>
  <c r="F228" i="1"/>
  <c r="E228" i="1"/>
  <c r="D228" i="1"/>
  <c r="G227" i="14"/>
  <c r="G227" i="15"/>
  <c r="E227" i="14"/>
  <c r="E227" i="15"/>
  <c r="F227" i="15"/>
  <c r="F227" i="14"/>
  <c r="D227" i="14"/>
  <c r="D227" i="15"/>
  <c r="A230" i="1"/>
  <c r="B229" i="1"/>
  <c r="G229" i="1" l="1"/>
  <c r="F229" i="1"/>
  <c r="E229" i="1"/>
  <c r="D229" i="1"/>
  <c r="G228" i="15"/>
  <c r="G228" i="14"/>
  <c r="F228" i="15"/>
  <c r="F228" i="14"/>
  <c r="E228" i="14"/>
  <c r="E228" i="15"/>
  <c r="B230" i="1"/>
  <c r="A231" i="1"/>
  <c r="D228" i="15"/>
  <c r="D228" i="14"/>
  <c r="G230" i="1" l="1"/>
  <c r="F230" i="1"/>
  <c r="E230" i="1"/>
  <c r="D230" i="1"/>
  <c r="E229" i="14"/>
  <c r="E229" i="15"/>
  <c r="D229" i="14"/>
  <c r="D229" i="15"/>
  <c r="A232" i="1"/>
  <c r="B231" i="1"/>
  <c r="F229" i="15"/>
  <c r="F229" i="14"/>
  <c r="G229" i="15"/>
  <c r="G229" i="14"/>
  <c r="G231" i="1" l="1"/>
  <c r="F231" i="1"/>
  <c r="E231" i="1"/>
  <c r="D231" i="1"/>
  <c r="E230" i="14"/>
  <c r="E230" i="15"/>
  <c r="B232" i="1"/>
  <c r="A233" i="1"/>
  <c r="D230" i="15"/>
  <c r="D230" i="14"/>
  <c r="G230" i="14"/>
  <c r="G230" i="15"/>
  <c r="F230" i="14"/>
  <c r="F230" i="15"/>
  <c r="D232" i="1" l="1"/>
  <c r="E232" i="1"/>
  <c r="F232" i="1"/>
  <c r="G232" i="1"/>
  <c r="F231" i="14"/>
  <c r="F231" i="15"/>
  <c r="B233" i="1"/>
  <c r="A234" i="1"/>
  <c r="D231" i="14"/>
  <c r="D231" i="15"/>
  <c r="G231" i="15"/>
  <c r="G231" i="14"/>
  <c r="E231" i="14"/>
  <c r="E231" i="15"/>
  <c r="G233" i="1" l="1"/>
  <c r="F233" i="1"/>
  <c r="E233" i="1"/>
  <c r="D233" i="1"/>
  <c r="B234" i="1"/>
  <c r="A235" i="1"/>
  <c r="E232" i="14"/>
  <c r="E232" i="15"/>
  <c r="D232" i="14"/>
  <c r="D232" i="15"/>
  <c r="G232" i="15"/>
  <c r="G232" i="14"/>
  <c r="F232" i="14"/>
  <c r="F232" i="15"/>
  <c r="G234" i="1" l="1"/>
  <c r="F234" i="1"/>
  <c r="E234" i="1"/>
  <c r="D234" i="1"/>
  <c r="E233" i="15"/>
  <c r="E233" i="14"/>
  <c r="A236" i="1"/>
  <c r="B235" i="1"/>
  <c r="F233" i="14"/>
  <c r="F233" i="15"/>
  <c r="D233" i="15"/>
  <c r="D233" i="14"/>
  <c r="G233" i="15"/>
  <c r="G233" i="14"/>
  <c r="G235" i="1" l="1"/>
  <c r="F235" i="1"/>
  <c r="E235" i="1"/>
  <c r="D235" i="1"/>
  <c r="F234" i="14"/>
  <c r="F234" i="15"/>
  <c r="E234" i="14"/>
  <c r="E234" i="15"/>
  <c r="D234" i="15"/>
  <c r="D234" i="14"/>
  <c r="A237" i="1"/>
  <c r="B236" i="1"/>
  <c r="G234" i="15"/>
  <c r="G234" i="14"/>
  <c r="D236" i="1" l="1"/>
  <c r="G236" i="1"/>
  <c r="F236" i="1"/>
  <c r="E236" i="1"/>
  <c r="E235" i="14"/>
  <c r="E235" i="15"/>
  <c r="F235" i="14"/>
  <c r="F235" i="15"/>
  <c r="D235" i="14"/>
  <c r="D235" i="15"/>
  <c r="A238" i="1"/>
  <c r="B237" i="1"/>
  <c r="G235" i="15"/>
  <c r="G235" i="14"/>
  <c r="G237" i="1" l="1"/>
  <c r="F237" i="1"/>
  <c r="E237" i="1"/>
  <c r="D237" i="1"/>
  <c r="E236" i="15"/>
  <c r="E236" i="14"/>
  <c r="A239" i="1"/>
  <c r="B238" i="1"/>
  <c r="D236" i="15"/>
  <c r="D236" i="14"/>
  <c r="G236" i="15"/>
  <c r="G236" i="14"/>
  <c r="F236" i="14"/>
  <c r="F236" i="15"/>
  <c r="G238" i="1" l="1"/>
  <c r="F238" i="1"/>
  <c r="E238" i="1"/>
  <c r="D238" i="1"/>
  <c r="E237" i="15"/>
  <c r="E237" i="14"/>
  <c r="F237" i="14"/>
  <c r="F237" i="15"/>
  <c r="G237" i="14"/>
  <c r="G237" i="15"/>
  <c r="D237" i="14"/>
  <c r="D237" i="15"/>
  <c r="A240" i="1"/>
  <c r="B239" i="1"/>
  <c r="G239" i="1" l="1"/>
  <c r="F239" i="1"/>
  <c r="E239" i="1"/>
  <c r="D239" i="1"/>
  <c r="F238" i="14"/>
  <c r="F238" i="15"/>
  <c r="D238" i="14"/>
  <c r="D238" i="15"/>
  <c r="E238" i="15"/>
  <c r="E238" i="14"/>
  <c r="A241" i="1"/>
  <c r="B240" i="1"/>
  <c r="G238" i="14"/>
  <c r="G238" i="15"/>
  <c r="D239" i="14" l="1"/>
  <c r="D239" i="15"/>
  <c r="A242" i="1"/>
  <c r="B241" i="1"/>
  <c r="E239" i="14"/>
  <c r="E239" i="15"/>
  <c r="F239" i="15"/>
  <c r="F239" i="14"/>
  <c r="G239" i="14"/>
  <c r="G239" i="15"/>
  <c r="B242" i="1" l="1"/>
  <c r="A243" i="1"/>
  <c r="A244" i="1" l="1"/>
  <c r="B243" i="1"/>
  <c r="A246" i="1" l="1"/>
  <c r="B244" i="1"/>
  <c r="B246" i="1" l="1"/>
  <c r="A247" i="1"/>
  <c r="B247" i="1" l="1"/>
  <c r="A248" i="1"/>
  <c r="A249" i="1" l="1"/>
  <c r="B248" i="1"/>
  <c r="A250" i="1" l="1"/>
  <c r="B249" i="1"/>
  <c r="G249" i="1" l="1"/>
  <c r="F249" i="1"/>
  <c r="E249" i="1"/>
  <c r="D249" i="1"/>
  <c r="A251" i="1"/>
  <c r="B250" i="1"/>
  <c r="D250" i="1" l="1"/>
  <c r="F250" i="1"/>
  <c r="E250" i="1"/>
  <c r="G250" i="1"/>
  <c r="G249" i="14"/>
  <c r="G249" i="15"/>
  <c r="B251" i="1"/>
  <c r="A252" i="1"/>
  <c r="E249" i="15"/>
  <c r="E249" i="14"/>
  <c r="F249" i="14"/>
  <c r="F249" i="15"/>
  <c r="D249" i="15"/>
  <c r="D249" i="14"/>
  <c r="G251" i="1" l="1"/>
  <c r="F251" i="1"/>
  <c r="E251" i="1"/>
  <c r="D251" i="1"/>
  <c r="E250" i="14"/>
  <c r="E250" i="15"/>
  <c r="G250" i="15"/>
  <c r="G250" i="14"/>
  <c r="F250" i="15"/>
  <c r="F250" i="14"/>
  <c r="D250" i="14"/>
  <c r="D250" i="15"/>
  <c r="A253" i="1"/>
  <c r="B252" i="1"/>
  <c r="G252" i="1" l="1"/>
  <c r="F252" i="1"/>
  <c r="E252" i="1"/>
  <c r="D252" i="1"/>
  <c r="G251" i="15"/>
  <c r="G251" i="14"/>
  <c r="F251" i="14"/>
  <c r="F251" i="15"/>
  <c r="A254" i="1"/>
  <c r="B253" i="1"/>
  <c r="E251" i="15"/>
  <c r="E251" i="14"/>
  <c r="D251" i="15"/>
  <c r="D251" i="14"/>
  <c r="G253" i="1" l="1"/>
  <c r="F253" i="1"/>
  <c r="E253" i="1"/>
  <c r="D253" i="1"/>
  <c r="F252" i="14"/>
  <c r="F252" i="15"/>
  <c r="E252" i="14"/>
  <c r="E252" i="15"/>
  <c r="A255" i="1"/>
  <c r="B254" i="1"/>
  <c r="D252" i="14"/>
  <c r="D252" i="15"/>
  <c r="G252" i="14"/>
  <c r="G252" i="15"/>
  <c r="D254" i="1" l="1"/>
  <c r="F254" i="1"/>
  <c r="G254" i="1"/>
  <c r="E254" i="1"/>
  <c r="E253" i="15"/>
  <c r="E253" i="14"/>
  <c r="A256" i="1"/>
  <c r="B255" i="1"/>
  <c r="G253" i="14"/>
  <c r="G253" i="15"/>
  <c r="D253" i="14"/>
  <c r="D253" i="15"/>
  <c r="F253" i="15"/>
  <c r="F253" i="14"/>
  <c r="G255" i="1" l="1"/>
  <c r="F255" i="1"/>
  <c r="E255" i="1"/>
  <c r="D255" i="1"/>
  <c r="E254" i="15"/>
  <c r="E254" i="14"/>
  <c r="A257" i="1"/>
  <c r="B256" i="1"/>
  <c r="F254" i="15"/>
  <c r="F254" i="14"/>
  <c r="G254" i="14"/>
  <c r="G254" i="15"/>
  <c r="D254" i="14"/>
  <c r="D254" i="15"/>
  <c r="G256" i="1" l="1"/>
  <c r="F256" i="1"/>
  <c r="E256" i="1"/>
  <c r="D256" i="1"/>
  <c r="G255" i="14"/>
  <c r="G255" i="15"/>
  <c r="A258" i="1"/>
  <c r="B257" i="1"/>
  <c r="D255" i="15"/>
  <c r="D255" i="14"/>
  <c r="E255" i="15"/>
  <c r="E255" i="14"/>
  <c r="F255" i="15"/>
  <c r="F255" i="14"/>
  <c r="G257" i="1" l="1"/>
  <c r="F257" i="1"/>
  <c r="E257" i="1"/>
  <c r="D257" i="1"/>
  <c r="G256" i="14"/>
  <c r="G256" i="15"/>
  <c r="A259" i="1"/>
  <c r="B258" i="1"/>
  <c r="F256" i="15"/>
  <c r="F256" i="14"/>
  <c r="D256" i="15"/>
  <c r="D256" i="14"/>
  <c r="E256" i="15"/>
  <c r="E256" i="14"/>
  <c r="G258" i="1" l="1"/>
  <c r="F258" i="1"/>
  <c r="E258" i="1"/>
  <c r="D258" i="1"/>
  <c r="D257" i="14"/>
  <c r="D257" i="15"/>
  <c r="A260" i="1"/>
  <c r="B259" i="1"/>
  <c r="F257" i="14"/>
  <c r="F257" i="15"/>
  <c r="E257" i="15"/>
  <c r="E257" i="14"/>
  <c r="G257" i="14"/>
  <c r="G257" i="15"/>
  <c r="D259" i="1" l="1"/>
  <c r="F259" i="1"/>
  <c r="G259" i="1"/>
  <c r="E259" i="1"/>
  <c r="F258" i="15"/>
  <c r="F258" i="14"/>
  <c r="D258" i="14"/>
  <c r="D258" i="15"/>
  <c r="E258" i="14"/>
  <c r="E258" i="15"/>
  <c r="G258" i="14"/>
  <c r="G258" i="15"/>
  <c r="A261" i="1"/>
  <c r="B260" i="1"/>
  <c r="G260" i="1" l="1"/>
  <c r="F260" i="1"/>
  <c r="D260" i="1"/>
  <c r="E260" i="1"/>
  <c r="G259" i="15"/>
  <c r="G259" i="14"/>
  <c r="F259" i="15"/>
  <c r="F259" i="14"/>
  <c r="A262" i="1"/>
  <c r="B261" i="1"/>
  <c r="E259" i="14"/>
  <c r="E259" i="15"/>
  <c r="D259" i="14"/>
  <c r="D259" i="15"/>
  <c r="G261" i="1" l="1"/>
  <c r="F261" i="1"/>
  <c r="E261" i="1"/>
  <c r="D261" i="1"/>
  <c r="G260" i="15"/>
  <c r="G260" i="14"/>
  <c r="F260" i="14"/>
  <c r="F260" i="15"/>
  <c r="B262" i="1"/>
  <c r="A263" i="1"/>
  <c r="E260" i="15"/>
  <c r="E260" i="14"/>
  <c r="D260" i="14"/>
  <c r="D260" i="15"/>
  <c r="G262" i="1" l="1"/>
  <c r="F262" i="1"/>
  <c r="E262" i="1"/>
  <c r="D262" i="1"/>
  <c r="G261" i="14"/>
  <c r="G261" i="15"/>
  <c r="A264" i="1"/>
  <c r="B263" i="1"/>
  <c r="E261" i="15"/>
  <c r="E261" i="14"/>
  <c r="D261" i="15"/>
  <c r="D261" i="14"/>
  <c r="F261" i="15"/>
  <c r="F261" i="14"/>
  <c r="D263" i="1" l="1"/>
  <c r="F263" i="1"/>
  <c r="G263" i="1"/>
  <c r="E263" i="1"/>
  <c r="E262" i="15"/>
  <c r="E262" i="14"/>
  <c r="F262" i="14"/>
  <c r="F262" i="15"/>
  <c r="D262" i="15"/>
  <c r="D262" i="14"/>
  <c r="G262" i="14"/>
  <c r="G262" i="15"/>
  <c r="A265" i="1"/>
  <c r="B264" i="1"/>
  <c r="G264" i="1" l="1"/>
  <c r="F264" i="1"/>
  <c r="E264" i="1"/>
  <c r="D264" i="1"/>
  <c r="D263" i="15"/>
  <c r="D263" i="14"/>
  <c r="F263" i="14"/>
  <c r="F263" i="15"/>
  <c r="A266" i="1"/>
  <c r="B265" i="1"/>
  <c r="G263" i="14"/>
  <c r="G263" i="15"/>
  <c r="E263" i="15"/>
  <c r="E263" i="14"/>
  <c r="G265" i="1" l="1"/>
  <c r="F265" i="1"/>
  <c r="D265" i="1"/>
  <c r="E265" i="1"/>
  <c r="G264" i="15"/>
  <c r="G264" i="14"/>
  <c r="F264" i="14"/>
  <c r="F264" i="15"/>
  <c r="B266" i="1"/>
  <c r="A267" i="1"/>
  <c r="E264" i="15"/>
  <c r="E264" i="14"/>
  <c r="D264" i="14"/>
  <c r="D264" i="15"/>
  <c r="G266" i="1" l="1"/>
  <c r="F266" i="1"/>
  <c r="E266" i="1"/>
  <c r="D266" i="1"/>
  <c r="G265" i="15"/>
  <c r="G265" i="14"/>
  <c r="B267" i="1"/>
  <c r="A268" i="1"/>
  <c r="E265" i="15"/>
  <c r="E265" i="14"/>
  <c r="F265" i="15"/>
  <c r="F265" i="14"/>
  <c r="D265" i="14"/>
  <c r="D265" i="15"/>
  <c r="G267" i="1" l="1"/>
  <c r="F267" i="1"/>
  <c r="E267" i="1"/>
  <c r="D267" i="1"/>
  <c r="E266" i="14"/>
  <c r="E266" i="15"/>
  <c r="D266" i="14"/>
  <c r="D266" i="15"/>
  <c r="A269" i="1"/>
  <c r="B268" i="1"/>
  <c r="G266" i="14"/>
  <c r="G266" i="15"/>
  <c r="F266" i="14"/>
  <c r="F266" i="15"/>
  <c r="D268" i="1" l="1"/>
  <c r="F268" i="1"/>
  <c r="G268" i="1"/>
  <c r="E268" i="1"/>
  <c r="D267" i="14"/>
  <c r="D267" i="15"/>
  <c r="G267" i="15"/>
  <c r="G267" i="14"/>
  <c r="E267" i="14"/>
  <c r="E267" i="15"/>
  <c r="A270" i="1"/>
  <c r="B269" i="1"/>
  <c r="F267" i="14"/>
  <c r="F267" i="15"/>
  <c r="G269" i="1" l="1"/>
  <c r="F269" i="1"/>
  <c r="E269" i="1"/>
  <c r="D269" i="1"/>
  <c r="G268" i="14"/>
  <c r="G268" i="15"/>
  <c r="F268" i="14"/>
  <c r="F268" i="15"/>
  <c r="A271" i="1"/>
  <c r="B270" i="1"/>
  <c r="D268" i="14"/>
  <c r="D268" i="15"/>
  <c r="E268" i="15"/>
  <c r="E268" i="14"/>
  <c r="G270" i="1" l="1"/>
  <c r="F270" i="1"/>
  <c r="E270" i="1"/>
  <c r="D270" i="1"/>
  <c r="B271" i="1"/>
  <c r="A272" i="1"/>
  <c r="E269" i="14"/>
  <c r="E269" i="15"/>
  <c r="D269" i="14"/>
  <c r="D269" i="15"/>
  <c r="G269" i="15"/>
  <c r="G269" i="14"/>
  <c r="F269" i="15"/>
  <c r="F269" i="14"/>
  <c r="G271" i="1" l="1"/>
  <c r="F271" i="1"/>
  <c r="E271" i="1"/>
  <c r="D271" i="1"/>
  <c r="D270" i="15"/>
  <c r="D270" i="14"/>
  <c r="F270" i="15"/>
  <c r="F270" i="14"/>
  <c r="A273" i="1"/>
  <c r="B272" i="1"/>
  <c r="E270" i="14"/>
  <c r="E270" i="15"/>
  <c r="G270" i="15"/>
  <c r="G270" i="14"/>
  <c r="D272" i="1" l="1"/>
  <c r="F272" i="1"/>
  <c r="G272" i="1"/>
  <c r="E272" i="1"/>
  <c r="G271" i="14"/>
  <c r="G271" i="15"/>
  <c r="F271" i="15"/>
  <c r="F271" i="14"/>
  <c r="D271" i="15"/>
  <c r="D271" i="14"/>
  <c r="E271" i="14"/>
  <c r="E271" i="15"/>
  <c r="B273" i="1"/>
  <c r="A274" i="1"/>
  <c r="G273" i="1" l="1"/>
  <c r="F273" i="1"/>
  <c r="E273" i="1"/>
  <c r="D273" i="1"/>
  <c r="A275" i="1"/>
  <c r="B274" i="1"/>
  <c r="F272" i="14"/>
  <c r="F272" i="15"/>
  <c r="E272" i="14"/>
  <c r="E272" i="15"/>
  <c r="D272" i="15"/>
  <c r="D272" i="14"/>
  <c r="G272" i="15"/>
  <c r="G272" i="14"/>
  <c r="F273" i="14" l="1"/>
  <c r="F273" i="15"/>
  <c r="E273" i="15"/>
  <c r="E273" i="14"/>
  <c r="D273" i="14"/>
  <c r="D273" i="15"/>
  <c r="G273" i="15"/>
  <c r="G273" i="14"/>
  <c r="A276" i="1"/>
  <c r="B275" i="1"/>
  <c r="A277" i="1" l="1"/>
  <c r="B276" i="1"/>
  <c r="A278" i="1" l="1"/>
  <c r="B277" i="1"/>
  <c r="B278" i="1" l="1"/>
  <c r="A280" i="1"/>
  <c r="B280" i="1" l="1"/>
  <c r="A281" i="1"/>
  <c r="A282" i="1" l="1"/>
  <c r="B281" i="1"/>
  <c r="A283" i="1" l="1"/>
  <c r="B282" i="1"/>
  <c r="A284" i="1" l="1"/>
  <c r="B283" i="1"/>
  <c r="G283" i="1" l="1"/>
  <c r="F283" i="1"/>
  <c r="D283" i="1"/>
  <c r="E283" i="1"/>
  <c r="A285" i="1"/>
  <c r="B284" i="1"/>
  <c r="G284" i="1" l="1"/>
  <c r="F284" i="1"/>
  <c r="E284" i="1"/>
  <c r="D284" i="1"/>
  <c r="F283" i="15"/>
  <c r="F283" i="14"/>
  <c r="E283" i="14"/>
  <c r="E283" i="15"/>
  <c r="A286" i="1"/>
  <c r="B285" i="1"/>
  <c r="G283" i="15"/>
  <c r="G283" i="14"/>
  <c r="D283" i="15"/>
  <c r="D283" i="14"/>
  <c r="G285" i="1" l="1"/>
  <c r="F285" i="1"/>
  <c r="E285" i="1"/>
  <c r="D285" i="1"/>
  <c r="G284" i="15"/>
  <c r="G284" i="14"/>
  <c r="E284" i="15"/>
  <c r="E284" i="14"/>
  <c r="A287" i="1"/>
  <c r="B286" i="1"/>
  <c r="D284" i="15"/>
  <c r="D284" i="14"/>
  <c r="F284" i="14"/>
  <c r="F284" i="15"/>
  <c r="D286" i="1" l="1"/>
  <c r="F286" i="1"/>
  <c r="G286" i="1"/>
  <c r="E286" i="1"/>
  <c r="F285" i="15"/>
  <c r="F285" i="14"/>
  <c r="B287" i="1"/>
  <c r="A288" i="1"/>
  <c r="E285" i="14"/>
  <c r="E285" i="15"/>
  <c r="G285" i="15"/>
  <c r="G285" i="14"/>
  <c r="D285" i="15"/>
  <c r="D285" i="14"/>
  <c r="G287" i="1" l="1"/>
  <c r="F287" i="1"/>
  <c r="E287" i="1"/>
  <c r="D287" i="1"/>
  <c r="D286" i="14"/>
  <c r="D286" i="15"/>
  <c r="B288" i="1"/>
  <c r="A289" i="1"/>
  <c r="G286" i="15"/>
  <c r="G286" i="14"/>
  <c r="F286" i="15"/>
  <c r="F286" i="14"/>
  <c r="E286" i="14"/>
  <c r="E286" i="15"/>
  <c r="G288" i="1" l="1"/>
  <c r="F288" i="1"/>
  <c r="E288" i="1"/>
  <c r="D288" i="1"/>
  <c r="F287" i="15"/>
  <c r="F287" i="14"/>
  <c r="B289" i="1"/>
  <c r="A290" i="1"/>
  <c r="G287" i="15"/>
  <c r="G287" i="14"/>
  <c r="E287" i="15"/>
  <c r="E287" i="14"/>
  <c r="D287" i="15"/>
  <c r="D287" i="14"/>
  <c r="G289" i="1" l="1"/>
  <c r="F289" i="1"/>
  <c r="E289" i="1"/>
  <c r="D289" i="1"/>
  <c r="G288" i="14"/>
  <c r="G288" i="15"/>
  <c r="B290" i="1"/>
  <c r="A291" i="1"/>
  <c r="E288" i="14"/>
  <c r="E288" i="15"/>
  <c r="F288" i="14"/>
  <c r="F288" i="15"/>
  <c r="D288" i="15"/>
  <c r="D288" i="14"/>
  <c r="D290" i="1" l="1"/>
  <c r="F290" i="1"/>
  <c r="G290" i="1"/>
  <c r="E290" i="1"/>
  <c r="E289" i="14"/>
  <c r="E289" i="15"/>
  <c r="G289" i="14"/>
  <c r="G289" i="15"/>
  <c r="D289" i="15"/>
  <c r="D289" i="14"/>
  <c r="A292" i="1"/>
  <c r="B291" i="1"/>
  <c r="F289" i="14"/>
  <c r="F289" i="15"/>
  <c r="G291" i="1" l="1"/>
  <c r="F291" i="1"/>
  <c r="E291" i="1"/>
  <c r="D291" i="1"/>
  <c r="G290" i="14"/>
  <c r="G290" i="15"/>
  <c r="F290" i="15"/>
  <c r="F290" i="14"/>
  <c r="E290" i="15"/>
  <c r="E290" i="14"/>
  <c r="D290" i="14"/>
  <c r="D290" i="15"/>
  <c r="A293" i="1"/>
  <c r="B292" i="1"/>
  <c r="G292" i="1" l="1"/>
  <c r="F292" i="1"/>
  <c r="E292" i="1"/>
  <c r="D292" i="1"/>
  <c r="G291" i="15"/>
  <c r="G291" i="14"/>
  <c r="A294" i="1"/>
  <c r="B293" i="1"/>
  <c r="E291" i="14"/>
  <c r="E291" i="15"/>
  <c r="D291" i="14"/>
  <c r="D291" i="15"/>
  <c r="F291" i="15"/>
  <c r="F291" i="14"/>
  <c r="G293" i="1" l="1"/>
  <c r="F293" i="1"/>
  <c r="E293" i="1"/>
  <c r="D293" i="1"/>
  <c r="D292" i="15"/>
  <c r="D292" i="14"/>
  <c r="G292" i="15"/>
  <c r="G292" i="14"/>
  <c r="E292" i="14"/>
  <c r="E292" i="15"/>
  <c r="F292" i="14"/>
  <c r="F292" i="15"/>
  <c r="A295" i="1"/>
  <c r="B294" i="1"/>
  <c r="G294" i="1" l="1"/>
  <c r="F294" i="1"/>
  <c r="E294" i="1"/>
  <c r="D294" i="1"/>
  <c r="F293" i="14"/>
  <c r="F293" i="15"/>
  <c r="G293" i="15"/>
  <c r="G293" i="14"/>
  <c r="E293" i="14"/>
  <c r="E293" i="15"/>
  <c r="B295" i="1"/>
  <c r="A296" i="1"/>
  <c r="D293" i="14"/>
  <c r="D293" i="15"/>
  <c r="D295" i="1" l="1"/>
  <c r="F295" i="1"/>
  <c r="G295" i="1"/>
  <c r="E295" i="1"/>
  <c r="D294" i="14"/>
  <c r="D294" i="15"/>
  <c r="A297" i="1"/>
  <c r="B296" i="1"/>
  <c r="E294" i="14"/>
  <c r="E294" i="15"/>
  <c r="G294" i="15"/>
  <c r="G294" i="14"/>
  <c r="F294" i="14"/>
  <c r="F294" i="15"/>
  <c r="G296" i="1" l="1"/>
  <c r="F296" i="1"/>
  <c r="D296" i="1"/>
  <c r="E296" i="1"/>
  <c r="D295" i="15"/>
  <c r="D295" i="14"/>
  <c r="F295" i="14"/>
  <c r="F295" i="15"/>
  <c r="G295" i="14"/>
  <c r="G295" i="15"/>
  <c r="E295" i="14"/>
  <c r="E295" i="15"/>
  <c r="A298" i="1"/>
  <c r="B297" i="1"/>
  <c r="G297" i="1" l="1"/>
  <c r="F297" i="1"/>
  <c r="E297" i="1"/>
  <c r="D297" i="1"/>
  <c r="B298" i="1"/>
  <c r="A299" i="1"/>
  <c r="F296" i="14"/>
  <c r="F296" i="15"/>
  <c r="E296" i="15"/>
  <c r="E296" i="14"/>
  <c r="D296" i="15"/>
  <c r="D296" i="14"/>
  <c r="G296" i="15"/>
  <c r="G296" i="14"/>
  <c r="G298" i="1" l="1"/>
  <c r="F298" i="1"/>
  <c r="E298" i="1"/>
  <c r="D298" i="1"/>
  <c r="D297" i="14"/>
  <c r="D297" i="15"/>
  <c r="G297" i="14"/>
  <c r="G297" i="15"/>
  <c r="F297" i="15"/>
  <c r="F297" i="14"/>
  <c r="B299" i="1"/>
  <c r="A300" i="1"/>
  <c r="E297" i="15"/>
  <c r="E297" i="14"/>
  <c r="D299" i="1" l="1"/>
  <c r="F299" i="1"/>
  <c r="E299" i="1"/>
  <c r="G299" i="1"/>
  <c r="F298" i="14"/>
  <c r="F298" i="15"/>
  <c r="E298" i="14"/>
  <c r="E298" i="15"/>
  <c r="D298" i="14"/>
  <c r="D298" i="15"/>
  <c r="A301" i="1"/>
  <c r="B300" i="1"/>
  <c r="G298" i="14"/>
  <c r="G298" i="15"/>
  <c r="G300" i="1" l="1"/>
  <c r="F300" i="1"/>
  <c r="E300" i="1"/>
  <c r="D300" i="1"/>
  <c r="D299" i="14"/>
  <c r="D299" i="15"/>
  <c r="F299" i="14"/>
  <c r="F299" i="15"/>
  <c r="G299" i="14"/>
  <c r="G299" i="15"/>
  <c r="E299" i="15"/>
  <c r="E299" i="14"/>
  <c r="A302" i="1"/>
  <c r="B301" i="1"/>
  <c r="G301" i="1" l="1"/>
  <c r="F301" i="1"/>
  <c r="E301" i="1"/>
  <c r="D301" i="1"/>
  <c r="G300" i="15"/>
  <c r="G300" i="14"/>
  <c r="E300" i="15"/>
  <c r="E300" i="14"/>
  <c r="A303" i="1"/>
  <c r="B302" i="1"/>
  <c r="F300" i="15"/>
  <c r="F300" i="14"/>
  <c r="D300" i="14"/>
  <c r="D300" i="15"/>
  <c r="G302" i="1" l="1"/>
  <c r="F302" i="1"/>
  <c r="E302" i="1"/>
  <c r="D302" i="1"/>
  <c r="E301" i="15"/>
  <c r="E301" i="14"/>
  <c r="A304" i="1"/>
  <c r="B303" i="1"/>
  <c r="D301" i="15"/>
  <c r="D301" i="14"/>
  <c r="G301" i="14"/>
  <c r="G301" i="15"/>
  <c r="F301" i="14"/>
  <c r="F301" i="15"/>
  <c r="G303" i="1" l="1"/>
  <c r="F303" i="1"/>
  <c r="E303" i="1"/>
  <c r="D303" i="1"/>
  <c r="A305" i="1"/>
  <c r="B304" i="1"/>
  <c r="F302" i="15"/>
  <c r="F302" i="14"/>
  <c r="E302" i="14"/>
  <c r="E302" i="15"/>
  <c r="D302" i="14"/>
  <c r="D302" i="15"/>
  <c r="G302" i="15"/>
  <c r="G302" i="14"/>
  <c r="D304" i="1" l="1"/>
  <c r="F304" i="1"/>
  <c r="E304" i="1"/>
  <c r="G304" i="1"/>
  <c r="E303" i="14"/>
  <c r="E303" i="15"/>
  <c r="A306" i="1"/>
  <c r="B305" i="1"/>
  <c r="G303" i="15"/>
  <c r="G303" i="14"/>
  <c r="D303" i="15"/>
  <c r="D303" i="14"/>
  <c r="F303" i="14"/>
  <c r="F303" i="15"/>
  <c r="G305" i="1" l="1"/>
  <c r="F305" i="1"/>
  <c r="E305" i="1"/>
  <c r="D305" i="1"/>
  <c r="G304" i="15"/>
  <c r="G304" i="14"/>
  <c r="A307" i="1"/>
  <c r="B306" i="1"/>
  <c r="F304" i="14"/>
  <c r="F304" i="15"/>
  <c r="D304" i="14"/>
  <c r="D304" i="15"/>
  <c r="E304" i="15"/>
  <c r="E304" i="14"/>
  <c r="G306" i="1" l="1"/>
  <c r="F306" i="1"/>
  <c r="E306" i="1"/>
  <c r="D306" i="1"/>
  <c r="D305" i="14"/>
  <c r="D305" i="15"/>
  <c r="G305" i="14"/>
  <c r="G305" i="15"/>
  <c r="E305" i="15"/>
  <c r="E305" i="14"/>
  <c r="F305" i="14"/>
  <c r="F305" i="15"/>
  <c r="B307" i="1"/>
  <c r="A308" i="1"/>
  <c r="G307" i="1" l="1"/>
  <c r="F307" i="1"/>
  <c r="E307" i="1"/>
  <c r="D307" i="1"/>
  <c r="F306" i="15"/>
  <c r="F306" i="14"/>
  <c r="G306" i="15"/>
  <c r="G306" i="14"/>
  <c r="A309" i="1"/>
  <c r="B308" i="1"/>
  <c r="E306" i="14"/>
  <c r="E306" i="15"/>
  <c r="D306" i="15"/>
  <c r="D306" i="14"/>
  <c r="G307" i="14" l="1"/>
  <c r="G307" i="15"/>
  <c r="F307" i="15"/>
  <c r="F307" i="14"/>
  <c r="D307" i="15"/>
  <c r="D307" i="14"/>
  <c r="E307" i="14"/>
  <c r="E307" i="15"/>
  <c r="A310" i="1"/>
  <c r="B309" i="1"/>
  <c r="B310" i="1" l="1"/>
  <c r="A311" i="1"/>
  <c r="A312" i="1" l="1"/>
  <c r="B311" i="1"/>
  <c r="A314" i="1" l="1"/>
  <c r="B312" i="1"/>
  <c r="A315" i="1" l="1"/>
  <c r="B314" i="1"/>
  <c r="A316" i="1" l="1"/>
  <c r="B315" i="1"/>
  <c r="A317" i="1" l="1"/>
  <c r="B316" i="1"/>
  <c r="A318" i="1" l="1"/>
  <c r="B317" i="1"/>
  <c r="D317" i="1" l="1"/>
  <c r="F317" i="1"/>
  <c r="E317" i="1"/>
  <c r="G317" i="1"/>
  <c r="A319" i="1"/>
  <c r="B318" i="1"/>
  <c r="G318" i="1" l="1"/>
  <c r="F318" i="1"/>
  <c r="E318" i="1"/>
  <c r="D318" i="1"/>
  <c r="F317" i="14"/>
  <c r="F317" i="15"/>
  <c r="D317" i="15"/>
  <c r="D317" i="14"/>
  <c r="B319" i="1"/>
  <c r="A320" i="1"/>
  <c r="G317" i="14"/>
  <c r="G317" i="15"/>
  <c r="E317" i="15"/>
  <c r="E317" i="14"/>
  <c r="G319" i="1" l="1"/>
  <c r="F319" i="1"/>
  <c r="E319" i="1"/>
  <c r="D319" i="1"/>
  <c r="D318" i="15"/>
  <c r="D318" i="14"/>
  <c r="F318" i="15"/>
  <c r="F318" i="14"/>
  <c r="E318" i="14"/>
  <c r="E318" i="15"/>
  <c r="A321" i="1"/>
  <c r="B320" i="1"/>
  <c r="G318" i="14"/>
  <c r="G318" i="15"/>
  <c r="G320" i="1" l="1"/>
  <c r="F320" i="1"/>
  <c r="E320" i="1"/>
  <c r="D320" i="1"/>
  <c r="D319" i="14"/>
  <c r="D319" i="15"/>
  <c r="G319" i="15"/>
  <c r="G319" i="14"/>
  <c r="F319" i="14"/>
  <c r="F319" i="15"/>
  <c r="B321" i="1"/>
  <c r="A322" i="1"/>
  <c r="E319" i="15"/>
  <c r="E319" i="14"/>
  <c r="G321" i="1" l="1"/>
  <c r="F321" i="1"/>
  <c r="E321" i="1"/>
  <c r="D321" i="1"/>
  <c r="F320" i="15"/>
  <c r="F320" i="14"/>
  <c r="A323" i="1"/>
  <c r="B322" i="1"/>
  <c r="D320" i="15"/>
  <c r="D320" i="14"/>
  <c r="E320" i="15"/>
  <c r="E320" i="14"/>
  <c r="G320" i="15"/>
  <c r="G320" i="14"/>
  <c r="D322" i="1" l="1"/>
  <c r="F322" i="1"/>
  <c r="E322" i="1"/>
  <c r="G322" i="1"/>
  <c r="F321" i="15"/>
  <c r="F321" i="14"/>
  <c r="E321" i="14"/>
  <c r="E321" i="15"/>
  <c r="D321" i="15"/>
  <c r="D321" i="14"/>
  <c r="B323" i="1"/>
  <c r="A324" i="1"/>
  <c r="G321" i="15"/>
  <c r="G321" i="14"/>
  <c r="G323" i="1" l="1"/>
  <c r="F323" i="1"/>
  <c r="D323" i="1"/>
  <c r="E323" i="1"/>
  <c r="G322" i="15"/>
  <c r="G322" i="14"/>
  <c r="F322" i="15"/>
  <c r="F322" i="14"/>
  <c r="E322" i="15"/>
  <c r="E322" i="14"/>
  <c r="A325" i="1"/>
  <c r="B324" i="1"/>
  <c r="D322" i="14"/>
  <c r="D322" i="15"/>
  <c r="G324" i="1" l="1"/>
  <c r="F324" i="1"/>
  <c r="E324" i="1"/>
  <c r="D324" i="1"/>
  <c r="E323" i="15"/>
  <c r="E323" i="14"/>
  <c r="A326" i="1"/>
  <c r="B325" i="1"/>
  <c r="D323" i="15"/>
  <c r="D323" i="14"/>
  <c r="G323" i="14"/>
  <c r="G323" i="15"/>
  <c r="F323" i="14"/>
  <c r="F323" i="15"/>
  <c r="G325" i="1" l="1"/>
  <c r="F325" i="1"/>
  <c r="E325" i="1"/>
  <c r="D325" i="1"/>
  <c r="G324" i="15"/>
  <c r="G324" i="14"/>
  <c r="A327" i="1"/>
  <c r="B326" i="1"/>
  <c r="F324" i="15"/>
  <c r="F324" i="14"/>
  <c r="E324" i="14"/>
  <c r="E324" i="15"/>
  <c r="D324" i="14"/>
  <c r="D324" i="15"/>
  <c r="D326" i="1" l="1"/>
  <c r="F326" i="1"/>
  <c r="E326" i="1"/>
  <c r="G326" i="1"/>
  <c r="G325" i="15"/>
  <c r="G325" i="14"/>
  <c r="B327" i="1"/>
  <c r="A328" i="1"/>
  <c r="E325" i="15"/>
  <c r="E325" i="14"/>
  <c r="D325" i="15"/>
  <c r="D325" i="14"/>
  <c r="F325" i="15"/>
  <c r="F325" i="14"/>
  <c r="G327" i="1" l="1"/>
  <c r="F327" i="1"/>
  <c r="E327" i="1"/>
  <c r="D327" i="1"/>
  <c r="A329" i="1"/>
  <c r="B328" i="1"/>
  <c r="D326" i="15"/>
  <c r="D326" i="14"/>
  <c r="E326" i="15"/>
  <c r="E326" i="14"/>
  <c r="G326" i="14"/>
  <c r="G326" i="15"/>
  <c r="F326" i="15"/>
  <c r="F326" i="14"/>
  <c r="G328" i="1" l="1"/>
  <c r="F328" i="1"/>
  <c r="E328" i="1"/>
  <c r="D328" i="1"/>
  <c r="D327" i="15"/>
  <c r="D327" i="14"/>
  <c r="F327" i="15"/>
  <c r="F327" i="14"/>
  <c r="A330" i="1"/>
  <c r="B329" i="1"/>
  <c r="E327" i="14"/>
  <c r="E327" i="15"/>
  <c r="G327" i="15"/>
  <c r="G327" i="14"/>
  <c r="G329" i="1" l="1"/>
  <c r="F329" i="1"/>
  <c r="E329" i="1"/>
  <c r="D329" i="1"/>
  <c r="D328" i="14"/>
  <c r="D328" i="15"/>
  <c r="A331" i="1"/>
  <c r="B330" i="1"/>
  <c r="G328" i="15"/>
  <c r="G328" i="14"/>
  <c r="F328" i="14"/>
  <c r="F328" i="15"/>
  <c r="E328" i="14"/>
  <c r="E328" i="15"/>
  <c r="G330" i="1" l="1"/>
  <c r="F330" i="1"/>
  <c r="E330" i="1"/>
  <c r="D330" i="1"/>
  <c r="A332" i="1"/>
  <c r="B331" i="1"/>
  <c r="D329" i="15"/>
  <c r="D329" i="14"/>
  <c r="F329" i="14"/>
  <c r="F329" i="15"/>
  <c r="G329" i="15"/>
  <c r="G329" i="14"/>
  <c r="E329" i="15"/>
  <c r="E329" i="14"/>
  <c r="D331" i="1" l="1"/>
  <c r="F331" i="1"/>
  <c r="E331" i="1"/>
  <c r="G331" i="1"/>
  <c r="D330" i="15"/>
  <c r="D330" i="14"/>
  <c r="F330" i="14"/>
  <c r="F330" i="15"/>
  <c r="E330" i="14"/>
  <c r="E330" i="15"/>
  <c r="G330" i="15"/>
  <c r="G330" i="14"/>
  <c r="A333" i="1"/>
  <c r="B332" i="1"/>
  <c r="G332" i="1" l="1"/>
  <c r="F332" i="1"/>
  <c r="E332" i="1"/>
  <c r="D332" i="1"/>
  <c r="E331" i="14"/>
  <c r="E331" i="15"/>
  <c r="G331" i="15"/>
  <c r="G331" i="14"/>
  <c r="F331" i="14"/>
  <c r="F331" i="15"/>
  <c r="A334" i="1"/>
  <c r="B333" i="1"/>
  <c r="D331" i="15"/>
  <c r="D331" i="14"/>
  <c r="G333" i="1" l="1"/>
  <c r="F333" i="1"/>
  <c r="E333" i="1"/>
  <c r="D333" i="1"/>
  <c r="D332" i="14"/>
  <c r="D332" i="15"/>
  <c r="A335" i="1"/>
  <c r="B334" i="1"/>
  <c r="G332" i="15"/>
  <c r="G332" i="14"/>
  <c r="E332" i="15"/>
  <c r="E332" i="14"/>
  <c r="F332" i="15"/>
  <c r="F332" i="14"/>
  <c r="G334" i="1" l="1"/>
  <c r="F334" i="1"/>
  <c r="E334" i="1"/>
  <c r="D334" i="1"/>
  <c r="G333" i="15"/>
  <c r="G333" i="14"/>
  <c r="B335" i="1"/>
  <c r="A336" i="1"/>
  <c r="E333" i="14"/>
  <c r="E333" i="15"/>
  <c r="D333" i="14"/>
  <c r="D333" i="15"/>
  <c r="F333" i="15"/>
  <c r="F333" i="14"/>
  <c r="D335" i="1" l="1"/>
  <c r="F335" i="1"/>
  <c r="E335" i="1"/>
  <c r="G335" i="1"/>
  <c r="A337" i="1"/>
  <c r="B336" i="1"/>
  <c r="E334" i="15"/>
  <c r="E334" i="14"/>
  <c r="G334" i="14"/>
  <c r="G334" i="15"/>
  <c r="F334" i="15"/>
  <c r="F334" i="14"/>
  <c r="D334" i="14"/>
  <c r="D334" i="15"/>
  <c r="G336" i="1" l="1"/>
  <c r="F336" i="1"/>
  <c r="E336" i="1"/>
  <c r="D336" i="1"/>
  <c r="F335" i="15"/>
  <c r="F335" i="14"/>
  <c r="D335" i="15"/>
  <c r="D335" i="14"/>
  <c r="E335" i="14"/>
  <c r="E335" i="15"/>
  <c r="G335" i="15"/>
  <c r="G335" i="14"/>
  <c r="A338" i="1"/>
  <c r="B337" i="1"/>
  <c r="G337" i="1" l="1"/>
  <c r="F337" i="1"/>
  <c r="E337" i="1"/>
  <c r="D337" i="1"/>
  <c r="E336" i="15"/>
  <c r="E336" i="14"/>
  <c r="A339" i="1"/>
  <c r="B338" i="1"/>
  <c r="D336" i="15"/>
  <c r="D336" i="14"/>
  <c r="G336" i="15"/>
  <c r="G336" i="14"/>
  <c r="F336" i="15"/>
  <c r="F336" i="14"/>
  <c r="G338" i="1" l="1"/>
  <c r="F338" i="1"/>
  <c r="E338" i="1"/>
  <c r="D338" i="1"/>
  <c r="G337" i="14"/>
  <c r="G337" i="15"/>
  <c r="A340" i="1"/>
  <c r="B339" i="1"/>
  <c r="E337" i="14"/>
  <c r="E337" i="15"/>
  <c r="F337" i="14"/>
  <c r="F337" i="15"/>
  <c r="D337" i="15"/>
  <c r="D337" i="14"/>
  <c r="G339" i="1" l="1"/>
  <c r="F339" i="1"/>
  <c r="E339" i="1"/>
  <c r="D339" i="1"/>
  <c r="D338" i="15"/>
  <c r="D338" i="14"/>
  <c r="G338" i="15"/>
  <c r="G338" i="14"/>
  <c r="F338" i="14"/>
  <c r="F338" i="15"/>
  <c r="A341" i="1"/>
  <c r="B340" i="1"/>
  <c r="E338" i="14"/>
  <c r="E338" i="15"/>
  <c r="D340" i="1" l="1"/>
  <c r="F340" i="1"/>
  <c r="E340" i="1"/>
  <c r="G340" i="1"/>
  <c r="A342" i="1"/>
  <c r="B341" i="1"/>
  <c r="E339" i="14"/>
  <c r="E339" i="15"/>
  <c r="D339" i="14"/>
  <c r="D339" i="15"/>
  <c r="G339" i="14"/>
  <c r="G339" i="15"/>
  <c r="F339" i="14"/>
  <c r="F339" i="15"/>
  <c r="G341" i="1" l="1"/>
  <c r="F341" i="1"/>
  <c r="E341" i="1"/>
  <c r="D341" i="1"/>
  <c r="F340" i="14"/>
  <c r="F340" i="15"/>
  <c r="G340" i="14"/>
  <c r="G340" i="15"/>
  <c r="B342" i="1"/>
  <c r="A343" i="1"/>
  <c r="E340" i="14"/>
  <c r="E340" i="15"/>
  <c r="D340" i="14"/>
  <c r="D340" i="15"/>
  <c r="F341" i="14" l="1"/>
  <c r="F341" i="15"/>
  <c r="B343" i="1"/>
  <c r="A344" i="1"/>
  <c r="E341" i="15"/>
  <c r="E341" i="14"/>
  <c r="D341" i="14"/>
  <c r="D341" i="15"/>
  <c r="G341" i="15"/>
  <c r="G341" i="14"/>
  <c r="B344" i="1" l="1"/>
  <c r="A345" i="1"/>
  <c r="A346" i="1" l="1"/>
  <c r="B345" i="1"/>
  <c r="A348" i="1" l="1"/>
  <c r="B346" i="1"/>
  <c r="A349" i="1" l="1"/>
  <c r="B348" i="1"/>
  <c r="B349" i="1" l="1"/>
  <c r="A350" i="1"/>
  <c r="A351" i="1" l="1"/>
  <c r="B350" i="1"/>
  <c r="B351" i="1" l="1"/>
  <c r="A352" i="1"/>
  <c r="G351" i="1" l="1"/>
  <c r="F351" i="1"/>
  <c r="E351" i="1"/>
  <c r="D351" i="1"/>
  <c r="A353" i="1"/>
  <c r="B352" i="1"/>
  <c r="G352" i="1" l="1"/>
  <c r="F352" i="1"/>
  <c r="E352" i="1"/>
  <c r="D352" i="1"/>
  <c r="G351" i="14"/>
  <c r="G351" i="15"/>
  <c r="D351" i="14"/>
  <c r="D351" i="15"/>
  <c r="F351" i="14"/>
  <c r="F351" i="15"/>
  <c r="E351" i="15"/>
  <c r="E351" i="14"/>
  <c r="B353" i="1"/>
  <c r="A354" i="1"/>
  <c r="D353" i="1" l="1"/>
  <c r="F353" i="1"/>
  <c r="E353" i="1"/>
  <c r="G353" i="1"/>
  <c r="G352" i="15"/>
  <c r="G352" i="14"/>
  <c r="F352" i="14"/>
  <c r="F352" i="15"/>
  <c r="E352" i="14"/>
  <c r="E352" i="15"/>
  <c r="A355" i="1"/>
  <c r="B354" i="1"/>
  <c r="D352" i="15"/>
  <c r="D352" i="14"/>
  <c r="G354" i="1" l="1"/>
  <c r="F354" i="1"/>
  <c r="E354" i="1"/>
  <c r="D354" i="1"/>
  <c r="B355" i="1"/>
  <c r="A356" i="1"/>
  <c r="E353" i="15"/>
  <c r="E353" i="14"/>
  <c r="D353" i="15"/>
  <c r="D353" i="14"/>
  <c r="G353" i="14"/>
  <c r="G353" i="15"/>
  <c r="F353" i="15"/>
  <c r="F353" i="14"/>
  <c r="G355" i="1" l="1"/>
  <c r="F355" i="1"/>
  <c r="E355" i="1"/>
  <c r="D355" i="1"/>
  <c r="E354" i="15"/>
  <c r="E354" i="14"/>
  <c r="F354" i="14"/>
  <c r="F354" i="15"/>
  <c r="A357" i="1"/>
  <c r="B356" i="1"/>
  <c r="D354" i="15"/>
  <c r="D354" i="14"/>
  <c r="G354" i="15"/>
  <c r="G354" i="14"/>
  <c r="G356" i="1" l="1"/>
  <c r="F356" i="1"/>
  <c r="E356" i="1"/>
  <c r="D356" i="1"/>
  <c r="F355" i="15"/>
  <c r="F355" i="14"/>
  <c r="B357" i="1"/>
  <c r="A358" i="1"/>
  <c r="E355" i="15"/>
  <c r="E355" i="14"/>
  <c r="D355" i="14"/>
  <c r="D355" i="15"/>
  <c r="G355" i="15"/>
  <c r="G355" i="14"/>
  <c r="G357" i="1" l="1"/>
  <c r="F357" i="1"/>
  <c r="E357" i="1"/>
  <c r="D357" i="1"/>
  <c r="E356" i="15"/>
  <c r="E356" i="14"/>
  <c r="D356" i="14"/>
  <c r="D356" i="15"/>
  <c r="G356" i="14"/>
  <c r="G356" i="15"/>
  <c r="B358" i="1"/>
  <c r="A359" i="1"/>
  <c r="F356" i="14"/>
  <c r="F356" i="15"/>
  <c r="D358" i="1" l="1"/>
  <c r="F358" i="1"/>
  <c r="E358" i="1"/>
  <c r="G358" i="1"/>
  <c r="E357" i="15"/>
  <c r="E357" i="14"/>
  <c r="B359" i="1"/>
  <c r="A360" i="1"/>
  <c r="G357" i="15"/>
  <c r="G357" i="14"/>
  <c r="F357" i="14"/>
  <c r="F357" i="15"/>
  <c r="D357" i="15"/>
  <c r="D357" i="14"/>
  <c r="G359" i="1" l="1"/>
  <c r="F359" i="1"/>
  <c r="E359" i="1"/>
  <c r="D359" i="1"/>
  <c r="E358" i="14"/>
  <c r="E358" i="15"/>
  <c r="A361" i="1"/>
  <c r="B360" i="1"/>
  <c r="D358" i="15"/>
  <c r="D358" i="14"/>
  <c r="G358" i="14"/>
  <c r="G358" i="15"/>
  <c r="F358" i="15"/>
  <c r="F358" i="14"/>
  <c r="G360" i="1" l="1"/>
  <c r="F360" i="1"/>
  <c r="E360" i="1"/>
  <c r="D360" i="1"/>
  <c r="F359" i="15"/>
  <c r="F359" i="14"/>
  <c r="E359" i="15"/>
  <c r="E359" i="14"/>
  <c r="A362" i="1"/>
  <c r="B361" i="1"/>
  <c r="D359" i="14"/>
  <c r="D359" i="15"/>
  <c r="G359" i="14"/>
  <c r="G359" i="15"/>
  <c r="G361" i="1" l="1"/>
  <c r="F361" i="1"/>
  <c r="E361" i="1"/>
  <c r="D361" i="1"/>
  <c r="A363" i="1"/>
  <c r="B362" i="1"/>
  <c r="G360" i="15"/>
  <c r="G360" i="14"/>
  <c r="E360" i="15"/>
  <c r="E360" i="14"/>
  <c r="D360" i="15"/>
  <c r="D360" i="14"/>
  <c r="F360" i="15"/>
  <c r="F360" i="14"/>
  <c r="D362" i="1" l="1"/>
  <c r="F362" i="1"/>
  <c r="E362" i="1"/>
  <c r="G362" i="1"/>
  <c r="D361" i="15"/>
  <c r="D361" i="14"/>
  <c r="G361" i="15"/>
  <c r="G361" i="14"/>
  <c r="F361" i="14"/>
  <c r="F361" i="15"/>
  <c r="E361" i="14"/>
  <c r="E361" i="15"/>
  <c r="A364" i="1"/>
  <c r="B363" i="1"/>
  <c r="G363" i="1" l="1"/>
  <c r="F363" i="1"/>
  <c r="E363" i="1"/>
  <c r="D363" i="1"/>
  <c r="G362" i="14"/>
  <c r="G362" i="15"/>
  <c r="B364" i="1"/>
  <c r="A365" i="1"/>
  <c r="D362" i="15"/>
  <c r="D362" i="14"/>
  <c r="E362" i="14"/>
  <c r="E362" i="15"/>
  <c r="F362" i="14"/>
  <c r="F362" i="15"/>
  <c r="G364" i="1" l="1"/>
  <c r="F364" i="1"/>
  <c r="E364" i="1"/>
  <c r="D364" i="1"/>
  <c r="D363" i="14"/>
  <c r="D363" i="15"/>
  <c r="A366" i="1"/>
  <c r="B365" i="1"/>
  <c r="G363" i="15"/>
  <c r="G363" i="14"/>
  <c r="F363" i="14"/>
  <c r="F363" i="15"/>
  <c r="E363" i="14"/>
  <c r="E363" i="15"/>
  <c r="G365" i="1" l="1"/>
  <c r="F365" i="1"/>
  <c r="E365" i="1"/>
  <c r="D365" i="1"/>
  <c r="D364" i="15"/>
  <c r="D364" i="14"/>
  <c r="G364" i="14"/>
  <c r="G364" i="15"/>
  <c r="F364" i="15"/>
  <c r="F364" i="14"/>
  <c r="A367" i="1"/>
  <c r="B366" i="1"/>
  <c r="E364" i="15"/>
  <c r="E364" i="14"/>
  <c r="G366" i="1" l="1"/>
  <c r="F366" i="1"/>
  <c r="E366" i="1"/>
  <c r="D366" i="1"/>
  <c r="G365" i="14"/>
  <c r="G365" i="15"/>
  <c r="E365" i="15"/>
  <c r="E365" i="14"/>
  <c r="A368" i="1"/>
  <c r="B367" i="1"/>
  <c r="F365" i="14"/>
  <c r="F365" i="15"/>
  <c r="D365" i="15"/>
  <c r="D365" i="14"/>
  <c r="D367" i="1" l="1"/>
  <c r="F367" i="1"/>
  <c r="E367" i="1"/>
  <c r="G367" i="1"/>
  <c r="G366" i="15"/>
  <c r="G366" i="14"/>
  <c r="A369" i="1"/>
  <c r="B368" i="1"/>
  <c r="F366" i="15"/>
  <c r="F366" i="14"/>
  <c r="D366" i="15"/>
  <c r="D366" i="14"/>
  <c r="E366" i="14"/>
  <c r="E366" i="15"/>
  <c r="G368" i="1" l="1"/>
  <c r="F368" i="1"/>
  <c r="E368" i="1"/>
  <c r="D368" i="1"/>
  <c r="B369" i="1"/>
  <c r="A370" i="1"/>
  <c r="G367" i="15"/>
  <c r="G367" i="14"/>
  <c r="F367" i="15"/>
  <c r="F367" i="14"/>
  <c r="E367" i="15"/>
  <c r="E367" i="14"/>
  <c r="D367" i="14"/>
  <c r="D367" i="15"/>
  <c r="G369" i="1" l="1"/>
  <c r="F369" i="1"/>
  <c r="E369" i="1"/>
  <c r="D369" i="1"/>
  <c r="G368" i="15"/>
  <c r="G368" i="14"/>
  <c r="B370" i="1"/>
  <c r="A371" i="1"/>
  <c r="F368" i="15"/>
  <c r="F368" i="14"/>
  <c r="E368" i="14"/>
  <c r="E368" i="15"/>
  <c r="D368" i="15"/>
  <c r="D368" i="14"/>
  <c r="G370" i="1" l="1"/>
  <c r="F370" i="1"/>
  <c r="E370" i="1"/>
  <c r="D370" i="1"/>
  <c r="F369" i="15"/>
  <c r="F369" i="14"/>
  <c r="E369" i="14"/>
  <c r="E369" i="15"/>
  <c r="D369" i="14"/>
  <c r="D369" i="15"/>
  <c r="G369" i="14"/>
  <c r="G369" i="15"/>
  <c r="A372" i="1"/>
  <c r="B371" i="1"/>
  <c r="D371" i="1" l="1"/>
  <c r="F371" i="1"/>
  <c r="E371" i="1"/>
  <c r="G371" i="1"/>
  <c r="D370" i="15"/>
  <c r="D370" i="14"/>
  <c r="B372" i="1"/>
  <c r="A373" i="1"/>
  <c r="G370" i="14"/>
  <c r="G370" i="15"/>
  <c r="E370" i="14"/>
  <c r="E370" i="15"/>
  <c r="F370" i="14"/>
  <c r="F370" i="15"/>
  <c r="G372" i="1" l="1"/>
  <c r="F372" i="1"/>
  <c r="E372" i="1"/>
  <c r="D372" i="1"/>
  <c r="B373" i="1"/>
  <c r="A374" i="1"/>
  <c r="E371" i="15"/>
  <c r="E371" i="14"/>
  <c r="D371" i="14"/>
  <c r="D371" i="15"/>
  <c r="G371" i="14"/>
  <c r="G371" i="15"/>
  <c r="F371" i="15"/>
  <c r="F371" i="14"/>
  <c r="G373" i="1" l="1"/>
  <c r="F373" i="1"/>
  <c r="E373" i="1"/>
  <c r="D373" i="1"/>
  <c r="A375" i="1"/>
  <c r="B374" i="1"/>
  <c r="E372" i="14"/>
  <c r="E372" i="15"/>
  <c r="F372" i="14"/>
  <c r="F372" i="15"/>
  <c r="D372" i="15"/>
  <c r="D372" i="14"/>
  <c r="G372" i="15"/>
  <c r="G372" i="14"/>
  <c r="G374" i="1" l="1"/>
  <c r="F374" i="1"/>
  <c r="E374" i="1"/>
  <c r="D374" i="1"/>
  <c r="G373" i="14"/>
  <c r="G373" i="15"/>
  <c r="F373" i="15"/>
  <c r="F373" i="14"/>
  <c r="D373" i="14"/>
  <c r="D373" i="15"/>
  <c r="E373" i="15"/>
  <c r="E373" i="14"/>
  <c r="A376" i="1"/>
  <c r="B375" i="1"/>
  <c r="G375" i="1" l="1"/>
  <c r="F375" i="1"/>
  <c r="E375" i="1"/>
  <c r="D375" i="1"/>
  <c r="G374" i="15"/>
  <c r="G374" i="14"/>
  <c r="F374" i="15"/>
  <c r="F374" i="14"/>
  <c r="E374" i="14"/>
  <c r="E374" i="15"/>
  <c r="A377" i="1"/>
  <c r="B376" i="1"/>
  <c r="D374" i="15"/>
  <c r="D374" i="14"/>
  <c r="F375" i="14" l="1"/>
  <c r="F375" i="15"/>
  <c r="E375" i="14"/>
  <c r="E375" i="15"/>
  <c r="D375" i="14"/>
  <c r="D375" i="15"/>
  <c r="B377" i="1"/>
  <c r="A378" i="1"/>
  <c r="G375" i="15"/>
  <c r="G375" i="14"/>
  <c r="A379" i="1" l="1"/>
  <c r="B378" i="1"/>
  <c r="A380" i="1" l="1"/>
  <c r="B379" i="1"/>
  <c r="B380" i="1" l="1"/>
  <c r="A382" i="1"/>
  <c r="B382" i="1" l="1"/>
  <c r="A383" i="1"/>
  <c r="A384" i="1" l="1"/>
  <c r="B383" i="1"/>
  <c r="A385" i="1" l="1"/>
  <c r="B384" i="1"/>
  <c r="A386" i="1" l="1"/>
  <c r="B385" i="1"/>
  <c r="D385" i="1" l="1"/>
  <c r="F385" i="1"/>
  <c r="E385" i="1"/>
  <c r="G385" i="1"/>
  <c r="A387" i="1"/>
  <c r="B386" i="1"/>
  <c r="G386" i="1" l="1"/>
  <c r="F386" i="1"/>
  <c r="E386" i="1"/>
  <c r="D386" i="1"/>
  <c r="F385" i="15"/>
  <c r="F385" i="14"/>
  <c r="E385" i="14"/>
  <c r="E385" i="15"/>
  <c r="D385" i="15"/>
  <c r="D385" i="14"/>
  <c r="G385" i="15"/>
  <c r="G385" i="14"/>
  <c r="A388" i="1"/>
  <c r="B387" i="1"/>
  <c r="G387" i="1" l="1"/>
  <c r="F387" i="1"/>
  <c r="E387" i="1"/>
  <c r="D387" i="1"/>
  <c r="F386" i="14"/>
  <c r="F386" i="15"/>
  <c r="A389" i="1"/>
  <c r="B388" i="1"/>
  <c r="E386" i="14"/>
  <c r="E386" i="15"/>
  <c r="D386" i="15"/>
  <c r="D386" i="14"/>
  <c r="G386" i="14"/>
  <c r="G386" i="15"/>
  <c r="G388" i="1" l="1"/>
  <c r="F388" i="1"/>
  <c r="E388" i="1"/>
  <c r="D388" i="1"/>
  <c r="A390" i="1"/>
  <c r="B389" i="1"/>
  <c r="F387" i="14"/>
  <c r="F387" i="15"/>
  <c r="D387" i="14"/>
  <c r="D387" i="15"/>
  <c r="G387" i="14"/>
  <c r="G387" i="15"/>
  <c r="E387" i="14"/>
  <c r="E387" i="15"/>
  <c r="D389" i="1" l="1"/>
  <c r="F389" i="1"/>
  <c r="E389" i="1"/>
  <c r="G389" i="1"/>
  <c r="D388" i="14"/>
  <c r="D388" i="15"/>
  <c r="G388" i="14"/>
  <c r="G388" i="15"/>
  <c r="F388" i="15"/>
  <c r="F388" i="14"/>
  <c r="B390" i="1"/>
  <c r="A391" i="1"/>
  <c r="E388" i="15"/>
  <c r="E388" i="14"/>
  <c r="G390" i="1" l="1"/>
  <c r="F390" i="1"/>
  <c r="E390" i="1"/>
  <c r="D390" i="1"/>
  <c r="G389" i="15"/>
  <c r="G389" i="14"/>
  <c r="F389" i="14"/>
  <c r="F389" i="15"/>
  <c r="E389" i="15"/>
  <c r="E389" i="14"/>
  <c r="A392" i="1"/>
  <c r="B391" i="1"/>
  <c r="D389" i="15"/>
  <c r="D389" i="14"/>
  <c r="G391" i="1" l="1"/>
  <c r="F391" i="1"/>
  <c r="E391" i="1"/>
  <c r="D391" i="1"/>
  <c r="E390" i="15"/>
  <c r="E390" i="14"/>
  <c r="B392" i="1"/>
  <c r="A393" i="1"/>
  <c r="D390" i="15"/>
  <c r="D390" i="14"/>
  <c r="F390" i="14"/>
  <c r="F390" i="15"/>
  <c r="G390" i="15"/>
  <c r="G390" i="14"/>
  <c r="G392" i="1" l="1"/>
  <c r="F392" i="1"/>
  <c r="E392" i="1"/>
  <c r="D392" i="1"/>
  <c r="E391" i="14"/>
  <c r="E391" i="15"/>
  <c r="A394" i="1"/>
  <c r="B393" i="1"/>
  <c r="G391" i="15"/>
  <c r="G391" i="14"/>
  <c r="F391" i="14"/>
  <c r="F391" i="15"/>
  <c r="D391" i="15"/>
  <c r="D391" i="14"/>
  <c r="G393" i="1" l="1"/>
  <c r="F393" i="1"/>
  <c r="E393" i="1"/>
  <c r="D393" i="1"/>
  <c r="F392" i="14"/>
  <c r="F392" i="15"/>
  <c r="D392" i="15"/>
  <c r="D392" i="14"/>
  <c r="A395" i="1"/>
  <c r="B394" i="1"/>
  <c r="E392" i="14"/>
  <c r="E392" i="15"/>
  <c r="G392" i="15"/>
  <c r="G392" i="14"/>
  <c r="D394" i="1" l="1"/>
  <c r="F394" i="1"/>
  <c r="E394" i="1"/>
  <c r="G394" i="1"/>
  <c r="E393" i="14"/>
  <c r="E393" i="15"/>
  <c r="F393" i="14"/>
  <c r="F393" i="15"/>
  <c r="D393" i="14"/>
  <c r="D393" i="15"/>
  <c r="A396" i="1"/>
  <c r="B395" i="1"/>
  <c r="G393" i="15"/>
  <c r="G393" i="14"/>
  <c r="G395" i="1" l="1"/>
  <c r="F395" i="1"/>
  <c r="E395" i="1"/>
  <c r="D395" i="1"/>
  <c r="D394" i="14"/>
  <c r="D394" i="15"/>
  <c r="E394" i="14"/>
  <c r="E394" i="15"/>
  <c r="G394" i="14"/>
  <c r="G394" i="15"/>
  <c r="A397" i="1"/>
  <c r="B396" i="1"/>
  <c r="F394" i="15"/>
  <c r="F394" i="14"/>
  <c r="G396" i="1" l="1"/>
  <c r="F396" i="1"/>
  <c r="E396" i="1"/>
  <c r="D396" i="1"/>
  <c r="D395" i="15"/>
  <c r="D395" i="14"/>
  <c r="B397" i="1"/>
  <c r="A398" i="1"/>
  <c r="G395" i="15"/>
  <c r="G395" i="14"/>
  <c r="E395" i="15"/>
  <c r="E395" i="14"/>
  <c r="F395" i="15"/>
  <c r="F395" i="14"/>
  <c r="G397" i="1" l="1"/>
  <c r="F397" i="1"/>
  <c r="E397" i="1"/>
  <c r="D397" i="1"/>
  <c r="F396" i="14"/>
  <c r="F396" i="15"/>
  <c r="B398" i="1"/>
  <c r="A399" i="1"/>
  <c r="E396" i="14"/>
  <c r="E396" i="15"/>
  <c r="D396" i="15"/>
  <c r="D396" i="14"/>
  <c r="G396" i="14"/>
  <c r="G396" i="15"/>
  <c r="D398" i="1" l="1"/>
  <c r="F398" i="1"/>
  <c r="E398" i="1"/>
  <c r="G398" i="1"/>
  <c r="G397" i="15"/>
  <c r="G397" i="14"/>
  <c r="A400" i="1"/>
  <c r="B399" i="1"/>
  <c r="F397" i="14"/>
  <c r="F397" i="15"/>
  <c r="E397" i="14"/>
  <c r="E397" i="15"/>
  <c r="D397" i="15"/>
  <c r="D397" i="14"/>
  <c r="G399" i="1" l="1"/>
  <c r="F399" i="1"/>
  <c r="E399" i="1"/>
  <c r="D399" i="1"/>
  <c r="E398" i="14"/>
  <c r="E398" i="15"/>
  <c r="D398" i="15"/>
  <c r="D398" i="14"/>
  <c r="G398" i="15"/>
  <c r="G398" i="14"/>
  <c r="F398" i="15"/>
  <c r="F398" i="14"/>
  <c r="B400" i="1"/>
  <c r="A401" i="1"/>
  <c r="G400" i="1" l="1"/>
  <c r="F400" i="1"/>
  <c r="E400" i="1"/>
  <c r="D400" i="1"/>
  <c r="F399" i="14"/>
  <c r="F399" i="15"/>
  <c r="B401" i="1"/>
  <c r="A402" i="1"/>
  <c r="E399" i="14"/>
  <c r="E399" i="15"/>
  <c r="D399" i="14"/>
  <c r="D399" i="15"/>
  <c r="G399" i="15"/>
  <c r="G399" i="14"/>
  <c r="G401" i="1" l="1"/>
  <c r="F401" i="1"/>
  <c r="E401" i="1"/>
  <c r="D401" i="1"/>
  <c r="E400" i="14"/>
  <c r="E400" i="15"/>
  <c r="D400" i="15"/>
  <c r="D400" i="14"/>
  <c r="B402" i="1"/>
  <c r="A403" i="1"/>
  <c r="F400" i="15"/>
  <c r="F400" i="14"/>
  <c r="G400" i="14"/>
  <c r="G400" i="15"/>
  <c r="G402" i="1" l="1"/>
  <c r="F402" i="1"/>
  <c r="E402" i="1"/>
  <c r="D402" i="1"/>
  <c r="E401" i="15"/>
  <c r="E401" i="14"/>
  <c r="G401" i="15"/>
  <c r="G401" i="14"/>
  <c r="F401" i="14"/>
  <c r="F401" i="15"/>
  <c r="D401" i="14"/>
  <c r="D401" i="15"/>
  <c r="B403" i="1"/>
  <c r="A404" i="1"/>
  <c r="D403" i="1" l="1"/>
  <c r="F403" i="1"/>
  <c r="E403" i="1"/>
  <c r="G403" i="1"/>
  <c r="G402" i="14"/>
  <c r="G402" i="15"/>
  <c r="F402" i="14"/>
  <c r="F402" i="15"/>
  <c r="B404" i="1"/>
  <c r="A405" i="1"/>
  <c r="E402" i="14"/>
  <c r="E402" i="15"/>
  <c r="D402" i="15"/>
  <c r="D402" i="14"/>
  <c r="G404" i="1" l="1"/>
  <c r="F404" i="1"/>
  <c r="E404" i="1"/>
  <c r="D404" i="1"/>
  <c r="E403" i="14"/>
  <c r="E403" i="15"/>
  <c r="F403" i="14"/>
  <c r="F403" i="15"/>
  <c r="D403" i="15"/>
  <c r="D403" i="14"/>
  <c r="A406" i="1"/>
  <c r="B405" i="1"/>
  <c r="G403" i="15"/>
  <c r="G403" i="14"/>
  <c r="G405" i="1" l="1"/>
  <c r="F405" i="1"/>
  <c r="E405" i="1"/>
  <c r="D405" i="1"/>
  <c r="G404" i="15"/>
  <c r="G404" i="14"/>
  <c r="F404" i="15"/>
  <c r="F404" i="14"/>
  <c r="E404" i="14"/>
  <c r="E404" i="15"/>
  <c r="A407" i="1"/>
  <c r="B406" i="1"/>
  <c r="D404" i="15"/>
  <c r="D404" i="14"/>
  <c r="G406" i="1" l="1"/>
  <c r="F406" i="1"/>
  <c r="E406" i="1"/>
  <c r="D406" i="1"/>
  <c r="A408" i="1"/>
  <c r="B407" i="1"/>
  <c r="D405" i="15"/>
  <c r="D405" i="14"/>
  <c r="F405" i="15"/>
  <c r="F405" i="14"/>
  <c r="G405" i="15"/>
  <c r="G405" i="14"/>
  <c r="E405" i="15"/>
  <c r="E405" i="14"/>
  <c r="D407" i="1" l="1"/>
  <c r="F407" i="1"/>
  <c r="E407" i="1"/>
  <c r="G407" i="1"/>
  <c r="F406" i="14"/>
  <c r="F406" i="15"/>
  <c r="G406" i="14"/>
  <c r="G406" i="15"/>
  <c r="B408" i="1"/>
  <c r="A409" i="1"/>
  <c r="E406" i="14"/>
  <c r="E406" i="15"/>
  <c r="D406" i="14"/>
  <c r="D406" i="15"/>
  <c r="G408" i="1" l="1"/>
  <c r="F408" i="1"/>
  <c r="E408" i="1"/>
  <c r="D408" i="1"/>
  <c r="B409" i="1"/>
  <c r="A410" i="1"/>
  <c r="D407" i="14"/>
  <c r="D407" i="15"/>
  <c r="G407" i="14"/>
  <c r="G407" i="15"/>
  <c r="F407" i="15"/>
  <c r="F407" i="14"/>
  <c r="E407" i="15"/>
  <c r="E407" i="14"/>
  <c r="G409" i="1" l="1"/>
  <c r="F409" i="1"/>
  <c r="E409" i="1"/>
  <c r="D409" i="1"/>
  <c r="F408" i="14"/>
  <c r="F408" i="15"/>
  <c r="A411" i="1"/>
  <c r="B410" i="1"/>
  <c r="G408" i="14"/>
  <c r="G408" i="15"/>
  <c r="E408" i="15"/>
  <c r="E408" i="14"/>
  <c r="D408" i="15"/>
  <c r="D408" i="14"/>
  <c r="E409" i="14" l="1"/>
  <c r="E409" i="15"/>
  <c r="G409" i="15"/>
  <c r="G409" i="14"/>
  <c r="D409" i="14"/>
  <c r="D409" i="15"/>
  <c r="F409" i="15"/>
  <c r="F409" i="14"/>
  <c r="A412" i="1"/>
  <c r="B411" i="1"/>
  <c r="A413" i="1" l="1"/>
  <c r="B412" i="1"/>
  <c r="A414" i="1" l="1"/>
  <c r="B413" i="1"/>
  <c r="A416" i="1" l="1"/>
  <c r="B414" i="1"/>
  <c r="A417" i="1" l="1"/>
  <c r="B416" i="1"/>
  <c r="A418" i="1" l="1"/>
  <c r="B417" i="1"/>
  <c r="A419" i="1" l="1"/>
  <c r="B418" i="1"/>
  <c r="A420" i="1" l="1"/>
  <c r="B419" i="1"/>
  <c r="G419" i="1" l="1"/>
  <c r="F419" i="1"/>
  <c r="E419" i="1"/>
  <c r="D419" i="1"/>
  <c r="B420" i="1"/>
  <c r="A421" i="1"/>
  <c r="G420" i="1" l="1"/>
  <c r="F420" i="1"/>
  <c r="E420" i="1"/>
  <c r="D420" i="1"/>
  <c r="G419" i="15"/>
  <c r="G419" i="14"/>
  <c r="E419" i="15"/>
  <c r="E419" i="14"/>
  <c r="A422" i="1"/>
  <c r="B421" i="1"/>
  <c r="F419" i="15"/>
  <c r="F419" i="14"/>
  <c r="D419" i="15"/>
  <c r="D419" i="14"/>
  <c r="D421" i="1" l="1"/>
  <c r="F421" i="1"/>
  <c r="E421" i="1"/>
  <c r="G421" i="1"/>
  <c r="E420" i="14"/>
  <c r="E420" i="15"/>
  <c r="A423" i="1"/>
  <c r="B422" i="1"/>
  <c r="F420" i="14"/>
  <c r="F420" i="15"/>
  <c r="G420" i="15"/>
  <c r="G420" i="14"/>
  <c r="D420" i="15"/>
  <c r="D420" i="14"/>
  <c r="G422" i="1" l="1"/>
  <c r="F422" i="1"/>
  <c r="E422" i="1"/>
  <c r="D422" i="1"/>
  <c r="F421" i="14"/>
  <c r="F421" i="15"/>
  <c r="E421" i="14"/>
  <c r="E421" i="15"/>
  <c r="D421" i="15"/>
  <c r="D421" i="14"/>
  <c r="G421" i="15"/>
  <c r="G421" i="14"/>
  <c r="A424" i="1"/>
  <c r="B423" i="1"/>
  <c r="G423" i="1" l="1"/>
  <c r="F423" i="1"/>
  <c r="E423" i="1"/>
  <c r="D423" i="1"/>
  <c r="F422" i="14"/>
  <c r="F422" i="15"/>
  <c r="E422" i="15"/>
  <c r="E422" i="14"/>
  <c r="G422" i="14"/>
  <c r="G422" i="15"/>
  <c r="B424" i="1"/>
  <c r="A425" i="1"/>
  <c r="D422" i="15"/>
  <c r="D422" i="14"/>
  <c r="G424" i="1" l="1"/>
  <c r="F424" i="1"/>
  <c r="E424" i="1"/>
  <c r="D424" i="1"/>
  <c r="B425" i="1"/>
  <c r="A426" i="1"/>
  <c r="E423" i="15"/>
  <c r="E423" i="14"/>
  <c r="D423" i="14"/>
  <c r="D423" i="15"/>
  <c r="G423" i="15"/>
  <c r="G423" i="14"/>
  <c r="F423" i="15"/>
  <c r="F423" i="14"/>
  <c r="D425" i="1" l="1"/>
  <c r="F425" i="1"/>
  <c r="E425" i="1"/>
  <c r="G425" i="1"/>
  <c r="G424" i="15"/>
  <c r="G424" i="14"/>
  <c r="B426" i="1"/>
  <c r="A427" i="1"/>
  <c r="F424" i="15"/>
  <c r="F424" i="14"/>
  <c r="E424" i="14"/>
  <c r="E424" i="15"/>
  <c r="D424" i="15"/>
  <c r="D424" i="14"/>
  <c r="G426" i="1" l="1"/>
  <c r="F426" i="1"/>
  <c r="E426" i="1"/>
  <c r="D426" i="1"/>
  <c r="G425" i="15"/>
  <c r="G425" i="14"/>
  <c r="F425" i="14"/>
  <c r="F425" i="15"/>
  <c r="A428" i="1"/>
  <c r="B427" i="1"/>
  <c r="E425" i="14"/>
  <c r="E425" i="15"/>
  <c r="D425" i="15"/>
  <c r="D425" i="14"/>
  <c r="G427" i="1" l="1"/>
  <c r="F427" i="1"/>
  <c r="E427" i="1"/>
  <c r="D427" i="1"/>
  <c r="F426" i="15"/>
  <c r="F426" i="14"/>
  <c r="E426" i="15"/>
  <c r="E426" i="14"/>
  <c r="D426" i="15"/>
  <c r="D426" i="14"/>
  <c r="G426" i="15"/>
  <c r="G426" i="14"/>
  <c r="A429" i="1"/>
  <c r="B428" i="1"/>
  <c r="G428" i="1" l="1"/>
  <c r="F428" i="1"/>
  <c r="E428" i="1"/>
  <c r="D428" i="1"/>
  <c r="D427" i="14"/>
  <c r="D427" i="15"/>
  <c r="F427" i="15"/>
  <c r="F427" i="14"/>
  <c r="A430" i="1"/>
  <c r="B429" i="1"/>
  <c r="G427" i="15"/>
  <c r="G427" i="14"/>
  <c r="E427" i="14"/>
  <c r="E427" i="15"/>
  <c r="G429" i="1" l="1"/>
  <c r="F429" i="1"/>
  <c r="E429" i="1"/>
  <c r="D429" i="1"/>
  <c r="B430" i="1"/>
  <c r="A431" i="1"/>
  <c r="F428" i="15"/>
  <c r="F428" i="14"/>
  <c r="D428" i="15"/>
  <c r="D428" i="14"/>
  <c r="E428" i="14"/>
  <c r="E428" i="15"/>
  <c r="G428" i="15"/>
  <c r="G428" i="14"/>
  <c r="D430" i="1" l="1"/>
  <c r="F430" i="1"/>
  <c r="E430" i="1"/>
  <c r="G430" i="1"/>
  <c r="E429" i="15"/>
  <c r="E429" i="14"/>
  <c r="D429" i="14"/>
  <c r="D429" i="15"/>
  <c r="A432" i="1"/>
  <c r="B431" i="1"/>
  <c r="G429" i="15"/>
  <c r="G429" i="14"/>
  <c r="F429" i="14"/>
  <c r="F429" i="15"/>
  <c r="G431" i="1" l="1"/>
  <c r="F431" i="1"/>
  <c r="E431" i="1"/>
  <c r="D431" i="1"/>
  <c r="E430" i="15"/>
  <c r="E430" i="14"/>
  <c r="G430" i="14"/>
  <c r="G430" i="15"/>
  <c r="F430" i="15"/>
  <c r="F430" i="14"/>
  <c r="B432" i="1"/>
  <c r="A433" i="1"/>
  <c r="D430" i="14"/>
  <c r="D430" i="15"/>
  <c r="G432" i="1" l="1"/>
  <c r="F432" i="1"/>
  <c r="E432" i="1"/>
  <c r="D432" i="1"/>
  <c r="F431" i="14"/>
  <c r="F431" i="15"/>
  <c r="E431" i="15"/>
  <c r="E431" i="14"/>
  <c r="D431" i="14"/>
  <c r="D431" i="15"/>
  <c r="B433" i="1"/>
  <c r="A434" i="1"/>
  <c r="G431" i="15"/>
  <c r="G431" i="14"/>
  <c r="G433" i="1" l="1"/>
  <c r="F433" i="1"/>
  <c r="E433" i="1"/>
  <c r="D433" i="1"/>
  <c r="F432" i="15"/>
  <c r="F432" i="14"/>
  <c r="A435" i="1"/>
  <c r="B434" i="1"/>
  <c r="E432" i="15"/>
  <c r="E432" i="14"/>
  <c r="D432" i="14"/>
  <c r="D432" i="15"/>
  <c r="G432" i="14"/>
  <c r="G432" i="15"/>
  <c r="D434" i="1" l="1"/>
  <c r="F434" i="1"/>
  <c r="E434" i="1"/>
  <c r="G434" i="1"/>
  <c r="D433" i="15"/>
  <c r="D433" i="14"/>
  <c r="E433" i="15"/>
  <c r="E433" i="14"/>
  <c r="A436" i="1"/>
  <c r="B435" i="1"/>
  <c r="G433" i="15"/>
  <c r="G433" i="14"/>
  <c r="F433" i="15"/>
  <c r="F433" i="14"/>
  <c r="G435" i="1" l="1"/>
  <c r="F435" i="1"/>
  <c r="E435" i="1"/>
  <c r="D435" i="1"/>
  <c r="A437" i="1"/>
  <c r="B436" i="1"/>
  <c r="E434" i="14"/>
  <c r="E434" i="15"/>
  <c r="G434" i="15"/>
  <c r="G434" i="14"/>
  <c r="D434" i="14"/>
  <c r="D434" i="15"/>
  <c r="F434" i="14"/>
  <c r="F434" i="15"/>
  <c r="G436" i="1" l="1"/>
  <c r="F436" i="1"/>
  <c r="E436" i="1"/>
  <c r="D436" i="1"/>
  <c r="D435" i="14"/>
  <c r="D435" i="15"/>
  <c r="B437" i="1"/>
  <c r="A438" i="1"/>
  <c r="F435" i="14"/>
  <c r="F435" i="15"/>
  <c r="E435" i="14"/>
  <c r="E435" i="15"/>
  <c r="G435" i="15"/>
  <c r="G435" i="14"/>
  <c r="G437" i="1" l="1"/>
  <c r="F437" i="1"/>
  <c r="E437" i="1"/>
  <c r="D437" i="1"/>
  <c r="F436" i="15"/>
  <c r="F436" i="14"/>
  <c r="E436" i="15"/>
  <c r="E436" i="14"/>
  <c r="B438" i="1"/>
  <c r="A439" i="1"/>
  <c r="G436" i="15"/>
  <c r="G436" i="14"/>
  <c r="D436" i="14"/>
  <c r="D436" i="15"/>
  <c r="G438" i="1" l="1"/>
  <c r="F438" i="1"/>
  <c r="E438" i="1"/>
  <c r="D438" i="1"/>
  <c r="E437" i="15"/>
  <c r="E437" i="14"/>
  <c r="D437" i="14"/>
  <c r="D437" i="15"/>
  <c r="A440" i="1"/>
  <c r="B439" i="1"/>
  <c r="G437" i="14"/>
  <c r="G437" i="15"/>
  <c r="F437" i="14"/>
  <c r="F437" i="15"/>
  <c r="D439" i="1" l="1"/>
  <c r="F439" i="1"/>
  <c r="E439" i="1"/>
  <c r="G439" i="1"/>
  <c r="D438" i="14"/>
  <c r="D438" i="15"/>
  <c r="E438" i="15"/>
  <c r="E438" i="14"/>
  <c r="G438" i="15"/>
  <c r="G438" i="14"/>
  <c r="F438" i="15"/>
  <c r="F438" i="14"/>
  <c r="B440" i="1"/>
  <c r="A441" i="1"/>
  <c r="G440" i="1" l="1"/>
  <c r="F440" i="1"/>
  <c r="E440" i="1"/>
  <c r="D440" i="1"/>
  <c r="B441" i="1"/>
  <c r="A442" i="1"/>
  <c r="E439" i="14"/>
  <c r="E439" i="15"/>
  <c r="D439" i="14"/>
  <c r="D439" i="15"/>
  <c r="G439" i="14"/>
  <c r="G439" i="15"/>
  <c r="F439" i="14"/>
  <c r="F439" i="15"/>
  <c r="G441" i="1" l="1"/>
  <c r="F441" i="1"/>
  <c r="E441" i="1"/>
  <c r="D441" i="1"/>
  <c r="D440" i="15"/>
  <c r="D440" i="14"/>
  <c r="F440" i="15"/>
  <c r="F440" i="14"/>
  <c r="E440" i="14"/>
  <c r="E440" i="15"/>
  <c r="B442" i="1"/>
  <c r="A443" i="1"/>
  <c r="G440" i="15"/>
  <c r="G440" i="14"/>
  <c r="G442" i="1" l="1"/>
  <c r="F442" i="1"/>
  <c r="E442" i="1"/>
  <c r="D442" i="1"/>
  <c r="G441" i="15"/>
  <c r="G441" i="14"/>
  <c r="D441" i="15"/>
  <c r="D441" i="14"/>
  <c r="F441" i="14"/>
  <c r="F441" i="15"/>
  <c r="E441" i="14"/>
  <c r="E441" i="15"/>
  <c r="A444" i="1"/>
  <c r="B443" i="1"/>
  <c r="D443" i="1" l="1"/>
  <c r="F443" i="1"/>
  <c r="E443" i="1"/>
  <c r="G443" i="1"/>
  <c r="D442" i="15"/>
  <c r="D442" i="14"/>
  <c r="F442" i="15"/>
  <c r="F442" i="14"/>
  <c r="E442" i="14"/>
  <c r="E442" i="15"/>
  <c r="A445" i="1"/>
  <c r="B444" i="1"/>
  <c r="G442" i="15"/>
  <c r="G442" i="14"/>
  <c r="A446" i="1" l="1"/>
  <c r="B445" i="1"/>
  <c r="G443" i="15"/>
  <c r="G443" i="14"/>
  <c r="F443" i="14"/>
  <c r="F443" i="15"/>
  <c r="E443" i="15"/>
  <c r="E443" i="14"/>
  <c r="D443" i="15"/>
  <c r="D443" i="14"/>
  <c r="B446" i="1" l="1"/>
  <c r="A447" i="1"/>
  <c r="A448" i="1" l="1"/>
  <c r="B447" i="1"/>
  <c r="B448" i="1" l="1"/>
  <c r="A450" i="1"/>
  <c r="B450" i="1" l="1"/>
  <c r="A451" i="1"/>
  <c r="A452" i="1" l="1"/>
  <c r="B451" i="1"/>
  <c r="A453" i="1" l="1"/>
  <c r="B452" i="1"/>
  <c r="B453" i="1" l="1"/>
  <c r="A454" i="1"/>
  <c r="G453" i="1" l="1"/>
  <c r="F453" i="1"/>
  <c r="E453" i="1"/>
  <c r="D453" i="1"/>
  <c r="A455" i="1"/>
  <c r="B454" i="1"/>
  <c r="G454" i="1" l="1"/>
  <c r="F454" i="1"/>
  <c r="E454" i="1"/>
  <c r="D454" i="1"/>
  <c r="G453" i="15"/>
  <c r="G453" i="14"/>
  <c r="D453" i="14"/>
  <c r="D453" i="15"/>
  <c r="A456" i="1"/>
  <c r="B455" i="1"/>
  <c r="F453" i="15"/>
  <c r="F453" i="14"/>
  <c r="E453" i="15"/>
  <c r="E453" i="14"/>
  <c r="G455" i="1" l="1"/>
  <c r="F455" i="1"/>
  <c r="E455" i="1"/>
  <c r="D455" i="1"/>
  <c r="A457" i="1"/>
  <c r="B456" i="1"/>
  <c r="G454" i="15"/>
  <c r="G454" i="14"/>
  <c r="E454" i="15"/>
  <c r="E454" i="14"/>
  <c r="F454" i="15"/>
  <c r="F454" i="14"/>
  <c r="D454" i="15"/>
  <c r="D454" i="14"/>
  <c r="G456" i="1" l="1"/>
  <c r="F456" i="1"/>
  <c r="E456" i="1"/>
  <c r="D456" i="1"/>
  <c r="D455" i="14"/>
  <c r="D455" i="15"/>
  <c r="F455" i="15"/>
  <c r="F455" i="14"/>
  <c r="E455" i="14"/>
  <c r="E455" i="15"/>
  <c r="G455" i="14"/>
  <c r="G455" i="15"/>
  <c r="B457" i="1"/>
  <c r="A458" i="1"/>
  <c r="D457" i="1" l="1"/>
  <c r="F457" i="1"/>
  <c r="E457" i="1"/>
  <c r="G457" i="1"/>
  <c r="G456" i="15"/>
  <c r="G456" i="14"/>
  <c r="F456" i="14"/>
  <c r="F456" i="15"/>
  <c r="B458" i="1"/>
  <c r="A459" i="1"/>
  <c r="E456" i="14"/>
  <c r="E456" i="15"/>
  <c r="D456" i="14"/>
  <c r="D456" i="15"/>
  <c r="G458" i="1" l="1"/>
  <c r="F458" i="1"/>
  <c r="E458" i="1"/>
  <c r="D458" i="1"/>
  <c r="E457" i="15"/>
  <c r="E457" i="14"/>
  <c r="G457" i="15"/>
  <c r="G457" i="14"/>
  <c r="D457" i="15"/>
  <c r="D457" i="14"/>
  <c r="F457" i="14"/>
  <c r="F457" i="15"/>
  <c r="B459" i="1"/>
  <c r="A460" i="1"/>
  <c r="G459" i="1" l="1"/>
  <c r="F459" i="1"/>
  <c r="E459" i="1"/>
  <c r="D459" i="1"/>
  <c r="E458" i="14"/>
  <c r="E458" i="15"/>
  <c r="G458" i="14"/>
  <c r="G458" i="15"/>
  <c r="D458" i="14"/>
  <c r="D458" i="15"/>
  <c r="B460" i="1"/>
  <c r="A461" i="1"/>
  <c r="F458" i="14"/>
  <c r="F458" i="15"/>
  <c r="G460" i="1" l="1"/>
  <c r="F460" i="1"/>
  <c r="E460" i="1"/>
  <c r="D460" i="1"/>
  <c r="D459" i="15"/>
  <c r="D459" i="14"/>
  <c r="F459" i="15"/>
  <c r="F459" i="14"/>
  <c r="B461" i="1"/>
  <c r="A462" i="1"/>
  <c r="E459" i="15"/>
  <c r="E459" i="14"/>
  <c r="G459" i="15"/>
  <c r="G459" i="14"/>
  <c r="D461" i="1" l="1"/>
  <c r="F461" i="1"/>
  <c r="E461" i="1"/>
  <c r="G461" i="1"/>
  <c r="G460" i="15"/>
  <c r="G460" i="14"/>
  <c r="B462" i="1"/>
  <c r="A463" i="1"/>
  <c r="D460" i="14"/>
  <c r="D460" i="15"/>
  <c r="F460" i="15"/>
  <c r="F460" i="14"/>
  <c r="E460" i="15"/>
  <c r="E460" i="14"/>
  <c r="G462" i="1" l="1"/>
  <c r="F462" i="1"/>
  <c r="E462" i="1"/>
  <c r="D462" i="1"/>
  <c r="G461" i="15"/>
  <c r="G461" i="14"/>
  <c r="D461" i="15"/>
  <c r="D461" i="14"/>
  <c r="A464" i="1"/>
  <c r="B463" i="1"/>
  <c r="F461" i="15"/>
  <c r="F461" i="14"/>
  <c r="E461" i="15"/>
  <c r="E461" i="14"/>
  <c r="G463" i="1" l="1"/>
  <c r="F463" i="1"/>
  <c r="E463" i="1"/>
  <c r="D463" i="1"/>
  <c r="G462" i="14"/>
  <c r="G462" i="15"/>
  <c r="F462" i="14"/>
  <c r="F462" i="15"/>
  <c r="E462" i="15"/>
  <c r="E462" i="14"/>
  <c r="D462" i="14"/>
  <c r="D462" i="15"/>
  <c r="B464" i="1"/>
  <c r="A465" i="1"/>
  <c r="G464" i="1" l="1"/>
  <c r="F464" i="1"/>
  <c r="E464" i="1"/>
  <c r="D464" i="1"/>
  <c r="B465" i="1"/>
  <c r="A466" i="1"/>
  <c r="D463" i="15"/>
  <c r="D463" i="14"/>
  <c r="F463" i="15"/>
  <c r="F463" i="14"/>
  <c r="E463" i="14"/>
  <c r="E463" i="15"/>
  <c r="G463" i="14"/>
  <c r="G463" i="15"/>
  <c r="G465" i="1" l="1"/>
  <c r="F465" i="1"/>
  <c r="E465" i="1"/>
  <c r="D465" i="1"/>
  <c r="F464" i="15"/>
  <c r="F464" i="14"/>
  <c r="B466" i="1"/>
  <c r="A467" i="1"/>
  <c r="D464" i="14"/>
  <c r="D464" i="15"/>
  <c r="E464" i="15"/>
  <c r="E464" i="14"/>
  <c r="G464" i="14"/>
  <c r="G464" i="15"/>
  <c r="D466" i="1" l="1"/>
  <c r="F466" i="1"/>
  <c r="E466" i="1"/>
  <c r="G466" i="1"/>
  <c r="D465" i="15"/>
  <c r="D465" i="14"/>
  <c r="B467" i="1"/>
  <c r="A468" i="1"/>
  <c r="F465" i="14"/>
  <c r="F465" i="15"/>
  <c r="E465" i="14"/>
  <c r="E465" i="15"/>
  <c r="G465" i="14"/>
  <c r="G465" i="15"/>
  <c r="G467" i="1" l="1"/>
  <c r="F467" i="1"/>
  <c r="E467" i="1"/>
  <c r="D467" i="1"/>
  <c r="G466" i="14"/>
  <c r="G466" i="15"/>
  <c r="E466" i="14"/>
  <c r="E466" i="15"/>
  <c r="F466" i="14"/>
  <c r="F466" i="15"/>
  <c r="D466" i="14"/>
  <c r="D466" i="15"/>
  <c r="B468" i="1"/>
  <c r="A469" i="1"/>
  <c r="G468" i="1" l="1"/>
  <c r="F468" i="1"/>
  <c r="E468" i="1"/>
  <c r="D468" i="1"/>
  <c r="B469" i="1"/>
  <c r="A470" i="1"/>
  <c r="E467" i="15"/>
  <c r="E467" i="14"/>
  <c r="F467" i="14"/>
  <c r="F467" i="15"/>
  <c r="D467" i="14"/>
  <c r="D467" i="15"/>
  <c r="G467" i="15"/>
  <c r="G467" i="14"/>
  <c r="G469" i="1" l="1"/>
  <c r="F469" i="1"/>
  <c r="E469" i="1"/>
  <c r="D469" i="1"/>
  <c r="F468" i="14"/>
  <c r="F468" i="15"/>
  <c r="A471" i="1"/>
  <c r="B470" i="1"/>
  <c r="D468" i="14"/>
  <c r="D468" i="15"/>
  <c r="E468" i="15"/>
  <c r="E468" i="14"/>
  <c r="G468" i="14"/>
  <c r="G468" i="15"/>
  <c r="D470" i="1" l="1"/>
  <c r="F470" i="1"/>
  <c r="E470" i="1"/>
  <c r="G470" i="1"/>
  <c r="G469" i="14"/>
  <c r="G469" i="15"/>
  <c r="F469" i="15"/>
  <c r="F469" i="14"/>
  <c r="D469" i="14"/>
  <c r="D469" i="15"/>
  <c r="B471" i="1"/>
  <c r="A472" i="1"/>
  <c r="E469" i="14"/>
  <c r="E469" i="15"/>
  <c r="G471" i="1" l="1"/>
  <c r="F471" i="1"/>
  <c r="E471" i="1"/>
  <c r="D471" i="1"/>
  <c r="E470" i="15"/>
  <c r="E470" i="14"/>
  <c r="B472" i="1"/>
  <c r="A473" i="1"/>
  <c r="D470" i="15"/>
  <c r="D470" i="14"/>
  <c r="F470" i="14"/>
  <c r="F470" i="15"/>
  <c r="G470" i="15"/>
  <c r="G470" i="14"/>
  <c r="G472" i="1" l="1"/>
  <c r="F472" i="1"/>
  <c r="E472" i="1"/>
  <c r="D472" i="1"/>
  <c r="F471" i="15"/>
  <c r="F471" i="14"/>
  <c r="A474" i="1"/>
  <c r="B473" i="1"/>
  <c r="E471" i="14"/>
  <c r="E471" i="15"/>
  <c r="G471" i="15"/>
  <c r="G471" i="14"/>
  <c r="D471" i="15"/>
  <c r="D471" i="14"/>
  <c r="G473" i="1" l="1"/>
  <c r="F473" i="1"/>
  <c r="E473" i="1"/>
  <c r="D473" i="1"/>
  <c r="G472" i="15"/>
  <c r="G472" i="14"/>
  <c r="D472" i="14"/>
  <c r="D472" i="15"/>
  <c r="F472" i="14"/>
  <c r="F472" i="15"/>
  <c r="E472" i="14"/>
  <c r="E472" i="15"/>
  <c r="B474" i="1"/>
  <c r="A475" i="1"/>
  <c r="G474" i="1" l="1"/>
  <c r="F474" i="1"/>
  <c r="E474" i="1"/>
  <c r="D474" i="1"/>
  <c r="F473" i="14"/>
  <c r="F473" i="15"/>
  <c r="D473" i="14"/>
  <c r="D473" i="15"/>
  <c r="E473" i="14"/>
  <c r="E473" i="15"/>
  <c r="B475" i="1"/>
  <c r="A476" i="1"/>
  <c r="G473" i="15"/>
  <c r="G473" i="14"/>
  <c r="D475" i="1" l="1"/>
  <c r="F475" i="1"/>
  <c r="E475" i="1"/>
  <c r="G475" i="1"/>
  <c r="G474" i="15"/>
  <c r="G474" i="14"/>
  <c r="A477" i="1"/>
  <c r="B476" i="1"/>
  <c r="F474" i="15"/>
  <c r="F474" i="14"/>
  <c r="D474" i="15"/>
  <c r="D474" i="14"/>
  <c r="E474" i="15"/>
  <c r="E474" i="14"/>
  <c r="G476" i="1" l="1"/>
  <c r="F476" i="1"/>
  <c r="E476" i="1"/>
  <c r="D476" i="1"/>
  <c r="D475" i="14"/>
  <c r="D475" i="15"/>
  <c r="G475" i="15"/>
  <c r="G475" i="14"/>
  <c r="B477" i="1"/>
  <c r="A478" i="1"/>
  <c r="E475" i="15"/>
  <c r="E475" i="14"/>
  <c r="F475" i="14"/>
  <c r="F475" i="15"/>
  <c r="G477" i="1" l="1"/>
  <c r="F477" i="1"/>
  <c r="E477" i="1"/>
  <c r="D477" i="1"/>
  <c r="B478" i="1"/>
  <c r="A479" i="1"/>
  <c r="G476" i="15"/>
  <c r="G476" i="14"/>
  <c r="E476" i="15"/>
  <c r="E476" i="14"/>
  <c r="F476" i="15"/>
  <c r="F476" i="14"/>
  <c r="D476" i="14"/>
  <c r="D476" i="15"/>
  <c r="E477" i="14" l="1"/>
  <c r="E477" i="15"/>
  <c r="F477" i="14"/>
  <c r="F477" i="15"/>
  <c r="G477" i="15"/>
  <c r="G477" i="14"/>
  <c r="A480" i="1"/>
  <c r="B479" i="1"/>
  <c r="D477" i="14"/>
  <c r="D477" i="15"/>
  <c r="B480" i="1" l="1"/>
  <c r="A481" i="1"/>
  <c r="A482" i="1" l="1"/>
  <c r="B481" i="1"/>
  <c r="B482" i="1" l="1"/>
  <c r="A484" i="1"/>
  <c r="A485" i="1" l="1"/>
  <c r="B484" i="1"/>
  <c r="A486" i="1" l="1"/>
  <c r="B485" i="1"/>
  <c r="A487" i="1" l="1"/>
  <c r="B486" i="1"/>
  <c r="B487" i="1" l="1"/>
  <c r="A488" i="1"/>
  <c r="G487" i="1" l="1"/>
  <c r="F487" i="1"/>
  <c r="E487" i="1"/>
  <c r="D487" i="1"/>
  <c r="A489" i="1"/>
  <c r="B488" i="1"/>
  <c r="D488" i="1" l="1"/>
  <c r="F488" i="1"/>
  <c r="E488" i="1"/>
  <c r="G488" i="1"/>
  <c r="G487" i="14"/>
  <c r="G487" i="15"/>
  <c r="E487" i="15"/>
  <c r="E487" i="14"/>
  <c r="D487" i="14"/>
  <c r="D487" i="15"/>
  <c r="F487" i="14"/>
  <c r="F487" i="15"/>
  <c r="B489" i="1"/>
  <c r="A490" i="1"/>
  <c r="G489" i="1" l="1"/>
  <c r="F489" i="1"/>
  <c r="E489" i="1"/>
  <c r="D489" i="1"/>
  <c r="D488" i="14"/>
  <c r="D488" i="15"/>
  <c r="E488" i="14"/>
  <c r="E488" i="15"/>
  <c r="B490" i="1"/>
  <c r="A491" i="1"/>
  <c r="F488" i="15"/>
  <c r="F488" i="14"/>
  <c r="G488" i="14"/>
  <c r="G488" i="15"/>
  <c r="G490" i="1" l="1"/>
  <c r="F490" i="1"/>
  <c r="E490" i="1"/>
  <c r="D490" i="1"/>
  <c r="F489" i="14"/>
  <c r="F489" i="15"/>
  <c r="E489" i="15"/>
  <c r="E489" i="14"/>
  <c r="G489" i="14"/>
  <c r="G489" i="15"/>
  <c r="D489" i="15"/>
  <c r="D489" i="14"/>
  <c r="A492" i="1"/>
  <c r="B491" i="1"/>
  <c r="G491" i="1" l="1"/>
  <c r="F491" i="1"/>
  <c r="E491" i="1"/>
  <c r="D491" i="1"/>
  <c r="F490" i="14"/>
  <c r="F490" i="15"/>
  <c r="D490" i="15"/>
  <c r="D490" i="14"/>
  <c r="A493" i="1"/>
  <c r="B492" i="1"/>
  <c r="E490" i="15"/>
  <c r="E490" i="14"/>
  <c r="G490" i="15"/>
  <c r="G490" i="14"/>
  <c r="G492" i="1" l="1"/>
  <c r="F492" i="1"/>
  <c r="E492" i="1"/>
  <c r="D492" i="1"/>
  <c r="F491" i="15"/>
  <c r="F491" i="14"/>
  <c r="B493" i="1"/>
  <c r="A494" i="1"/>
  <c r="G491" i="14"/>
  <c r="G491" i="15"/>
  <c r="E491" i="15"/>
  <c r="E491" i="14"/>
  <c r="D491" i="14"/>
  <c r="D491" i="15"/>
  <c r="D493" i="1" l="1"/>
  <c r="F493" i="1"/>
  <c r="E493" i="1"/>
  <c r="G493" i="1"/>
  <c r="D492" i="15"/>
  <c r="D492" i="14"/>
  <c r="E492" i="15"/>
  <c r="E492" i="14"/>
  <c r="F492" i="15"/>
  <c r="F492" i="14"/>
  <c r="B494" i="1"/>
  <c r="A495" i="1"/>
  <c r="G492" i="15"/>
  <c r="G492" i="14"/>
  <c r="G494" i="1" l="1"/>
  <c r="F494" i="1"/>
  <c r="E494" i="1"/>
  <c r="D494" i="1"/>
  <c r="D493" i="15"/>
  <c r="D493" i="14"/>
  <c r="F493" i="14"/>
  <c r="F493" i="15"/>
  <c r="B495" i="1"/>
  <c r="A496" i="1"/>
  <c r="G493" i="14"/>
  <c r="G493" i="15"/>
  <c r="E493" i="15"/>
  <c r="E493" i="14"/>
  <c r="G495" i="1" l="1"/>
  <c r="F495" i="1"/>
  <c r="E495" i="1"/>
  <c r="D495" i="1"/>
  <c r="G494" i="14"/>
  <c r="G494" i="15"/>
  <c r="E494" i="14"/>
  <c r="E494" i="15"/>
  <c r="A497" i="1"/>
  <c r="B496" i="1"/>
  <c r="D494" i="15"/>
  <c r="D494" i="14"/>
  <c r="F494" i="15"/>
  <c r="F494" i="14"/>
  <c r="G496" i="1" l="1"/>
  <c r="F496" i="1"/>
  <c r="E496" i="1"/>
  <c r="D496" i="1"/>
  <c r="D495" i="14"/>
  <c r="D495" i="15"/>
  <c r="F495" i="14"/>
  <c r="F495" i="15"/>
  <c r="A498" i="1"/>
  <c r="B497" i="1"/>
  <c r="G495" i="15"/>
  <c r="G495" i="14"/>
  <c r="E495" i="15"/>
  <c r="E495" i="14"/>
  <c r="D497" i="1" l="1"/>
  <c r="F497" i="1"/>
  <c r="E497" i="1"/>
  <c r="G497" i="1"/>
  <c r="G496" i="15"/>
  <c r="G496" i="14"/>
  <c r="D496" i="15"/>
  <c r="D496" i="14"/>
  <c r="A499" i="1"/>
  <c r="B498" i="1"/>
  <c r="E496" i="15"/>
  <c r="E496" i="14"/>
  <c r="F496" i="14"/>
  <c r="F496" i="15"/>
  <c r="G498" i="1" l="1"/>
  <c r="F498" i="1"/>
  <c r="E498" i="1"/>
  <c r="D498" i="1"/>
  <c r="E497" i="15"/>
  <c r="E497" i="14"/>
  <c r="G497" i="14"/>
  <c r="G497" i="15"/>
  <c r="F497" i="15"/>
  <c r="F497" i="14"/>
  <c r="B499" i="1"/>
  <c r="A500" i="1"/>
  <c r="D497" i="14"/>
  <c r="D497" i="15"/>
  <c r="G499" i="1" l="1"/>
  <c r="F499" i="1"/>
  <c r="E499" i="1"/>
  <c r="D499" i="1"/>
  <c r="B500" i="1"/>
  <c r="A501" i="1"/>
  <c r="F498" i="14"/>
  <c r="F498" i="15"/>
  <c r="E498" i="15"/>
  <c r="E498" i="14"/>
  <c r="G498" i="14"/>
  <c r="G498" i="15"/>
  <c r="D498" i="14"/>
  <c r="D498" i="15"/>
  <c r="G500" i="1" l="1"/>
  <c r="F500" i="1"/>
  <c r="E500" i="1"/>
  <c r="D500" i="1"/>
  <c r="E499" i="14"/>
  <c r="E499" i="15"/>
  <c r="G499" i="14"/>
  <c r="G499" i="15"/>
  <c r="D499" i="15"/>
  <c r="D499" i="14"/>
  <c r="B501" i="1"/>
  <c r="A502" i="1"/>
  <c r="F499" i="15"/>
  <c r="F499" i="14"/>
  <c r="G501" i="1" l="1"/>
  <c r="F501" i="1"/>
  <c r="E501" i="1"/>
  <c r="D501" i="1"/>
  <c r="G500" i="14"/>
  <c r="G500" i="15"/>
  <c r="F500" i="14"/>
  <c r="F500" i="15"/>
  <c r="D500" i="14"/>
  <c r="D500" i="15"/>
  <c r="B502" i="1"/>
  <c r="A503" i="1"/>
  <c r="E500" i="14"/>
  <c r="E500" i="15"/>
  <c r="E502" i="1" l="1"/>
  <c r="D502" i="1"/>
  <c r="G502" i="1"/>
  <c r="F502" i="1"/>
  <c r="D501" i="15"/>
  <c r="D501" i="14"/>
  <c r="G501" i="15"/>
  <c r="G501" i="14"/>
  <c r="A504" i="1"/>
  <c r="B503" i="1"/>
  <c r="F501" i="15"/>
  <c r="F501" i="14"/>
  <c r="E501" i="15"/>
  <c r="E501" i="14"/>
  <c r="G503" i="1" l="1"/>
  <c r="F503" i="1"/>
  <c r="E503" i="1"/>
  <c r="D503" i="1"/>
  <c r="E502" i="14"/>
  <c r="E502" i="15"/>
  <c r="G502" i="15"/>
  <c r="G502" i="14"/>
  <c r="F502" i="14"/>
  <c r="F502" i="15"/>
  <c r="D502" i="14"/>
  <c r="D502" i="15"/>
  <c r="B504" i="1"/>
  <c r="A505" i="1"/>
  <c r="G504" i="1" l="1"/>
  <c r="F504" i="1"/>
  <c r="E504" i="1"/>
  <c r="D504" i="1"/>
  <c r="E503" i="15"/>
  <c r="E503" i="14"/>
  <c r="F503" i="15"/>
  <c r="F503" i="14"/>
  <c r="A506" i="1"/>
  <c r="B505" i="1"/>
  <c r="D503" i="15"/>
  <c r="D503" i="14"/>
  <c r="G503" i="14"/>
  <c r="G503" i="15"/>
  <c r="E505" i="1" l="1"/>
  <c r="D505" i="1"/>
  <c r="G505" i="1"/>
  <c r="F505" i="1"/>
  <c r="D504" i="14"/>
  <c r="D504" i="15"/>
  <c r="B506" i="1"/>
  <c r="A507" i="1"/>
  <c r="F504" i="15"/>
  <c r="F504" i="14"/>
  <c r="E504" i="15"/>
  <c r="E504" i="14"/>
  <c r="G504" i="14"/>
  <c r="G504" i="15"/>
  <c r="G506" i="1" l="1"/>
  <c r="F506" i="1"/>
  <c r="E506" i="1"/>
  <c r="D506" i="1"/>
  <c r="F505" i="14"/>
  <c r="F505" i="15"/>
  <c r="B507" i="1"/>
  <c r="A508" i="1"/>
  <c r="E505" i="14"/>
  <c r="E505" i="15"/>
  <c r="D505" i="15"/>
  <c r="D505" i="14"/>
  <c r="G505" i="15"/>
  <c r="G505" i="14"/>
  <c r="G507" i="1" l="1"/>
  <c r="F507" i="1"/>
  <c r="E507" i="1"/>
  <c r="D507" i="1"/>
  <c r="D506" i="15"/>
  <c r="D506" i="14"/>
  <c r="F506" i="14"/>
  <c r="F506" i="15"/>
  <c r="A509" i="1"/>
  <c r="B508" i="1"/>
  <c r="E506" i="15"/>
  <c r="E506" i="14"/>
  <c r="G506" i="14"/>
  <c r="G506" i="15"/>
  <c r="E508" i="1" l="1"/>
  <c r="D508" i="1"/>
  <c r="G508" i="1"/>
  <c r="F508" i="1"/>
  <c r="G507" i="14"/>
  <c r="G507" i="15"/>
  <c r="A510" i="1"/>
  <c r="B509" i="1"/>
  <c r="D507" i="14"/>
  <c r="D507" i="15"/>
  <c r="F507" i="15"/>
  <c r="F507" i="14"/>
  <c r="E507" i="15"/>
  <c r="E507" i="14"/>
  <c r="G509" i="1" l="1"/>
  <c r="F509" i="1"/>
  <c r="D509" i="1"/>
  <c r="E509" i="1"/>
  <c r="F508" i="14"/>
  <c r="F508" i="15"/>
  <c r="E508" i="15"/>
  <c r="E508" i="14"/>
  <c r="A511" i="1"/>
  <c r="B510" i="1"/>
  <c r="G508" i="15"/>
  <c r="G508" i="14"/>
  <c r="D508" i="15"/>
  <c r="D508" i="14"/>
  <c r="G510" i="1" l="1"/>
  <c r="F510" i="1"/>
  <c r="E510" i="1"/>
  <c r="D510" i="1"/>
  <c r="E509" i="15"/>
  <c r="E509" i="14"/>
  <c r="G509" i="15"/>
  <c r="G509" i="14"/>
  <c r="B511" i="1"/>
  <c r="A512" i="1"/>
  <c r="D509" i="14"/>
  <c r="D509" i="15"/>
  <c r="F509" i="15"/>
  <c r="F509" i="14"/>
  <c r="E511" i="1" l="1"/>
  <c r="D511" i="1"/>
  <c r="G511" i="1"/>
  <c r="F511" i="1"/>
  <c r="G510" i="15"/>
  <c r="G510" i="14"/>
  <c r="A513" i="1"/>
  <c r="B512" i="1"/>
  <c r="D510" i="15"/>
  <c r="D510" i="14"/>
  <c r="F510" i="15"/>
  <c r="F510" i="14"/>
  <c r="E510" i="14"/>
  <c r="E510" i="15"/>
  <c r="G511" i="15" l="1"/>
  <c r="G511" i="14"/>
  <c r="E511" i="14"/>
  <c r="E511" i="15"/>
  <c r="A514" i="1"/>
  <c r="B513" i="1"/>
  <c r="D511" i="15"/>
  <c r="D511" i="14"/>
  <c r="F511" i="14"/>
  <c r="F511" i="15"/>
  <c r="A515" i="1" l="1"/>
  <c r="B514" i="1"/>
  <c r="A516" i="1" l="1"/>
  <c r="B515" i="1"/>
  <c r="B516" i="1" l="1"/>
  <c r="A518" i="1"/>
  <c r="B518" i="1" l="1"/>
  <c r="A519" i="1"/>
  <c r="A520" i="1" l="1"/>
  <c r="B519" i="1"/>
  <c r="B520" i="1" l="1"/>
  <c r="A521" i="1"/>
  <c r="B521" i="1" l="1"/>
  <c r="A522" i="1"/>
  <c r="G521" i="1" l="1"/>
  <c r="F521" i="1"/>
  <c r="E521" i="1"/>
  <c r="D521" i="1"/>
  <c r="A523" i="1"/>
  <c r="B522" i="1"/>
  <c r="G522" i="1" l="1"/>
  <c r="F522" i="1"/>
  <c r="E522" i="1"/>
  <c r="D522" i="1"/>
  <c r="G521" i="15"/>
  <c r="G521" i="14"/>
  <c r="D521" i="15"/>
  <c r="D521" i="14"/>
  <c r="B523" i="1"/>
  <c r="A524" i="1"/>
  <c r="F521" i="15"/>
  <c r="F521" i="14"/>
  <c r="E521" i="14"/>
  <c r="E521" i="15"/>
  <c r="E523" i="1" l="1"/>
  <c r="D523" i="1"/>
  <c r="G523" i="1"/>
  <c r="F523" i="1"/>
  <c r="F522" i="14"/>
  <c r="F522" i="15"/>
  <c r="E522" i="14"/>
  <c r="E522" i="15"/>
  <c r="B524" i="1"/>
  <c r="A525" i="1"/>
  <c r="D522" i="15"/>
  <c r="D522" i="14"/>
  <c r="G522" i="15"/>
  <c r="G522" i="14"/>
  <c r="G524" i="1" l="1"/>
  <c r="F524" i="1"/>
  <c r="E524" i="1"/>
  <c r="D524" i="1"/>
  <c r="D523" i="14"/>
  <c r="D523" i="15"/>
  <c r="G523" i="15"/>
  <c r="G523" i="14"/>
  <c r="F523" i="14"/>
  <c r="F523" i="15"/>
  <c r="A526" i="1"/>
  <c r="B525" i="1"/>
  <c r="E523" i="14"/>
  <c r="E523" i="15"/>
  <c r="G525" i="1" l="1"/>
  <c r="F525" i="1"/>
  <c r="E525" i="1"/>
  <c r="D525" i="1"/>
  <c r="F524" i="15"/>
  <c r="F524" i="14"/>
  <c r="B526" i="1"/>
  <c r="A527" i="1"/>
  <c r="E524" i="14"/>
  <c r="E524" i="15"/>
  <c r="D524" i="15"/>
  <c r="D524" i="14"/>
  <c r="G524" i="15"/>
  <c r="G524" i="14"/>
  <c r="E526" i="1" l="1"/>
  <c r="D526" i="1"/>
  <c r="G526" i="1"/>
  <c r="F526" i="1"/>
  <c r="D525" i="15"/>
  <c r="D525" i="14"/>
  <c r="B527" i="1"/>
  <c r="A528" i="1"/>
  <c r="E525" i="14"/>
  <c r="E525" i="15"/>
  <c r="G525" i="15"/>
  <c r="G525" i="14"/>
  <c r="F525" i="15"/>
  <c r="F525" i="14"/>
  <c r="G527" i="1" l="1"/>
  <c r="F527" i="1"/>
  <c r="E527" i="1"/>
  <c r="D527" i="1"/>
  <c r="F526" i="15"/>
  <c r="F526" i="14"/>
  <c r="D526" i="15"/>
  <c r="D526" i="14"/>
  <c r="A529" i="1"/>
  <c r="B528" i="1"/>
  <c r="E526" i="15"/>
  <c r="E526" i="14"/>
  <c r="G526" i="15"/>
  <c r="G526" i="14"/>
  <c r="G528" i="1" l="1"/>
  <c r="F528" i="1"/>
  <c r="E528" i="1"/>
  <c r="D528" i="1"/>
  <c r="G527" i="14"/>
  <c r="G527" i="15"/>
  <c r="B529" i="1"/>
  <c r="A530" i="1"/>
  <c r="D527" i="15"/>
  <c r="D527" i="14"/>
  <c r="F527" i="15"/>
  <c r="F527" i="14"/>
  <c r="E527" i="15"/>
  <c r="E527" i="14"/>
  <c r="G529" i="1" l="1"/>
  <c r="E529" i="1"/>
  <c r="D529" i="1"/>
  <c r="F529" i="1"/>
  <c r="F528" i="15"/>
  <c r="F528" i="14"/>
  <c r="E528" i="15"/>
  <c r="E528" i="14"/>
  <c r="A531" i="1"/>
  <c r="B530" i="1"/>
  <c r="D528" i="14"/>
  <c r="D528" i="15"/>
  <c r="G528" i="15"/>
  <c r="G528" i="14"/>
  <c r="G530" i="1" l="1"/>
  <c r="D530" i="1"/>
  <c r="F530" i="1"/>
  <c r="E530" i="1"/>
  <c r="E529" i="15"/>
  <c r="E529" i="14"/>
  <c r="A532" i="1"/>
  <c r="B531" i="1"/>
  <c r="G529" i="14"/>
  <c r="G529" i="15"/>
  <c r="F529" i="14"/>
  <c r="F529" i="15"/>
  <c r="D529" i="14"/>
  <c r="D529" i="15"/>
  <c r="G531" i="1" l="1"/>
  <c r="F531" i="1"/>
  <c r="E531" i="1"/>
  <c r="D531" i="1"/>
  <c r="E530" i="14"/>
  <c r="E530" i="15"/>
  <c r="D530" i="14"/>
  <c r="D530" i="15"/>
  <c r="F530" i="14"/>
  <c r="F530" i="15"/>
  <c r="B532" i="1"/>
  <c r="A533" i="1"/>
  <c r="G530" i="14"/>
  <c r="G530" i="15"/>
  <c r="G532" i="1" l="1"/>
  <c r="E532" i="1"/>
  <c r="D532" i="1"/>
  <c r="F532" i="1"/>
  <c r="D531" i="14"/>
  <c r="D531" i="15"/>
  <c r="F531" i="15"/>
  <c r="F531" i="14"/>
  <c r="B533" i="1"/>
  <c r="A534" i="1"/>
  <c r="E531" i="14"/>
  <c r="E531" i="15"/>
  <c r="G531" i="15"/>
  <c r="G531" i="14"/>
  <c r="G533" i="1" l="1"/>
  <c r="F533" i="1"/>
  <c r="E533" i="1"/>
  <c r="D533" i="1"/>
  <c r="G532" i="14"/>
  <c r="G532" i="15"/>
  <c r="D532" i="15"/>
  <c r="D532" i="14"/>
  <c r="A535" i="1"/>
  <c r="B534" i="1"/>
  <c r="F532" i="15"/>
  <c r="F532" i="14"/>
  <c r="E532" i="15"/>
  <c r="E532" i="14"/>
  <c r="G534" i="1" l="1"/>
  <c r="F534" i="1"/>
  <c r="E534" i="1"/>
  <c r="D534" i="1"/>
  <c r="E533" i="14"/>
  <c r="E533" i="15"/>
  <c r="G533" i="14"/>
  <c r="G533" i="15"/>
  <c r="D533" i="14"/>
  <c r="D533" i="15"/>
  <c r="A536" i="1"/>
  <c r="B535" i="1"/>
  <c r="F533" i="15"/>
  <c r="F533" i="14"/>
  <c r="G535" i="1" l="1"/>
  <c r="E535" i="1"/>
  <c r="D535" i="1"/>
  <c r="F535" i="1"/>
  <c r="G534" i="15"/>
  <c r="G534" i="14"/>
  <c r="F534" i="14"/>
  <c r="F534" i="15"/>
  <c r="B536" i="1"/>
  <c r="A537" i="1"/>
  <c r="E534" i="15"/>
  <c r="E534" i="14"/>
  <c r="D534" i="14"/>
  <c r="D534" i="15"/>
  <c r="D536" i="1" l="1"/>
  <c r="F536" i="1"/>
  <c r="E536" i="1"/>
  <c r="G536" i="1"/>
  <c r="F535" i="15"/>
  <c r="F535" i="14"/>
  <c r="D535" i="14"/>
  <c r="D535" i="15"/>
  <c r="B537" i="1"/>
  <c r="A538" i="1"/>
  <c r="E535" i="15"/>
  <c r="E535" i="14"/>
  <c r="G535" i="15"/>
  <c r="G535" i="14"/>
  <c r="G537" i="1" l="1"/>
  <c r="F537" i="1"/>
  <c r="E537" i="1"/>
  <c r="D537" i="1"/>
  <c r="D536" i="14"/>
  <c r="D536" i="15"/>
  <c r="G536" i="14"/>
  <c r="G536" i="15"/>
  <c r="F536" i="14"/>
  <c r="F536" i="15"/>
  <c r="E536" i="14"/>
  <c r="E536" i="15"/>
  <c r="B538" i="1"/>
  <c r="A539" i="1"/>
  <c r="G538" i="1" l="1"/>
  <c r="E538" i="1"/>
  <c r="D538" i="1"/>
  <c r="F538" i="1"/>
  <c r="E537" i="14"/>
  <c r="E537" i="15"/>
  <c r="F537" i="15"/>
  <c r="F537" i="14"/>
  <c r="A540" i="1"/>
  <c r="B539" i="1"/>
  <c r="G537" i="15"/>
  <c r="G537" i="14"/>
  <c r="D537" i="14"/>
  <c r="D537" i="15"/>
  <c r="G539" i="1" l="1"/>
  <c r="F539" i="1"/>
  <c r="E539" i="1"/>
  <c r="D539" i="1"/>
  <c r="E538" i="15"/>
  <c r="E538" i="14"/>
  <c r="G538" i="15"/>
  <c r="G538" i="14"/>
  <c r="F538" i="14"/>
  <c r="F538" i="15"/>
  <c r="B540" i="1"/>
  <c r="A541" i="1"/>
  <c r="D538" i="14"/>
  <c r="D538" i="15"/>
  <c r="G540" i="1" l="1"/>
  <c r="F540" i="1"/>
  <c r="E540" i="1"/>
  <c r="D540" i="1"/>
  <c r="B541" i="1"/>
  <c r="A542" i="1"/>
  <c r="G539" i="14"/>
  <c r="G539" i="15"/>
  <c r="D539" i="14"/>
  <c r="D539" i="15"/>
  <c r="E539" i="15"/>
  <c r="E539" i="14"/>
  <c r="F539" i="14"/>
  <c r="F539" i="15"/>
  <c r="G541" i="1" l="1"/>
  <c r="E541" i="1"/>
  <c r="D541" i="1"/>
  <c r="F541" i="1"/>
  <c r="F540" i="15"/>
  <c r="F540" i="14"/>
  <c r="E540" i="15"/>
  <c r="E540" i="14"/>
  <c r="D540" i="15"/>
  <c r="D540" i="14"/>
  <c r="A543" i="1"/>
  <c r="B542" i="1"/>
  <c r="G540" i="14"/>
  <c r="G540" i="15"/>
  <c r="F542" i="1" l="1"/>
  <c r="G542" i="1"/>
  <c r="E542" i="1"/>
  <c r="D542" i="1"/>
  <c r="G541" i="14"/>
  <c r="G541" i="15"/>
  <c r="F541" i="14"/>
  <c r="F541" i="15"/>
  <c r="E541" i="15"/>
  <c r="E541" i="14"/>
  <c r="D541" i="14"/>
  <c r="D541" i="15"/>
  <c r="B543" i="1"/>
  <c r="A544" i="1"/>
  <c r="G543" i="1" l="1"/>
  <c r="F543" i="1"/>
  <c r="E543" i="1"/>
  <c r="D543" i="1"/>
  <c r="F542" i="14"/>
  <c r="F542" i="15"/>
  <c r="A545" i="1"/>
  <c r="B544" i="1"/>
  <c r="E542" i="15"/>
  <c r="E542" i="14"/>
  <c r="D542" i="15"/>
  <c r="D542" i="14"/>
  <c r="G542" i="14"/>
  <c r="G542" i="15"/>
  <c r="G544" i="1" l="1"/>
  <c r="F544" i="1"/>
  <c r="E544" i="1"/>
  <c r="D544" i="1"/>
  <c r="G543" i="15"/>
  <c r="G543" i="14"/>
  <c r="D543" i="15"/>
  <c r="D543" i="14"/>
  <c r="F543" i="15"/>
  <c r="F543" i="14"/>
  <c r="E543" i="15"/>
  <c r="E543" i="14"/>
  <c r="B545" i="1"/>
  <c r="A546" i="1"/>
  <c r="G545" i="1" l="1"/>
  <c r="F545" i="1"/>
  <c r="E545" i="1"/>
  <c r="D545" i="1"/>
  <c r="F544" i="15"/>
  <c r="F544" i="14"/>
  <c r="D544" i="15"/>
  <c r="D544" i="14"/>
  <c r="G544" i="14"/>
  <c r="G544" i="15"/>
  <c r="A547" i="1"/>
  <c r="B546" i="1"/>
  <c r="E544" i="14"/>
  <c r="E544" i="15"/>
  <c r="B547" i="1" l="1"/>
  <c r="A548" i="1"/>
  <c r="D545" i="15"/>
  <c r="D545" i="14"/>
  <c r="F545" i="15"/>
  <c r="F545" i="14"/>
  <c r="E545" i="15"/>
  <c r="E545" i="14"/>
  <c r="G545" i="15"/>
  <c r="G545" i="14"/>
  <c r="A549" i="1" l="1"/>
  <c r="B548" i="1"/>
  <c r="A550" i="1" l="1"/>
  <c r="B549" i="1"/>
  <c r="A551" i="1" l="1"/>
  <c r="B550" i="1"/>
  <c r="B551" i="1" l="1"/>
  <c r="A552" i="1"/>
  <c r="B552" i="1" l="1"/>
  <c r="A553" i="1"/>
  <c r="A554" i="1" l="1"/>
  <c r="B553" i="1"/>
  <c r="B554" i="1" l="1"/>
  <c r="A555" i="1"/>
  <c r="A556" i="1" l="1"/>
  <c r="B555" i="1"/>
  <c r="B556" i="1" l="1"/>
  <c r="A557" i="1"/>
  <c r="A558" i="1" l="1"/>
  <c r="B557" i="1"/>
  <c r="B558" i="1" l="1"/>
  <c r="A559" i="1"/>
  <c r="B559" i="1" l="1"/>
  <c r="A560" i="1"/>
  <c r="B560" i="1" l="1"/>
  <c r="A561" i="1"/>
  <c r="A562" i="1" l="1"/>
  <c r="B561" i="1"/>
  <c r="B562" i="1" l="1"/>
  <c r="A563" i="1"/>
  <c r="A564" i="1" l="1"/>
  <c r="B563" i="1"/>
  <c r="B564" i="1" l="1"/>
  <c r="A565" i="1"/>
  <c r="A566" i="1" l="1"/>
  <c r="B565" i="1"/>
  <c r="B566" i="1" l="1"/>
  <c r="A567" i="1"/>
  <c r="A568" i="1" l="1"/>
  <c r="B567" i="1"/>
  <c r="A569" i="1" l="1"/>
  <c r="B568" i="1"/>
  <c r="A570" i="1" l="1"/>
  <c r="B569" i="1"/>
  <c r="B570" i="1" l="1"/>
  <c r="A571" i="1"/>
  <c r="A572" i="1" l="1"/>
  <c r="B571" i="1"/>
  <c r="B572" i="1" l="1"/>
  <c r="A573" i="1"/>
  <c r="A574" i="1" l="1"/>
  <c r="B573" i="1"/>
  <c r="B574" i="1" l="1"/>
  <c r="A575" i="1"/>
  <c r="B575" i="1" l="1"/>
  <c r="A576" i="1"/>
  <c r="B576" i="1" l="1"/>
  <c r="A577" i="1"/>
  <c r="B577" i="1" l="1"/>
  <c r="A578" i="1"/>
  <c r="B578" i="1" l="1"/>
  <c r="A579" i="1"/>
  <c r="A580" i="1" l="1"/>
  <c r="B579" i="1"/>
  <c r="B580" i="1" l="1"/>
  <c r="A581" i="1"/>
  <c r="A582" i="1" l="1"/>
  <c r="B581" i="1"/>
  <c r="B582" i="1" l="1"/>
  <c r="A583" i="1"/>
  <c r="B583" i="1" l="1"/>
  <c r="A584" i="1"/>
  <c r="B584" i="1" l="1"/>
  <c r="A585" i="1"/>
  <c r="A586" i="1" l="1"/>
  <c r="B585" i="1"/>
  <c r="B586" i="1" l="1"/>
  <c r="A587" i="1"/>
  <c r="A588" i="1" l="1"/>
  <c r="B587" i="1"/>
  <c r="B588" i="1" l="1"/>
  <c r="A589" i="1"/>
  <c r="B589" i="1" l="1"/>
  <c r="A590" i="1"/>
  <c r="B590" i="1" l="1"/>
  <c r="A591" i="1"/>
  <c r="A592" i="1" l="1"/>
  <c r="B591" i="1"/>
  <c r="B592" i="1" l="1"/>
  <c r="A593" i="1"/>
  <c r="A594" i="1" l="1"/>
  <c r="B593" i="1"/>
  <c r="B594" i="1" l="1"/>
  <c r="A595" i="1"/>
  <c r="A596" i="1" l="1"/>
  <c r="B595" i="1"/>
  <c r="B596" i="1" l="1"/>
  <c r="A597" i="1"/>
  <c r="A598" i="1" l="1"/>
  <c r="B597" i="1"/>
  <c r="B598" i="1" l="1"/>
  <c r="A599" i="1"/>
  <c r="A600" i="1" l="1"/>
  <c r="B599" i="1"/>
  <c r="B600" i="1" l="1"/>
  <c r="A601" i="1"/>
  <c r="B601" i="1" l="1"/>
  <c r="A602" i="1"/>
  <c r="B602" i="1" l="1"/>
  <c r="A603" i="1"/>
  <c r="A604" i="1" l="1"/>
  <c r="B603" i="1"/>
  <c r="B604" i="1" l="1"/>
  <c r="A605" i="1"/>
  <c r="A606" i="1" l="1"/>
  <c r="B605" i="1"/>
  <c r="B606" i="1" l="1"/>
  <c r="A607" i="1"/>
  <c r="A608" i="1" l="1"/>
  <c r="B607" i="1"/>
  <c r="B608" i="1" l="1"/>
  <c r="A609" i="1"/>
  <c r="A610" i="1" l="1"/>
  <c r="B609" i="1"/>
  <c r="B610" i="1" l="1"/>
  <c r="A611" i="1"/>
  <c r="A612" i="1" l="1"/>
  <c r="B611" i="1"/>
  <c r="B612" i="1" l="1"/>
  <c r="A613" i="1"/>
  <c r="B613" i="1" l="1"/>
  <c r="A614" i="1"/>
  <c r="B614" i="1" l="1"/>
  <c r="A615" i="1"/>
  <c r="A616" i="1" l="1"/>
  <c r="B615" i="1"/>
  <c r="B616" i="1" l="1"/>
  <c r="A617" i="1"/>
  <c r="A618" i="1" l="1"/>
  <c r="B617" i="1"/>
  <c r="B618" i="1" l="1"/>
  <c r="A619" i="1"/>
  <c r="B619" i="1" l="1"/>
  <c r="A620" i="1"/>
  <c r="B620" i="1" l="1"/>
  <c r="A621" i="1"/>
  <c r="A622" i="1" l="1"/>
  <c r="B621" i="1"/>
  <c r="B622" i="1" l="1"/>
  <c r="A623" i="1"/>
  <c r="A624" i="1" l="1"/>
  <c r="B623" i="1"/>
  <c r="B624" i="1" l="1"/>
  <c r="A625" i="1"/>
  <c r="A626" i="1" l="1"/>
  <c r="B625" i="1"/>
  <c r="B626" i="1" l="1"/>
  <c r="A627" i="1"/>
  <c r="A628" i="1" l="1"/>
  <c r="B627" i="1"/>
  <c r="B628" i="1" l="1"/>
  <c r="A629" i="1"/>
  <c r="B629" i="1" l="1"/>
  <c r="A630" i="1"/>
  <c r="B630" i="1" l="1"/>
  <c r="A631" i="1"/>
  <c r="B631" i="1" l="1"/>
  <c r="A632" i="1"/>
  <c r="B632" i="1" l="1"/>
  <c r="A633" i="1"/>
  <c r="A634" i="1" l="1"/>
  <c r="B633" i="1"/>
  <c r="B634" i="1" l="1"/>
  <c r="A635" i="1"/>
  <c r="A636" i="1" l="1"/>
  <c r="B635" i="1"/>
  <c r="B636" i="1" l="1"/>
  <c r="A637" i="1"/>
  <c r="A638" i="1" l="1"/>
  <c r="B637" i="1"/>
  <c r="B638" i="1" l="1"/>
  <c r="A639" i="1"/>
  <c r="A640" i="1" l="1"/>
  <c r="B639" i="1"/>
  <c r="B640" i="1" l="1"/>
  <c r="A641" i="1"/>
  <c r="B641" i="1" l="1"/>
  <c r="A642" i="1"/>
  <c r="B642" i="1" l="1"/>
  <c r="A643" i="1"/>
  <c r="A644" i="1" l="1"/>
  <c r="B643" i="1"/>
  <c r="B644" i="1" l="1"/>
  <c r="A645" i="1"/>
  <c r="A646" i="1" l="1"/>
  <c r="B645" i="1"/>
  <c r="B646" i="1" l="1"/>
  <c r="A647" i="1"/>
  <c r="B647" i="1" l="1"/>
  <c r="A648" i="1"/>
  <c r="B648" i="1" l="1"/>
  <c r="A649" i="1"/>
  <c r="A650" i="1" l="1"/>
  <c r="B649" i="1"/>
  <c r="B650" i="1" l="1"/>
  <c r="A651" i="1"/>
  <c r="B651" i="1" l="1"/>
  <c r="A652" i="1"/>
  <c r="B652" i="1" l="1"/>
  <c r="A653" i="1"/>
  <c r="A654" i="1" l="1"/>
  <c r="B653" i="1"/>
  <c r="B654" i="1" l="1"/>
  <c r="A655" i="1"/>
  <c r="A656" i="1" l="1"/>
  <c r="B655" i="1"/>
  <c r="B656" i="1" l="1"/>
  <c r="A657" i="1"/>
  <c r="A658" i="1" l="1"/>
  <c r="B657" i="1"/>
  <c r="B658" i="1" l="1"/>
  <c r="A659" i="1"/>
  <c r="B659" i="1" l="1"/>
  <c r="A660" i="1"/>
  <c r="B660" i="1" l="1"/>
  <c r="A661" i="1"/>
  <c r="B661" i="1" l="1"/>
  <c r="A662" i="1"/>
  <c r="B662" i="1" l="1"/>
  <c r="A663" i="1"/>
  <c r="A664" i="1" l="1"/>
  <c r="B663" i="1"/>
  <c r="B664" i="1" l="1"/>
  <c r="A665" i="1"/>
  <c r="B665" i="1" l="1"/>
  <c r="A666" i="1"/>
  <c r="B666" i="1" l="1"/>
  <c r="A667" i="1"/>
  <c r="A668" i="1" l="1"/>
  <c r="B667" i="1"/>
  <c r="B668" i="1" l="1"/>
  <c r="A669" i="1"/>
  <c r="A670" i="1" l="1"/>
  <c r="B669" i="1"/>
  <c r="B670" i="1" l="1"/>
  <c r="A671" i="1"/>
  <c r="B671" i="1" l="1"/>
  <c r="A672" i="1"/>
  <c r="B672" i="1" l="1"/>
  <c r="A673" i="1"/>
  <c r="B673" i="1" l="1"/>
  <c r="A674" i="1"/>
  <c r="B674" i="1" l="1"/>
  <c r="A675" i="1"/>
  <c r="B675" i="1" l="1"/>
  <c r="A676" i="1"/>
  <c r="B676" i="1" l="1"/>
  <c r="A677" i="1"/>
  <c r="B677" i="1" l="1"/>
  <c r="A678" i="1"/>
  <c r="B678" i="1" l="1"/>
  <c r="A679" i="1"/>
  <c r="A680" i="1" l="1"/>
  <c r="B679" i="1"/>
  <c r="B680" i="1" l="1"/>
  <c r="A681" i="1"/>
  <c r="B681" i="1" l="1"/>
  <c r="A682" i="1"/>
  <c r="B682" i="1" l="1"/>
  <c r="A683" i="1"/>
  <c r="B683" i="1" l="1"/>
  <c r="A684" i="1"/>
  <c r="B684" i="1" l="1"/>
  <c r="A685" i="1"/>
  <c r="A686" i="1" l="1"/>
  <c r="B685" i="1"/>
  <c r="A687" i="1" l="1"/>
  <c r="B686" i="1"/>
  <c r="B687" i="1" l="1"/>
  <c r="A688" i="1"/>
  <c r="B688" i="1" l="1"/>
  <c r="A689" i="1"/>
  <c r="B689" i="1" l="1"/>
  <c r="A690" i="1"/>
  <c r="B690" i="1" l="1"/>
  <c r="A691" i="1"/>
  <c r="B691" i="1" l="1"/>
  <c r="A692" i="1"/>
  <c r="B692" i="1" l="1"/>
  <c r="A693" i="1"/>
  <c r="A694" i="1" l="1"/>
  <c r="B693" i="1"/>
  <c r="B694" i="1" l="1"/>
  <c r="A695" i="1"/>
  <c r="B695" i="1" l="1"/>
  <c r="A696" i="1"/>
  <c r="B696" i="1" l="1"/>
  <c r="A697" i="1"/>
  <c r="B697" i="1" l="1"/>
  <c r="A698" i="1"/>
  <c r="B698" i="1" l="1"/>
  <c r="A699" i="1"/>
  <c r="B699" i="1" l="1"/>
  <c r="A700" i="1"/>
  <c r="B700" i="1" l="1"/>
  <c r="A701" i="1"/>
  <c r="B701" i="1" l="1"/>
  <c r="A702" i="1"/>
  <c r="B702" i="1" l="1"/>
  <c r="A703" i="1"/>
  <c r="B703" i="1" l="1"/>
  <c r="A704" i="1"/>
  <c r="B704" i="1" l="1"/>
  <c r="A705" i="1"/>
  <c r="A706" i="1" l="1"/>
  <c r="B705" i="1"/>
  <c r="B706" i="1" l="1"/>
  <c r="A707" i="1"/>
  <c r="B707" i="1" l="1"/>
  <c r="A708" i="1"/>
  <c r="B708" i="1" l="1"/>
  <c r="A709" i="1"/>
  <c r="A710" i="1" l="1"/>
  <c r="B709" i="1"/>
  <c r="B710" i="1" l="1"/>
  <c r="A711" i="1"/>
  <c r="B711" i="1" l="1"/>
  <c r="A712" i="1"/>
  <c r="B712" i="1" l="1"/>
  <c r="A713" i="1"/>
  <c r="B713" i="1" l="1"/>
  <c r="A714" i="1"/>
  <c r="B714" i="1" l="1"/>
  <c r="A715" i="1"/>
  <c r="B715" i="1" l="1"/>
  <c r="A716" i="1"/>
  <c r="B716" i="1" l="1"/>
  <c r="A717" i="1"/>
  <c r="B717" i="1" l="1"/>
  <c r="A718" i="1"/>
  <c r="B718" i="1" l="1"/>
  <c r="A719" i="1"/>
  <c r="B719" i="1" l="1"/>
  <c r="A720" i="1"/>
  <c r="B720" i="1" l="1"/>
  <c r="A721" i="1"/>
  <c r="A722" i="1" l="1"/>
  <c r="B721" i="1"/>
  <c r="B722" i="1" l="1"/>
  <c r="A723" i="1"/>
  <c r="B723" i="1" l="1"/>
  <c r="A724" i="1"/>
  <c r="B724" i="1" l="1"/>
  <c r="A725" i="1"/>
  <c r="B725" i="1" l="1"/>
  <c r="A726" i="1"/>
  <c r="B726" i="1" l="1"/>
  <c r="A727" i="1"/>
  <c r="B727" i="1" l="1"/>
  <c r="A728" i="1"/>
  <c r="B728" i="1" l="1"/>
  <c r="A729" i="1"/>
  <c r="B729" i="1" l="1"/>
  <c r="A730" i="1"/>
  <c r="B730" i="1" l="1"/>
  <c r="A731" i="1"/>
  <c r="B731" i="1" l="1"/>
  <c r="A732" i="1"/>
  <c r="A733" i="1" l="1"/>
  <c r="B732" i="1"/>
  <c r="A734" i="1" l="1"/>
  <c r="B733" i="1"/>
  <c r="B734" i="1" l="1"/>
  <c r="A735" i="1"/>
  <c r="B735" i="1" l="1"/>
  <c r="A736" i="1"/>
  <c r="B736" i="1" l="1"/>
  <c r="A737" i="1"/>
  <c r="B737" i="1" l="1"/>
  <c r="A738" i="1"/>
  <c r="B738" i="1" l="1"/>
  <c r="A739" i="1"/>
  <c r="A740" i="1" l="1"/>
  <c r="B739" i="1"/>
  <c r="A741" i="1" l="1"/>
  <c r="B740" i="1"/>
  <c r="B741" i="1" l="1"/>
  <c r="A742" i="1"/>
  <c r="A743" i="1" l="1"/>
  <c r="B742" i="1"/>
  <c r="B743" i="1" l="1"/>
  <c r="A744" i="1"/>
  <c r="A745" i="1" l="1"/>
  <c r="B744" i="1"/>
  <c r="B745" i="1" l="1"/>
  <c r="A746" i="1"/>
  <c r="A747" i="1" l="1"/>
  <c r="B746" i="1"/>
  <c r="A748" i="1" l="1"/>
  <c r="B747" i="1"/>
  <c r="A749" i="1" l="1"/>
  <c r="B748" i="1"/>
  <c r="B749" i="1" l="1"/>
  <c r="A750" i="1"/>
  <c r="A751" i="1" l="1"/>
  <c r="B750" i="1"/>
  <c r="A752" i="1" l="1"/>
  <c r="B751" i="1"/>
  <c r="A753" i="1" l="1"/>
  <c r="B752" i="1"/>
  <c r="B753" i="1" l="1"/>
  <c r="A754" i="1"/>
  <c r="A755" i="1" l="1"/>
  <c r="B754" i="1"/>
  <c r="A756" i="1" l="1"/>
  <c r="B755" i="1"/>
  <c r="A757" i="1" l="1"/>
  <c r="B756" i="1"/>
  <c r="B757" i="1" l="1"/>
  <c r="A758" i="1"/>
  <c r="A759" i="1" l="1"/>
  <c r="B758" i="1"/>
  <c r="B759" i="1" l="1"/>
  <c r="A760" i="1"/>
  <c r="A761" i="1" l="1"/>
  <c r="B760" i="1"/>
  <c r="B761" i="1" l="1"/>
  <c r="A762" i="1"/>
  <c r="B762" i="1" l="1"/>
  <c r="A763" i="1"/>
  <c r="B763" i="1" l="1"/>
  <c r="A764" i="1"/>
  <c r="A765" i="1" l="1"/>
  <c r="B764" i="1"/>
  <c r="B765" i="1" l="1"/>
  <c r="A766" i="1"/>
  <c r="A767" i="1" l="1"/>
  <c r="B766" i="1"/>
  <c r="B767" i="1" l="1"/>
  <c r="A768" i="1"/>
  <c r="A769" i="1" l="1"/>
  <c r="B768" i="1"/>
  <c r="A770" i="1" l="1"/>
  <c r="B769" i="1"/>
  <c r="A771" i="1" l="1"/>
  <c r="B770" i="1"/>
  <c r="B771" i="1" l="1"/>
  <c r="A772" i="1"/>
  <c r="A773" i="1" l="1"/>
  <c r="B772" i="1"/>
  <c r="B773" i="1" l="1"/>
  <c r="A774" i="1"/>
  <c r="A775" i="1" l="1"/>
  <c r="B774" i="1"/>
  <c r="A776" i="1" l="1"/>
  <c r="B775" i="1"/>
  <c r="A777" i="1" l="1"/>
  <c r="B776" i="1"/>
  <c r="B777" i="1" l="1"/>
  <c r="A778" i="1"/>
  <c r="A779" i="1" l="1"/>
  <c r="B778" i="1"/>
  <c r="B779" i="1" l="1"/>
  <c r="A780" i="1"/>
  <c r="A781" i="1" l="1"/>
  <c r="B780" i="1"/>
  <c r="A782" i="1" l="1"/>
  <c r="B781" i="1"/>
  <c r="A783" i="1" l="1"/>
  <c r="B782" i="1"/>
  <c r="B783" i="1" l="1"/>
  <c r="A784" i="1"/>
  <c r="A785" i="1" l="1"/>
  <c r="B784" i="1"/>
  <c r="B785" i="1" l="1"/>
  <c r="A786" i="1"/>
  <c r="A787" i="1" l="1"/>
  <c r="B786" i="1"/>
  <c r="A788" i="1" l="1"/>
  <c r="B787" i="1"/>
  <c r="A789" i="1" l="1"/>
  <c r="B788" i="1"/>
  <c r="B789" i="1" l="1"/>
  <c r="A790" i="1"/>
  <c r="A791" i="1" l="1"/>
  <c r="B790" i="1"/>
  <c r="B791" i="1" l="1"/>
  <c r="A792" i="1"/>
  <c r="A793" i="1" l="1"/>
  <c r="B792" i="1"/>
  <c r="A794" i="1" l="1"/>
  <c r="B793" i="1"/>
  <c r="A795" i="1" l="1"/>
  <c r="B794" i="1"/>
  <c r="A796" i="1" l="1"/>
  <c r="B795" i="1"/>
  <c r="A797" i="1" l="1"/>
  <c r="B796" i="1"/>
  <c r="B797" i="1" l="1"/>
  <c r="A798" i="1"/>
  <c r="A799" i="1" l="1"/>
  <c r="B798" i="1"/>
  <c r="B799" i="1" l="1"/>
  <c r="A800" i="1"/>
  <c r="A801" i="1" l="1"/>
  <c r="B800" i="1"/>
  <c r="B801" i="1" l="1"/>
  <c r="A802" i="1"/>
  <c r="A803" i="1" l="1"/>
  <c r="B802" i="1"/>
  <c r="B803" i="1" l="1"/>
  <c r="A804" i="1"/>
  <c r="A805" i="1" l="1"/>
  <c r="B804" i="1"/>
  <c r="A806" i="1" l="1"/>
  <c r="B805" i="1"/>
  <c r="A807" i="1" l="1"/>
  <c r="B806" i="1"/>
  <c r="A808" i="1" l="1"/>
  <c r="B807" i="1"/>
  <c r="A809" i="1" l="1"/>
  <c r="B808" i="1"/>
  <c r="B809" i="1" l="1"/>
  <c r="A810" i="1"/>
  <c r="A811" i="1" l="1"/>
  <c r="B810" i="1"/>
  <c r="A812" i="1" l="1"/>
  <c r="B811" i="1"/>
  <c r="A813" i="1" l="1"/>
  <c r="B812" i="1"/>
  <c r="B813" i="1" l="1"/>
  <c r="A814" i="1"/>
  <c r="A815" i="1" l="1"/>
  <c r="B814" i="1"/>
  <c r="B815" i="1" l="1"/>
  <c r="A816" i="1"/>
  <c r="A817" i="1" l="1"/>
  <c r="B816" i="1"/>
  <c r="B817" i="1" l="1"/>
  <c r="A818" i="1"/>
  <c r="A819" i="1" l="1"/>
  <c r="B818" i="1"/>
  <c r="A820" i="1" l="1"/>
  <c r="B819" i="1"/>
  <c r="A821" i="1" l="1"/>
  <c r="B820" i="1"/>
  <c r="B821" i="1" l="1"/>
  <c r="A822" i="1"/>
  <c r="A823" i="1" l="1"/>
  <c r="B822" i="1"/>
  <c r="B823" i="1" l="1"/>
  <c r="A824" i="1"/>
  <c r="A825" i="1" l="1"/>
  <c r="B824" i="1"/>
  <c r="A826" i="1" l="1"/>
  <c r="B825" i="1"/>
  <c r="A827" i="1" l="1"/>
  <c r="B826" i="1"/>
  <c r="B827" i="1" l="1"/>
  <c r="A828" i="1"/>
  <c r="A829" i="1" l="1"/>
  <c r="B828" i="1"/>
  <c r="B829" i="1" l="1"/>
  <c r="A830" i="1"/>
  <c r="A831" i="1" l="1"/>
  <c r="B830" i="1"/>
  <c r="A832" i="1" l="1"/>
  <c r="B831" i="1"/>
  <c r="A833" i="1" l="1"/>
  <c r="B832" i="1"/>
  <c r="B833" i="1" l="1"/>
  <c r="A834" i="1"/>
  <c r="A835" i="1" l="1"/>
  <c r="B834" i="1"/>
  <c r="B835" i="1" l="1"/>
  <c r="A836" i="1"/>
  <c r="A837" i="1" l="1"/>
  <c r="B836" i="1"/>
  <c r="A838" i="1" l="1"/>
  <c r="B837" i="1"/>
  <c r="A839" i="1" l="1"/>
  <c r="B838" i="1"/>
  <c r="B839" i="1" l="1"/>
  <c r="A840" i="1"/>
  <c r="A841" i="1" l="1"/>
  <c r="B840" i="1"/>
  <c r="B841" i="1" l="1"/>
  <c r="A842" i="1"/>
  <c r="A843" i="1" l="1"/>
  <c r="B842" i="1"/>
  <c r="A844" i="1" l="1"/>
  <c r="B843" i="1"/>
  <c r="A845" i="1" l="1"/>
  <c r="B844" i="1"/>
  <c r="B845" i="1" l="1"/>
  <c r="A846" i="1"/>
  <c r="A847" i="1" l="1"/>
  <c r="B846" i="1"/>
  <c r="B847" i="1" l="1"/>
  <c r="A848" i="1"/>
  <c r="A849" i="1" l="1"/>
  <c r="B848" i="1"/>
  <c r="B849" i="1" l="1"/>
  <c r="A850" i="1"/>
  <c r="A851" i="1" l="1"/>
  <c r="B850" i="1"/>
  <c r="A852" i="1" l="1"/>
  <c r="B851" i="1"/>
  <c r="A853" i="1" l="1"/>
  <c r="B852" i="1"/>
  <c r="B853" i="1" l="1"/>
  <c r="A854" i="1"/>
  <c r="B854" i="1" l="1"/>
  <c r="A855" i="1"/>
  <c r="B855" i="1" l="1"/>
  <c r="A856" i="1"/>
  <c r="A857" i="1" l="1"/>
  <c r="B856" i="1"/>
  <c r="A858" i="1" l="1"/>
  <c r="B857" i="1"/>
  <c r="A859" i="1" l="1"/>
  <c r="B858" i="1"/>
  <c r="B859" i="1" l="1"/>
  <c r="A860" i="1"/>
  <c r="A861" i="1" l="1"/>
  <c r="B860" i="1"/>
  <c r="B861" i="1" l="1"/>
  <c r="A862" i="1"/>
  <c r="A863" i="1" l="1"/>
  <c r="B862" i="1"/>
  <c r="B863" i="1" l="1"/>
  <c r="A864" i="1"/>
  <c r="A865" i="1" l="1"/>
  <c r="B864" i="1"/>
  <c r="B865" i="1" l="1"/>
  <c r="A866" i="1"/>
  <c r="A867" i="1" l="1"/>
  <c r="B866" i="1"/>
  <c r="A868" i="1" l="1"/>
  <c r="B867" i="1"/>
  <c r="A869" i="1" l="1"/>
  <c r="B868" i="1"/>
  <c r="B869" i="1" l="1"/>
  <c r="A870" i="1"/>
  <c r="B870" i="1" l="1"/>
  <c r="A871" i="1"/>
  <c r="B871" i="1" l="1"/>
  <c r="A872" i="1"/>
  <c r="A873" i="1" l="1"/>
  <c r="B872" i="1"/>
  <c r="B873" i="1" l="1"/>
  <c r="A874" i="1"/>
  <c r="B874" i="1" l="1"/>
  <c r="A875" i="1"/>
  <c r="A876" i="1" l="1"/>
  <c r="B875" i="1"/>
  <c r="B876" i="1" l="1"/>
  <c r="A877" i="1"/>
  <c r="B877" i="1" l="1"/>
  <c r="A878" i="1"/>
  <c r="B878" i="1" l="1"/>
  <c r="A879" i="1"/>
  <c r="B879" i="1" l="1"/>
  <c r="A880" i="1"/>
  <c r="B880" i="1" l="1"/>
  <c r="A881" i="1"/>
  <c r="B881" i="1" l="1"/>
  <c r="A882" i="1"/>
  <c r="B882" i="1" l="1"/>
  <c r="A883" i="1"/>
  <c r="B883" i="1" l="1"/>
  <c r="A884" i="1"/>
  <c r="B884" i="1" l="1"/>
  <c r="A885" i="1"/>
  <c r="B885" i="1" l="1"/>
  <c r="A886" i="1"/>
  <c r="B886" i="1" l="1"/>
  <c r="A887" i="1"/>
  <c r="B887" i="1" l="1"/>
  <c r="A888" i="1"/>
  <c r="B888" i="1" l="1"/>
  <c r="A889" i="1"/>
  <c r="A890" i="1" l="1"/>
  <c r="B889" i="1"/>
  <c r="B890" i="1" l="1"/>
  <c r="A891" i="1"/>
  <c r="B891" i="1" l="1"/>
  <c r="A892" i="1"/>
  <c r="B892" i="1" l="1"/>
  <c r="A893" i="1"/>
  <c r="A894" i="1" l="1"/>
  <c r="B893" i="1"/>
  <c r="B894" i="1" l="1"/>
  <c r="A895" i="1"/>
  <c r="A896" i="1" l="1"/>
  <c r="B895" i="1"/>
  <c r="A897" i="1" l="1"/>
  <c r="B896" i="1"/>
  <c r="A898" i="1" l="1"/>
  <c r="B897" i="1"/>
  <c r="B898" i="1" l="1"/>
  <c r="A899" i="1"/>
  <c r="A900" i="1" l="1"/>
  <c r="B899" i="1"/>
  <c r="B900" i="1" l="1"/>
  <c r="A901" i="1"/>
  <c r="B901" i="1" l="1"/>
  <c r="A902" i="1"/>
  <c r="B902" i="1" l="1"/>
  <c r="A903" i="1"/>
  <c r="A904" i="1" l="1"/>
  <c r="B903" i="1"/>
  <c r="B904" i="1" l="1"/>
  <c r="A905" i="1"/>
  <c r="B905" i="1" l="1"/>
  <c r="A906" i="1"/>
  <c r="B906" i="1" l="1"/>
  <c r="A907" i="1"/>
  <c r="B907" i="1" l="1"/>
  <c r="A908" i="1"/>
  <c r="B908" i="1" l="1"/>
  <c r="A909" i="1"/>
  <c r="A910" i="1" l="1"/>
  <c r="B909" i="1"/>
  <c r="B910" i="1" l="1"/>
  <c r="A911" i="1"/>
  <c r="B911" i="1" l="1"/>
  <c r="A912" i="1"/>
  <c r="B912" i="1" l="1"/>
  <c r="A913" i="1"/>
  <c r="B913" i="1" l="1"/>
  <c r="A914" i="1"/>
  <c r="A915" i="1" l="1"/>
  <c r="B914" i="1"/>
  <c r="B915" i="1" l="1"/>
  <c r="A916" i="1"/>
  <c r="B916" i="1" l="1"/>
  <c r="A917" i="1"/>
  <c r="B917" i="1" l="1"/>
  <c r="A918" i="1"/>
  <c r="B918" i="1" l="1"/>
  <c r="A919" i="1"/>
  <c r="B919" i="1" l="1"/>
  <c r="A920" i="1"/>
  <c r="B920" i="1" l="1"/>
  <c r="A921" i="1"/>
  <c r="B921" i="1" l="1"/>
  <c r="A922" i="1"/>
  <c r="B922" i="1" l="1"/>
  <c r="A923" i="1"/>
  <c r="A924" i="1" l="1"/>
  <c r="B923" i="1"/>
  <c r="B924" i="1" l="1"/>
  <c r="A925" i="1"/>
  <c r="B925" i="1" l="1"/>
  <c r="A926" i="1"/>
  <c r="B926" i="1" l="1"/>
  <c r="A927" i="1"/>
  <c r="B927" i="1" l="1"/>
  <c r="A928" i="1"/>
  <c r="B928" i="1" l="1"/>
  <c r="A929" i="1"/>
  <c r="B929" i="1" l="1"/>
  <c r="A930" i="1"/>
  <c r="B930" i="1" l="1"/>
  <c r="A931" i="1"/>
  <c r="B931" i="1" l="1"/>
  <c r="A932" i="1"/>
  <c r="B932" i="1" l="1"/>
  <c r="A933" i="1"/>
  <c r="B933" i="1" l="1"/>
  <c r="A934" i="1"/>
  <c r="B934" i="1" l="1"/>
  <c r="A935" i="1"/>
  <c r="B935" i="1" l="1"/>
  <c r="A936" i="1"/>
  <c r="B936" i="1" l="1"/>
  <c r="A937" i="1"/>
  <c r="B937" i="1" l="1"/>
  <c r="A938" i="1"/>
  <c r="B938" i="1" l="1"/>
  <c r="A939" i="1"/>
  <c r="A940" i="1" l="1"/>
  <c r="B939" i="1"/>
  <c r="B940" i="1" l="1"/>
  <c r="A941" i="1"/>
  <c r="B941" i="1" l="1"/>
  <c r="A942" i="1"/>
  <c r="B942" i="1" l="1"/>
  <c r="A943" i="1"/>
  <c r="A944" i="1" l="1"/>
  <c r="B943" i="1"/>
  <c r="B944" i="1" l="1"/>
  <c r="A945" i="1"/>
  <c r="B945" i="1" l="1"/>
  <c r="A946" i="1"/>
  <c r="B946" i="1" l="1"/>
  <c r="A947" i="1"/>
  <c r="B947" i="1" l="1"/>
  <c r="A948" i="1"/>
  <c r="B948" i="1" l="1"/>
  <c r="A949" i="1"/>
  <c r="B949" i="1" l="1"/>
  <c r="A950" i="1"/>
  <c r="B950" i="1" l="1"/>
  <c r="A951" i="1"/>
  <c r="A952" i="1" l="1"/>
  <c r="B951" i="1"/>
  <c r="B952" i="1" l="1"/>
  <c r="A953" i="1"/>
  <c r="A954" i="1" l="1"/>
  <c r="B953" i="1"/>
  <c r="B954" i="1" l="1"/>
  <c r="A955" i="1"/>
  <c r="A956" i="1" l="1"/>
  <c r="B955" i="1"/>
  <c r="B956" i="1" l="1"/>
  <c r="A957" i="1"/>
  <c r="B957" i="1" l="1"/>
  <c r="A958" i="1"/>
  <c r="B958" i="1" l="1"/>
  <c r="A959" i="1"/>
  <c r="B959" i="1" l="1"/>
  <c r="A960" i="1"/>
  <c r="B960" i="1" l="1"/>
  <c r="A961" i="1"/>
  <c r="A962" i="1" l="1"/>
  <c r="B961" i="1"/>
  <c r="B962" i="1" l="1"/>
  <c r="A963" i="1"/>
  <c r="B963" i="1" l="1"/>
  <c r="A964" i="1"/>
  <c r="B964" i="1" l="1"/>
  <c r="A965" i="1"/>
  <c r="B965" i="1" l="1"/>
  <c r="A966" i="1"/>
  <c r="B966" i="1" l="1"/>
  <c r="A967" i="1"/>
  <c r="B967" i="1" l="1"/>
  <c r="A968" i="1"/>
  <c r="B968" i="1" l="1"/>
  <c r="A969" i="1"/>
  <c r="B969" i="1" l="1"/>
  <c r="A970" i="1"/>
  <c r="B970" i="1" l="1"/>
  <c r="A971" i="1"/>
  <c r="B971" i="1" l="1"/>
  <c r="A972" i="1"/>
  <c r="B972" i="1" l="1"/>
  <c r="A973" i="1"/>
  <c r="B973" i="1" l="1"/>
  <c r="A974" i="1"/>
  <c r="B974" i="1" l="1"/>
  <c r="A975" i="1"/>
  <c r="B975" i="1" l="1"/>
  <c r="A976" i="1"/>
  <c r="B976" i="1" l="1"/>
  <c r="A977" i="1"/>
  <c r="B977" i="1" l="1"/>
  <c r="A978" i="1"/>
  <c r="B978" i="1" l="1"/>
  <c r="A979" i="1"/>
  <c r="A980" i="1" l="1"/>
  <c r="B979" i="1"/>
  <c r="B980" i="1" l="1"/>
  <c r="A981" i="1"/>
  <c r="B981" i="1" l="1"/>
  <c r="A982" i="1"/>
  <c r="B982" i="1" l="1"/>
  <c r="A983" i="1"/>
  <c r="A984" i="1" l="1"/>
  <c r="B983" i="1"/>
  <c r="B984" i="1" l="1"/>
  <c r="A985" i="1"/>
  <c r="A986" i="1" l="1"/>
  <c r="B985" i="1"/>
  <c r="B986" i="1" l="1"/>
  <c r="A987" i="1"/>
  <c r="B987" i="1" l="1"/>
  <c r="A988" i="1"/>
  <c r="B988" i="1" l="1"/>
  <c r="A989" i="1"/>
  <c r="B989" i="1" l="1"/>
  <c r="A990" i="1"/>
  <c r="B990" i="1" l="1"/>
  <c r="A991" i="1"/>
  <c r="A992" i="1" l="1"/>
  <c r="B991" i="1"/>
  <c r="A993" i="1" l="1"/>
  <c r="B992" i="1"/>
  <c r="B993" i="1" l="1"/>
  <c r="A994" i="1"/>
  <c r="B994" i="1" l="1"/>
  <c r="A995" i="1"/>
  <c r="B995" i="1" l="1"/>
  <c r="A996" i="1"/>
  <c r="A997" i="1" l="1"/>
  <c r="B996" i="1"/>
  <c r="A998" i="1" l="1"/>
  <c r="B997" i="1"/>
  <c r="B998" i="1" l="1"/>
  <c r="A999" i="1"/>
  <c r="A1000" i="1" l="1"/>
  <c r="B999" i="1"/>
  <c r="B1000" i="1" l="1"/>
  <c r="A1001" i="1"/>
  <c r="B1001" i="1" l="1"/>
  <c r="A1002" i="1"/>
  <c r="B1002" i="1" l="1"/>
  <c r="A1003" i="1"/>
  <c r="A1004" i="1" l="1"/>
  <c r="B1003" i="1"/>
  <c r="A1005" i="1" l="1"/>
  <c r="B1004" i="1"/>
  <c r="B1005" i="1" l="1"/>
  <c r="A1006" i="1"/>
  <c r="A1007" i="1" l="1"/>
  <c r="B1006" i="1"/>
  <c r="B1007" i="1" l="1"/>
  <c r="A1008" i="1"/>
  <c r="A1009" i="1" l="1"/>
  <c r="B1008" i="1"/>
  <c r="B1009" i="1" l="1"/>
  <c r="A1010" i="1"/>
  <c r="A1011" i="1" l="1"/>
  <c r="B1010" i="1"/>
  <c r="A1012" i="1" l="1"/>
  <c r="B1011" i="1"/>
  <c r="A1013" i="1" l="1"/>
  <c r="B1012" i="1"/>
  <c r="B1013" i="1" l="1"/>
  <c r="A1014" i="1"/>
  <c r="A1015" i="1" l="1"/>
  <c r="B1015" i="1" s="1"/>
  <c r="B1014" i="1"/>
</calcChain>
</file>

<file path=xl/sharedStrings.xml><?xml version="1.0" encoding="utf-8"?>
<sst xmlns="http://schemas.openxmlformats.org/spreadsheetml/2006/main" count="3798" uniqueCount="70">
  <si>
    <t>Coverage Level:</t>
  </si>
  <si>
    <t>ZIP Code</t>
  </si>
  <si>
    <t>Group</t>
  </si>
  <si>
    <t>Frame</t>
  </si>
  <si>
    <t>Deductible: 2%</t>
  </si>
  <si>
    <t>Deductible:  3%</t>
  </si>
  <si>
    <t>Deductible:  $251 - $500</t>
  </si>
  <si>
    <t>Masonry Veneer</t>
  </si>
  <si>
    <t>Rates are Dollars per $1000 of Exposure</t>
  </si>
  <si>
    <t>Deductible:  1%</t>
  </si>
  <si>
    <t>Deductible:  2%</t>
  </si>
  <si>
    <t>Deductible:  4%</t>
  </si>
  <si>
    <t>Deductible:  5%</t>
  </si>
  <si>
    <t>Deductible:  6%</t>
  </si>
  <si>
    <t>Deductible:  7%</t>
  </si>
  <si>
    <t>Deductible:  8%</t>
  </si>
  <si>
    <t>Deductible:  9%</t>
  </si>
  <si>
    <t>Deductible: Greater than $2,500</t>
  </si>
  <si>
    <t>Deductible: 1%</t>
  </si>
  <si>
    <t>Deductible: 3%</t>
  </si>
  <si>
    <t>Deductible: 4%</t>
  </si>
  <si>
    <t>Deductible: 5%</t>
  </si>
  <si>
    <t>Deductible: 6%</t>
  </si>
  <si>
    <t>Deductible: 7%</t>
  </si>
  <si>
    <t>Deductible: 8%</t>
  </si>
  <si>
    <t>Deductible: 9%</t>
  </si>
  <si>
    <t>Deductible:  Greater Than $500</t>
  </si>
  <si>
    <t>Deductible: $0</t>
  </si>
  <si>
    <t>Deductible: $1 - $500</t>
  </si>
  <si>
    <t>Deductible: $501 - $1,500</t>
  </si>
  <si>
    <t>Deductible: $1,501 - $2,500</t>
  </si>
  <si>
    <t>Deductible: Greater Than $2,500</t>
  </si>
  <si>
    <t>Deductible: 15% or Greater</t>
  </si>
  <si>
    <t>Deductible: 10% to 14%</t>
  </si>
  <si>
    <t xml:space="preserve">Deductible:  $0 - $2,500 </t>
  </si>
  <si>
    <t>Deductible:  $2,501 - $7,500</t>
  </si>
  <si>
    <t>Deductible: $7,501 - $15,000</t>
  </si>
  <si>
    <t>Deductible:  $15,001 - $50,000</t>
  </si>
  <si>
    <t>Deductible:  $7,501 - $15,000</t>
  </si>
  <si>
    <t>Deductible:  10% or Greater</t>
  </si>
  <si>
    <t>Deductible:  $1 - $250</t>
  </si>
  <si>
    <t>Deductible:  $0</t>
  </si>
  <si>
    <t xml:space="preserve"> Masonry </t>
  </si>
  <si>
    <t>Deductible:  10% to 14%</t>
  </si>
  <si>
    <t>Deductible:  15% or Greater</t>
  </si>
  <si>
    <t>Other than Fully Tied</t>
  </si>
  <si>
    <t/>
  </si>
  <si>
    <t>Superior</t>
  </si>
  <si>
    <t>ZIP Code Group</t>
  </si>
  <si>
    <t>Non-MH Default and Unknown</t>
  </si>
  <si>
    <t>Masonry with Reinforced Concrete Roof Deck</t>
  </si>
  <si>
    <t>Superior with Reinforced Concrete Roof Deck</t>
  </si>
  <si>
    <t>(a) Masonry</t>
  </si>
  <si>
    <t>(b) Masonry with Reinforced Concrete Roof Deck</t>
  </si>
  <si>
    <t>(c) Superior</t>
  </si>
  <si>
    <t>(d) Superior with Reinforced Concrete Roof Deck</t>
  </si>
  <si>
    <t>Zip Code Group</t>
  </si>
  <si>
    <t>Non-MH Default Unknown</t>
  </si>
  <si>
    <t>Year Built Pre-1976</t>
  </si>
  <si>
    <t>Year Built 1976-1994</t>
  </si>
  <si>
    <t>Year Built 1995-2008</t>
  </si>
  <si>
    <t>Year Built Post 2008</t>
  </si>
  <si>
    <t xml:space="preserve"> Down Or Unknown</t>
  </si>
  <si>
    <t>All Years</t>
  </si>
  <si>
    <t>PROPOSED FHCF 2025 Commercial Rates (Not Yet Approved by SBA Trustees for Use)</t>
  </si>
  <si>
    <t>PROPOSED FHCF 2025 Condominium Unit Owners Rates (Not Yet Approved by SBA Trustees for Use)</t>
  </si>
  <si>
    <t>PROPOSED FHCF 2025 Tenants Rates (Not Yet Approved by SBA Trustees for Use)</t>
  </si>
  <si>
    <t>PROPOSED FHCF 2025 Mobile Home Rates (Not Yet Approved by SBA Trustees for Use)</t>
  </si>
  <si>
    <t>PROPOSED FHCF 2025 Residential Rates (Not Yet Approved by SBA Trustees for Use)</t>
  </si>
  <si>
    <t>Mobile Home - Fully Tied 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</si>
</sst>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0.00000"/>
    <numFmt numFmtId="167" formatCode="_(* #,##0.0000_);_(* \(#,##0.0000\);_(* &quot;-&quot;??_);_(@_)"/>
  </numFmts>
  <fonts count="1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5" fontId="2" fillId="0" borderId="0" xfId="1" applyNumberFormat="1" applyFont="1" applyAlignment="1">
      <alignment horizontal="center"/>
    </xf>
    <xf numFmtId="167" fontId="2" fillId="0" borderId="0" xfId="0" applyNumberFormat="1" applyFont="1"/>
    <xf numFmtId="164" fontId="2" fillId="0" borderId="0" xfId="1" applyNumberFormat="1" applyFont="1"/>
    <xf numFmtId="164" fontId="3" fillId="0" borderId="0" xfId="1" applyNumberFormat="1" applyFont="1"/>
    <xf numFmtId="164" fontId="3" fillId="0" borderId="0" xfId="1" applyNumberFormat="1" applyFont="1" applyAlignment="1">
      <alignment horizontal="center"/>
    </xf>
    <xf numFmtId="164" fontId="3" fillId="0" borderId="0" xfId="1" applyNumberFormat="1" applyFont="1" applyAlignment="1">
      <alignment horizontal="left"/>
    </xf>
    <xf numFmtId="0" fontId="2" fillId="0" borderId="0" xfId="0" applyFont="1" applyAlignment="1">
      <alignment horizontal="centerContinuous"/>
    </xf>
    <xf numFmtId="0" fontId="2" fillId="0" borderId="0" xfId="0" applyFont="1" applyAlignment="1"/>
    <xf numFmtId="0" fontId="3" fillId="0" borderId="0" xfId="0" applyFont="1" applyAlignment="1">
      <alignment horizontal="right"/>
    </xf>
    <xf numFmtId="164" fontId="2" fillId="0" borderId="0" xfId="1" applyNumberFormat="1" applyFont="1" applyAlignment="1">
      <alignment horizontal="centerContinuous"/>
    </xf>
    <xf numFmtId="9" fontId="3" fillId="0" borderId="0" xfId="2" applyFont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quotePrefix="1" applyFont="1" applyAlignment="1">
      <alignment horizontal="left"/>
    </xf>
    <xf numFmtId="9" fontId="3" fillId="0" borderId="0" xfId="2" quotePrefix="1" applyFont="1" applyAlignment="1">
      <alignment horizontal="left"/>
    </xf>
    <xf numFmtId="0" fontId="4" fillId="0" borderId="0" xfId="0" applyFont="1" applyAlignment="1"/>
    <xf numFmtId="0" fontId="5" fillId="0" borderId="0" xfId="0" applyFont="1" applyAlignment="1">
      <alignment horizontal="right"/>
    </xf>
    <xf numFmtId="165" fontId="2" fillId="0" borderId="0" xfId="0" applyNumberFormat="1" applyFont="1"/>
    <xf numFmtId="0" fontId="3" fillId="0" borderId="0" xfId="0" quotePrefix="1" applyFont="1" applyAlignment="1">
      <alignment horizontal="right"/>
    </xf>
    <xf numFmtId="164" fontId="2" fillId="0" borderId="0" xfId="1" applyNumberFormat="1" applyFont="1" applyAlignment="1">
      <alignment horizontal="left"/>
    </xf>
    <xf numFmtId="0" fontId="7" fillId="0" borderId="0" xfId="0" quotePrefix="1" applyFont="1" applyBorder="1" applyAlignment="1">
      <alignment horizontal="right"/>
    </xf>
    <xf numFmtId="165" fontId="2" fillId="0" borderId="0" xfId="1" applyNumberFormat="1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  <xf numFmtId="164" fontId="8" fillId="0" borderId="0" xfId="1" applyNumberFormat="1" applyFont="1" applyBorder="1" applyAlignment="1">
      <alignment horizontal="centerContinuous"/>
    </xf>
    <xf numFmtId="0" fontId="3" fillId="0" borderId="0" xfId="0" applyFont="1" applyBorder="1" applyAlignment="1">
      <alignment horizontal="left"/>
    </xf>
    <xf numFmtId="166" fontId="2" fillId="0" borderId="0" xfId="0" applyNumberFormat="1" applyFont="1"/>
    <xf numFmtId="165" fontId="9" fillId="0" borderId="0" xfId="0" applyNumberFormat="1" applyFont="1" applyBorder="1" applyAlignment="1">
      <alignment horizontal="center"/>
    </xf>
    <xf numFmtId="0" fontId="2" fillId="0" borderId="0" xfId="0" applyFont="1" applyBorder="1"/>
    <xf numFmtId="165" fontId="2" fillId="0" borderId="0" xfId="0" applyNumberFormat="1" applyFont="1" applyBorder="1"/>
    <xf numFmtId="164" fontId="2" fillId="0" borderId="0" xfId="1" applyNumberFormat="1" applyFont="1" applyBorder="1" applyAlignment="1">
      <alignment horizontal="centerContinuous"/>
    </xf>
    <xf numFmtId="164" fontId="3" fillId="0" borderId="0" xfId="1" applyNumberFormat="1" applyFont="1" applyBorder="1" applyAlignment="1">
      <alignment horizontal="right"/>
    </xf>
    <xf numFmtId="164" fontId="3" fillId="0" borderId="0" xfId="1" applyNumberFormat="1" applyFont="1" applyBorder="1" applyAlignment="1">
      <alignment horizontal="left"/>
    </xf>
    <xf numFmtId="164" fontId="3" fillId="0" borderId="0" xfId="1" applyNumberFormat="1" applyFont="1" applyBorder="1" applyAlignment="1"/>
    <xf numFmtId="164" fontId="2" fillId="0" borderId="0" xfId="1" applyNumberFormat="1" applyFont="1" applyBorder="1"/>
    <xf numFmtId="164" fontId="3" fillId="0" borderId="0" xfId="1" applyNumberFormat="1" applyFont="1" applyBorder="1"/>
    <xf numFmtId="164" fontId="3" fillId="0" borderId="0" xfId="1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5" fontId="2" fillId="0" borderId="0" xfId="1" applyNumberFormat="1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quotePrefix="1" applyFont="1" applyBorder="1" applyAlignment="1">
      <alignment horizontal="right"/>
    </xf>
    <xf numFmtId="164" fontId="3" fillId="0" borderId="1" xfId="1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0" xfId="0" quotePrefix="1" applyFont="1" applyAlignment="1">
      <alignment horizontal="left"/>
    </xf>
    <xf numFmtId="2" fontId="3" fillId="0" borderId="0" xfId="1" applyNumberFormat="1" applyFont="1" applyFill="1" applyBorder="1" applyAlignment="1">
      <alignment horizontal="center" wrapText="1"/>
    </xf>
    <xf numFmtId="2" fontId="3" fillId="0" borderId="1" xfId="1" applyNumberFormat="1" applyFont="1" applyFill="1" applyBorder="1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FHCF%20Actuary\00%20FHCF%20Ratemaking\2025\03b%20Working%20Data%20-Post%20March%201st\RATES\Prem%20by%20Constr%20Ded%20TOB%202025%20Cov%2020250301%20ajr%20draft6.updated%20territories%2020250314.xlsx" TargetMode="External"/><Relationship Id="rId1" Type="http://schemas.openxmlformats.org/officeDocument/2006/relationships/externalLinkPath" Target="file:///R:\FHCF%20Actuary\00%20FHCF%20Ratemaking\2025\03b%20Working%20Data%20-Post%20March%201st\RATES\Prem%20by%20Constr%20Ded%20TOB%202025%20Cov%2020250301%20ajr%20draft6.updated%20territories%20202503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date Notes"/>
      <sheetName val="Exposures"/>
      <sheetName val="RiskCounts"/>
      <sheetName val="Com"/>
      <sheetName val="Res"/>
      <sheetName val="Res OLD"/>
      <sheetName val="MH"/>
      <sheetName val="MH OLD"/>
      <sheetName val="Condo"/>
      <sheetName val="Ten"/>
      <sheetName val="Relativities"/>
      <sheetName val="BM to delete"/>
      <sheetName val="Relativities INPUTS"/>
      <sheetName val="Exposure Check"/>
      <sheetName val="Rels for mitigation Access DB"/>
      <sheetName val="Mit Fact Rev2019 HB#01 ac rein"/>
      <sheetName val="Mitigation Factor Rev2019 HB301"/>
      <sheetName val="Mitigation Factor Review 2019 "/>
      <sheetName val="Mitigation Factor Review"/>
      <sheetName val="Mitigation Factor Review 0301"/>
      <sheetName val="Mitigation Factor Rev 0301 ced "/>
      <sheetName val="Sheet2"/>
      <sheetName val="Prem by Constr Ded TOB 2025 Cov"/>
    </sheetNames>
    <definedNames>
      <definedName name="Res" refersTo="='Res'!$U:$AE"/>
    </definedNames>
    <sheetDataSet>
      <sheetData sheetId="0" refreshError="1"/>
      <sheetData sheetId="1" refreshError="1"/>
      <sheetData sheetId="2" refreshError="1"/>
      <sheetData sheetId="3">
        <row r="1">
          <cell r="U1" t="str">
            <v>1-FHCF 2025 Commercial Rates -- PROPOSED</v>
          </cell>
        </row>
        <row r="10">
          <cell r="U10" t="str">
            <v>1-2</v>
          </cell>
          <cell r="V10">
            <v>2</v>
          </cell>
          <cell r="W10">
            <v>0.20969005785983078</v>
          </cell>
          <cell r="X10">
            <v>0.1690820546528318</v>
          </cell>
          <cell r="Y10">
            <v>0.11519686635314169</v>
          </cell>
          <cell r="Z10">
            <v>0.10676574706586973</v>
          </cell>
          <cell r="AA10">
            <v>8.6020775005152372E-2</v>
          </cell>
          <cell r="AB10">
            <v>0.19953805705808103</v>
          </cell>
          <cell r="AC10">
            <v>0.16218414949232463</v>
          </cell>
          <cell r="AE10">
            <v>0.1715986191064037</v>
          </cell>
        </row>
        <row r="11">
          <cell r="U11" t="str">
            <v>1-3</v>
          </cell>
          <cell r="V11">
            <v>3</v>
          </cell>
          <cell r="W11">
            <v>0.29026563265762972</v>
          </cell>
          <cell r="X11">
            <v>0.23405358396945677</v>
          </cell>
          <cell r="Y11">
            <v>0.15946245441222981</v>
          </cell>
          <cell r="Z11">
            <v>0.14779159028586367</v>
          </cell>
          <cell r="AA11">
            <v>0.11907514802280633</v>
          </cell>
          <cell r="AB11">
            <v>0.27621262048558648</v>
          </cell>
          <cell r="AC11">
            <v>0.22450508736517166</v>
          </cell>
          <cell r="AE11">
            <v>0.256123168614939</v>
          </cell>
        </row>
        <row r="12">
          <cell r="U12" t="str">
            <v>1-4</v>
          </cell>
          <cell r="V12">
            <v>4</v>
          </cell>
          <cell r="W12">
            <v>0.38037414343977116</v>
          </cell>
          <cell r="X12">
            <v>0.30671192695554045</v>
          </cell>
          <cell r="Y12">
            <v>0.20896512602096065</v>
          </cell>
          <cell r="Z12">
            <v>0.19367122124614131</v>
          </cell>
          <cell r="AA12">
            <v>0.1560402002105514</v>
          </cell>
          <cell r="AB12">
            <v>0.36195858931871344</v>
          </cell>
          <cell r="AC12">
            <v>0.29419924612681664</v>
          </cell>
          <cell r="AE12">
            <v>0.32089576003540843</v>
          </cell>
        </row>
        <row r="13">
          <cell r="U13" t="str">
            <v>1-5</v>
          </cell>
          <cell r="V13">
            <v>5</v>
          </cell>
          <cell r="W13">
            <v>0.48020276270672818</v>
          </cell>
          <cell r="X13">
            <v>0.38720800879693817</v>
          </cell>
          <cell r="Y13">
            <v>0.26380770763540012</v>
          </cell>
          <cell r="Z13">
            <v>0.24449994065884498</v>
          </cell>
          <cell r="AA13">
            <v>0.19699271500635643</v>
          </cell>
          <cell r="AB13">
            <v>0.45695407422928064</v>
          </cell>
          <cell r="AC13">
            <v>0.37141139378918836</v>
          </cell>
          <cell r="AE13">
            <v>0.38692753746481412</v>
          </cell>
        </row>
        <row r="14">
          <cell r="U14" t="str">
            <v>1-6</v>
          </cell>
          <cell r="V14">
            <v>6</v>
          </cell>
          <cell r="W14">
            <v>0.5899535321117535</v>
          </cell>
          <cell r="X14">
            <v>0.47570474431281728</v>
          </cell>
          <cell r="Y14">
            <v>0.32410119433831508</v>
          </cell>
          <cell r="Z14">
            <v>0.30038062001091176</v>
          </cell>
          <cell r="AA14">
            <v>0.24201557559397122</v>
          </cell>
          <cell r="AB14">
            <v>0.56139133516201933</v>
          </cell>
          <cell r="AC14">
            <v>0.45629779886606014</v>
          </cell>
          <cell r="AE14">
            <v>0.47400592945663123</v>
          </cell>
        </row>
        <row r="15">
          <cell r="U15" t="str">
            <v>1-7</v>
          </cell>
          <cell r="V15">
            <v>7</v>
          </cell>
          <cell r="W15">
            <v>0.70984333876510974</v>
          </cell>
          <cell r="X15">
            <v>0.57237701884874537</v>
          </cell>
          <cell r="Y15">
            <v>0.38996473682149146</v>
          </cell>
          <cell r="Z15">
            <v>0.36142368949914</v>
          </cell>
          <cell r="AA15">
            <v>0.29119775518225388</v>
          </cell>
          <cell r="AB15">
            <v>0.67547675878601854</v>
          </cell>
          <cell r="AC15">
            <v>0.54902621204562774</v>
          </cell>
          <cell r="AE15">
            <v>0.50650359601403239</v>
          </cell>
        </row>
        <row r="16">
          <cell r="U16" t="str">
            <v>1-8</v>
          </cell>
          <cell r="V16">
            <v>8</v>
          </cell>
          <cell r="W16">
            <v>0.8401035048671821</v>
          </cell>
          <cell r="X16">
            <v>0.67741135738033242</v>
          </cell>
          <cell r="Y16">
            <v>0.46152541594357493</v>
          </cell>
          <cell r="Z16">
            <v>0.4277469290878691</v>
          </cell>
          <cell r="AA16">
            <v>0.34463414866110098</v>
          </cell>
          <cell r="AB16">
            <v>0.79943046799546957</v>
          </cell>
          <cell r="AC16">
            <v>0.64977554879346477</v>
          </cell>
          <cell r="AE16">
            <v>0.62055257890571758</v>
          </cell>
        </row>
        <row r="17">
          <cell r="U17" t="str">
            <v>1-9</v>
          </cell>
          <cell r="V17">
            <v>9</v>
          </cell>
          <cell r="W17">
            <v>0.98097886779146415</v>
          </cell>
          <cell r="X17">
            <v>0.79100518274483</v>
          </cell>
          <cell r="Y17">
            <v>0.53891773735772075</v>
          </cell>
          <cell r="Z17">
            <v>0.4994750001242203</v>
          </cell>
          <cell r="AA17">
            <v>0.40242519522554704</v>
          </cell>
          <cell r="AB17">
            <v>0.93348544652980558</v>
          </cell>
          <cell r="AC17">
            <v>0.75873517784545386</v>
          </cell>
          <cell r="AE17">
            <v>0.7613273127032314</v>
          </cell>
        </row>
        <row r="18">
          <cell r="U18" t="str">
            <v>1-10</v>
          </cell>
          <cell r="V18">
            <v>10</v>
          </cell>
          <cell r="W18">
            <v>1.1327261983556369</v>
          </cell>
          <cell r="X18">
            <v>0.91336554022550709</v>
          </cell>
          <cell r="Y18">
            <v>0.62228276256140591</v>
          </cell>
          <cell r="Z18">
            <v>0.57673863998532116</v>
          </cell>
          <cell r="AA18">
            <v>0.46467622950595555</v>
          </cell>
          <cell r="AB18">
            <v>1.0778860338231042</v>
          </cell>
          <cell r="AC18">
            <v>0.87610369782427133</v>
          </cell>
          <cell r="AE18">
            <v>0.77897207365865351</v>
          </cell>
        </row>
        <row r="19">
          <cell r="U19" t="str">
            <v>1-11</v>
          </cell>
          <cell r="V19">
            <v>11</v>
          </cell>
          <cell r="W19">
            <v>1.2956117693857572</v>
          </cell>
          <cell r="X19">
            <v>1.0447071369810508</v>
          </cell>
          <cell r="Y19">
            <v>0.71176677314504011</v>
          </cell>
          <cell r="Z19">
            <v>0.65967342408894558</v>
          </cell>
          <cell r="AA19">
            <v>0.53149648412448347</v>
          </cell>
          <cell r="AB19">
            <v>1.2328856112845805</v>
          </cell>
          <cell r="AC19">
            <v>1.0020870566526174</v>
          </cell>
          <cell r="AE19">
            <v>0.92466185968554637</v>
          </cell>
        </row>
        <row r="20">
          <cell r="U20" t="str">
            <v>1-12</v>
          </cell>
          <cell r="V20">
            <v>12</v>
          </cell>
          <cell r="W20">
            <v>1.4699078435479971</v>
          </cell>
          <cell r="X20">
            <v>1.1852495100342051</v>
          </cell>
          <cell r="Y20">
            <v>0.80751934132147885</v>
          </cell>
          <cell r="Z20">
            <v>0.7484179776386376</v>
          </cell>
          <cell r="AA20">
            <v>0.60299764890461649</v>
          </cell>
          <cell r="AB20">
            <v>1.3987432601695489</v>
          </cell>
          <cell r="AC20">
            <v>1.1368958350771532</v>
          </cell>
          <cell r="AE20">
            <v>0.94715942696409372</v>
          </cell>
        </row>
        <row r="21">
          <cell r="U21" t="str">
            <v>1-13</v>
          </cell>
          <cell r="V21">
            <v>13</v>
          </cell>
          <cell r="W21">
            <v>1.6558877973086281</v>
          </cell>
          <cell r="X21">
            <v>1.3352130945123326</v>
          </cell>
          <cell r="Y21">
            <v>0.9096906511889602</v>
          </cell>
          <cell r="Z21">
            <v>0.84311149294017285</v>
          </cell>
          <cell r="AA21">
            <v>0.67929187058205054</v>
          </cell>
          <cell r="AB21">
            <v>1.5757191216095543</v>
          </cell>
          <cell r="AC21">
            <v>1.2807414753099038</v>
          </cell>
          <cell r="AE21">
            <v>1.1221508891205205</v>
          </cell>
        </row>
        <row r="22">
          <cell r="U22" t="str">
            <v>1-14</v>
          </cell>
          <cell r="V22">
            <v>14</v>
          </cell>
          <cell r="W22">
            <v>1.8538195350169684</v>
          </cell>
          <cell r="X22">
            <v>1.4948139131410474</v>
          </cell>
          <cell r="Y22">
            <v>1.018427880643465</v>
          </cell>
          <cell r="Z22">
            <v>0.94389037611737525</v>
          </cell>
          <cell r="AA22">
            <v>0.76048905107579279</v>
          </cell>
          <cell r="AB22">
            <v>1.7640681295479881</v>
          </cell>
          <cell r="AC22">
            <v>1.4338311871703653</v>
          </cell>
          <cell r="AE22">
            <v>1.1766986805778104</v>
          </cell>
        </row>
        <row r="23">
          <cell r="U23" t="str">
            <v>1-15</v>
          </cell>
          <cell r="V23">
            <v>15</v>
          </cell>
          <cell r="W23">
            <v>2.0639567713827152</v>
          </cell>
          <cell r="X23">
            <v>1.6642565469331505</v>
          </cell>
          <cell r="Y23">
            <v>1.1338704122565992</v>
          </cell>
          <cell r="Z23">
            <v>1.050883808500056</v>
          </cell>
          <cell r="AA23">
            <v>0.84669327131453032</v>
          </cell>
          <cell r="AB23">
            <v>1.9640317152703239</v>
          </cell>
          <cell r="AC23">
            <v>1.5963612055436158</v>
          </cell>
          <cell r="AE23">
            <v>1.1941951761608287</v>
          </cell>
        </row>
        <row r="24">
          <cell r="U24" t="str">
            <v>1-16</v>
          </cell>
          <cell r="V24">
            <v>16</v>
          </cell>
          <cell r="W24">
            <v>2.2865276695353796</v>
          </cell>
          <cell r="X24">
            <v>1.8437249735704049</v>
          </cell>
          <cell r="Y24">
            <v>1.2561435913966905</v>
          </cell>
          <cell r="Z24">
            <v>1.1642079615806729</v>
          </cell>
          <cell r="AA24">
            <v>0.93799813024820056</v>
          </cell>
          <cell r="AB24">
            <v>2.1758269955441358</v>
          </cell>
          <cell r="AC24">
            <v>1.7685080025212883</v>
          </cell>
          <cell r="AE24">
            <v>1.4070680943294733</v>
          </cell>
        </row>
        <row r="25">
          <cell r="U25" t="str">
            <v>1-17</v>
          </cell>
          <cell r="V25">
            <v>17</v>
          </cell>
          <cell r="W25">
            <v>2.5217202124346856</v>
          </cell>
          <cell r="X25">
            <v>2.0333707717465943</v>
          </cell>
          <cell r="Y25">
            <v>1.3853506897596362</v>
          </cell>
          <cell r="Z25">
            <v>1.2839585487246346</v>
          </cell>
          <cell r="AA25">
            <v>1.0344807437880124</v>
          </cell>
          <cell r="AB25">
            <v>2.3996328522626627</v>
          </cell>
          <cell r="AC25">
            <v>1.9504169729626004</v>
          </cell>
          <cell r="AE25">
            <v>1.4627803496583098</v>
          </cell>
        </row>
        <row r="26">
          <cell r="U26" t="str">
            <v>1-18</v>
          </cell>
          <cell r="V26">
            <v>18</v>
          </cell>
          <cell r="W26">
            <v>2.7696635541137908</v>
          </cell>
          <cell r="X26">
            <v>2.2332980838779872</v>
          </cell>
          <cell r="Y26">
            <v>1.5215626603512602</v>
          </cell>
          <cell r="Z26">
            <v>1.4102013299731053</v>
          </cell>
          <cell r="AA26">
            <v>1.1361940945605178</v>
          </cell>
          <cell r="AB26">
            <v>2.6355721865548398</v>
          </cell>
          <cell r="AC26">
            <v>2.1421880106690754</v>
          </cell>
          <cell r="AE26">
            <v>1.4371806126856879</v>
          </cell>
        </row>
        <row r="27">
          <cell r="U27" t="str">
            <v>1-19</v>
          </cell>
          <cell r="V27">
            <v>19</v>
          </cell>
          <cell r="W27">
            <v>3.0304044398881254</v>
          </cell>
          <cell r="X27">
            <v>2.4435446027100527</v>
          </cell>
          <cell r="Y27">
            <v>1.6648051835204989</v>
          </cell>
          <cell r="Z27">
            <v>1.5429601061613505</v>
          </cell>
          <cell r="AA27">
            <v>1.2431573588123266</v>
          </cell>
          <cell r="AB27">
            <v>2.8836894805936066</v>
          </cell>
          <cell r="AC27">
            <v>2.3438572706654344</v>
          </cell>
          <cell r="AE27">
            <v>1.6153396807739373</v>
          </cell>
        </row>
        <row r="28">
          <cell r="U28" t="str">
            <v>1-20</v>
          </cell>
          <cell r="V28">
            <v>20</v>
          </cell>
          <cell r="W28">
            <v>3.3038775962760338</v>
          </cell>
          <cell r="X28">
            <v>2.6640576954451021</v>
          </cell>
          <cell r="Y28">
            <v>1.8150424001492831</v>
          </cell>
          <cell r="Z28">
            <v>1.682201642656771</v>
          </cell>
          <cell r="AA28">
            <v>1.355343759520548</v>
          </cell>
          <cell r="AB28">
            <v>3.1439226210683007</v>
          </cell>
          <cell r="AC28">
            <v>2.5553742673720814</v>
          </cell>
          <cell r="AE28">
            <v>1.6926383971637864</v>
          </cell>
        </row>
        <row r="29">
          <cell r="U29" t="str">
            <v>1-21</v>
          </cell>
          <cell r="V29">
            <v>21</v>
          </cell>
          <cell r="W29">
            <v>3.5898687660530317</v>
          </cell>
          <cell r="X29">
            <v>2.8946645973268574</v>
          </cell>
          <cell r="Y29">
            <v>1.9721566043191443</v>
          </cell>
          <cell r="Z29">
            <v>1.8278168482946744</v>
          </cell>
          <cell r="AA29">
            <v>1.4726654023296333</v>
          </cell>
          <cell r="AB29">
            <v>3.4160677238714876</v>
          </cell>
          <cell r="AC29">
            <v>2.7765732841781272</v>
          </cell>
          <cell r="AE29">
            <v>1.5873935718675114</v>
          </cell>
        </row>
        <row r="30">
          <cell r="U30" t="str">
            <v>1-22</v>
          </cell>
          <cell r="V30">
            <v>22</v>
          </cell>
          <cell r="W30">
            <v>3.8879687946065986</v>
          </cell>
          <cell r="X30">
            <v>3.1350353895062253</v>
          </cell>
          <cell r="Y30">
            <v>2.135923019854725</v>
          </cell>
          <cell r="Z30">
            <v>1.9795973979960517</v>
          </cell>
          <cell r="AA30">
            <v>1.5949544404793441</v>
          </cell>
          <cell r="AB30">
            <v>3.6997354433315048</v>
          </cell>
          <cell r="AC30">
            <v>3.0071378616695217</v>
          </cell>
          <cell r="AE30">
            <v>2.5757193547718273</v>
          </cell>
        </row>
        <row r="31">
          <cell r="U31" t="str">
            <v>1-23</v>
          </cell>
          <cell r="V31">
            <v>23</v>
          </cell>
          <cell r="W31">
            <v>4.1975168522885511</v>
          </cell>
          <cell r="X31">
            <v>3.3846372167976475</v>
          </cell>
          <cell r="Y31">
            <v>2.3059786085393306</v>
          </cell>
          <cell r="Z31">
            <v>2.1372068238720967</v>
          </cell>
          <cell r="AA31">
            <v>1.7219397830125631</v>
          </cell>
          <cell r="AB31">
            <v>3.9942969434158253</v>
          </cell>
          <cell r="AC31">
            <v>3.2465568831269325</v>
          </cell>
          <cell r="AE31">
            <v>2.140882536096961</v>
          </cell>
        </row>
        <row r="32">
          <cell r="U32" t="str">
            <v>1-24</v>
          </cell>
          <cell r="V32">
            <v>24</v>
          </cell>
          <cell r="W32">
            <v>4.5175304939673344</v>
          </cell>
          <cell r="X32">
            <v>3.6426778917072471</v>
          </cell>
          <cell r="Y32">
            <v>2.4817836471182</v>
          </cell>
          <cell r="Z32">
            <v>2.3001449043601272</v>
          </cell>
          <cell r="AA32">
            <v>1.8532184032313208</v>
          </cell>
          <cell r="AB32">
            <v>4.2988173434023125</v>
          </cell>
          <cell r="AC32">
            <v>3.4940704792951824</v>
          </cell>
          <cell r="AE32">
            <v>2.1506640966801238</v>
          </cell>
        </row>
        <row r="33">
          <cell r="U33" t="str">
            <v>1-25</v>
          </cell>
          <cell r="V33">
            <v>25</v>
          </cell>
          <cell r="W33">
            <v>4.846619799851716</v>
          </cell>
          <cell r="X33">
            <v>3.9080366625098222</v>
          </cell>
          <cell r="Y33">
            <v>2.662574559072417</v>
          </cell>
          <cell r="Z33">
            <v>2.4677039481828968</v>
          </cell>
          <cell r="AA33">
            <v>1.98822011684144</v>
          </cell>
          <cell r="AB33">
            <v>4.6119740155162425</v>
          </cell>
          <cell r="AC33">
            <v>3.748603620859555</v>
          </cell>
          <cell r="AE33">
            <v>2.1658000844063587</v>
          </cell>
        </row>
        <row r="34">
          <cell r="U34" t="str">
            <v>1-Wtd Ave</v>
          </cell>
          <cell r="V34" t="str">
            <v>Wtd Ave</v>
          </cell>
          <cell r="W34">
            <v>0.73443787969843344</v>
          </cell>
          <cell r="X34">
            <v>1.0083572119820536</v>
          </cell>
          <cell r="Y34">
            <v>1.0219074535093244</v>
          </cell>
          <cell r="Z34">
            <v>0.83666165519973446</v>
          </cell>
          <cell r="AA34">
            <v>0.98536086705120685</v>
          </cell>
          <cell r="AB34" t="e">
            <v>#DIV/0!</v>
          </cell>
          <cell r="AC34">
            <v>0.75645477747192458</v>
          </cell>
          <cell r="AE34" t="e">
            <v>#DIV/0!</v>
          </cell>
        </row>
        <row r="35">
          <cell r="U35" t="str">
            <v>2-FHCF 2025 Commercial Rates -- PROPOSED</v>
          </cell>
          <cell r="V35" t="str">
            <v>FHCF 2025 Commercial Rates -- PROPOSED</v>
          </cell>
          <cell r="AC35" t="str">
            <v/>
          </cell>
        </row>
        <row r="44">
          <cell r="U44" t="str">
            <v>2-2</v>
          </cell>
          <cell r="V44">
            <v>2</v>
          </cell>
          <cell r="W44">
            <v>0.20273255612534308</v>
          </cell>
          <cell r="X44">
            <v>0.16347192367893418</v>
          </cell>
          <cell r="Y44">
            <v>0.11137464223035906</v>
          </cell>
          <cell r="Z44">
            <v>0.10322326690264134</v>
          </cell>
          <cell r="AA44">
            <v>8.3166611591737744E-2</v>
          </cell>
          <cell r="AB44">
            <v>0.19291739801374086</v>
          </cell>
          <cell r="AC44">
            <v>0.15680289053843782</v>
          </cell>
          <cell r="AE44">
            <v>0.16590498869657969</v>
          </cell>
        </row>
        <row r="45">
          <cell r="U45" t="str">
            <v>2-3</v>
          </cell>
          <cell r="V45">
            <v>3</v>
          </cell>
          <cell r="W45">
            <v>0.2806346388790521</v>
          </cell>
          <cell r="X45">
            <v>0.22628770211005506</v>
          </cell>
          <cell r="Y45">
            <v>0.15417150111438493</v>
          </cell>
          <cell r="Z45">
            <v>0.14288787545907899</v>
          </cell>
          <cell r="AA45">
            <v>0.11512424278028477</v>
          </cell>
          <cell r="AB45">
            <v>0.26704790468680284</v>
          </cell>
          <cell r="AC45">
            <v>0.21705602396804763</v>
          </cell>
          <cell r="AE45">
            <v>0.24762501945103305</v>
          </cell>
        </row>
        <row r="46">
          <cell r="U46" t="str">
            <v>2-4</v>
          </cell>
          <cell r="V46">
            <v>4</v>
          </cell>
          <cell r="W46">
            <v>0.36775335545512799</v>
          </cell>
          <cell r="X46">
            <v>0.29653524626041805</v>
          </cell>
          <cell r="Y46">
            <v>0.20203167747515435</v>
          </cell>
          <cell r="Z46">
            <v>0.18724522341156058</v>
          </cell>
          <cell r="AA46">
            <v>0.1508627970723424</v>
          </cell>
          <cell r="AB46">
            <v>0.34994882815645051</v>
          </cell>
          <cell r="AC46">
            <v>0.28443773532318778</v>
          </cell>
          <cell r="AE46">
            <v>0.31024846073174506</v>
          </cell>
        </row>
        <row r="47">
          <cell r="U47" t="str">
            <v>2-5</v>
          </cell>
          <cell r="V47">
            <v>5</v>
          </cell>
          <cell r="W47">
            <v>0.46426966798331892</v>
          </cell>
          <cell r="X47">
            <v>0.37436047362856573</v>
          </cell>
          <cell r="Y47">
            <v>0.25505458599397524</v>
          </cell>
          <cell r="Z47">
            <v>0.23638744940113751</v>
          </cell>
          <cell r="AA47">
            <v>0.19045651023667515</v>
          </cell>
          <cell r="AB47">
            <v>0.44179236939463057</v>
          </cell>
          <cell r="AC47">
            <v>0.35908798922308277</v>
          </cell>
          <cell r="AE47">
            <v>0.37408930831600046</v>
          </cell>
        </row>
        <row r="48">
          <cell r="U48" t="str">
            <v>2-6</v>
          </cell>
          <cell r="V48">
            <v>6</v>
          </cell>
          <cell r="W48">
            <v>0.57037891438868338</v>
          </cell>
          <cell r="X48">
            <v>0.45992089353114191</v>
          </cell>
          <cell r="Y48">
            <v>0.31334753894438278</v>
          </cell>
          <cell r="Z48">
            <v>0.2904140116458675</v>
          </cell>
          <cell r="AA48">
            <v>0.23398551539868218</v>
          </cell>
          <cell r="AB48">
            <v>0.54276440917429791</v>
          </cell>
          <cell r="AC48">
            <v>0.44115786920293959</v>
          </cell>
          <cell r="AE48">
            <v>0.45827844523534095</v>
          </cell>
        </row>
        <row r="49">
          <cell r="U49" t="str">
            <v>2-7</v>
          </cell>
          <cell r="V49">
            <v>7</v>
          </cell>
          <cell r="W49">
            <v>0.68629078548204403</v>
          </cell>
          <cell r="X49">
            <v>0.55338558862994569</v>
          </cell>
          <cell r="Y49">
            <v>0.37702573360638336</v>
          </cell>
          <cell r="Z49">
            <v>0.34943167627619492</v>
          </cell>
          <cell r="AA49">
            <v>0.28153583364225526</v>
          </cell>
          <cell r="AB49">
            <v>0.65306448626901947</v>
          </cell>
          <cell r="AC49">
            <v>0.53080955999462742</v>
          </cell>
          <cell r="AE49">
            <v>0.48969784144579459</v>
          </cell>
        </row>
        <row r="50">
          <cell r="U50" t="str">
            <v>2-8</v>
          </cell>
          <cell r="V50">
            <v>8</v>
          </cell>
          <cell r="W50">
            <v>0.81222892820904713</v>
          </cell>
          <cell r="X50">
            <v>0.65493489501469271</v>
          </cell>
          <cell r="Y50">
            <v>0.44621203430445094</v>
          </cell>
          <cell r="Z50">
            <v>0.41355431532532255</v>
          </cell>
          <cell r="AA50">
            <v>0.33319921125135443</v>
          </cell>
          <cell r="AB50">
            <v>0.77290541991045847</v>
          </cell>
          <cell r="AC50">
            <v>0.62821604066084658</v>
          </cell>
          <cell r="AE50">
            <v>0.59996268690920063</v>
          </cell>
        </row>
        <row r="51">
          <cell r="U51" t="str">
            <v>2-9</v>
          </cell>
          <cell r="V51">
            <v>9</v>
          </cell>
          <cell r="W51">
            <v>0.94843005625593013</v>
          </cell>
          <cell r="X51">
            <v>0.76475968504643788</v>
          </cell>
          <cell r="Y51">
            <v>0.52103648380339673</v>
          </cell>
          <cell r="Z51">
            <v>0.48290245388542602</v>
          </cell>
          <cell r="AA51">
            <v>0.38907275485541332</v>
          </cell>
          <cell r="AB51">
            <v>0.90251246345355696</v>
          </cell>
          <cell r="AC51">
            <v>0.73356039669581397</v>
          </cell>
          <cell r="AE51">
            <v>0.73606652469683775</v>
          </cell>
        </row>
        <row r="52">
          <cell r="U52" t="str">
            <v>2-10</v>
          </cell>
          <cell r="V52">
            <v>10</v>
          </cell>
          <cell r="W52">
            <v>1.095142420802258</v>
          </cell>
          <cell r="X52">
            <v>0.88306013426015528</v>
          </cell>
          <cell r="Y52">
            <v>0.60163546318988836</v>
          </cell>
          <cell r="Z52">
            <v>0.55760249147642871</v>
          </cell>
          <cell r="AA52">
            <v>0.44925830408898593</v>
          </cell>
          <cell r="AB52">
            <v>1.0421218491667321</v>
          </cell>
          <cell r="AC52">
            <v>0.84703463723353001</v>
          </cell>
          <cell r="AE52">
            <v>0.75312583369423691</v>
          </cell>
        </row>
        <row r="53">
          <cell r="U53" t="str">
            <v>2-11</v>
          </cell>
          <cell r="V53">
            <v>11</v>
          </cell>
          <cell r="W53">
            <v>1.2526234597599868</v>
          </cell>
          <cell r="X53">
            <v>1.0100438258457365</v>
          </cell>
          <cell r="Y53">
            <v>0.68815040044120102</v>
          </cell>
          <cell r="Z53">
            <v>0.637785505133044</v>
          </cell>
          <cell r="AA53">
            <v>0.51386146724332016</v>
          </cell>
          <cell r="AB53">
            <v>1.191978551281424</v>
          </cell>
          <cell r="AC53">
            <v>0.96883787685874856</v>
          </cell>
          <cell r="AE53">
            <v>0.89398164261546853</v>
          </cell>
        </row>
        <row r="54">
          <cell r="U54" t="str">
            <v>2-12</v>
          </cell>
          <cell r="V54">
            <v>12</v>
          </cell>
          <cell r="W54">
            <v>1.4211364021387027</v>
          </cell>
          <cell r="X54">
            <v>1.1459230126025719</v>
          </cell>
          <cell r="Y54">
            <v>0.78072590497442906</v>
          </cell>
          <cell r="Z54">
            <v>0.72358552048407221</v>
          </cell>
          <cell r="AA54">
            <v>0.58299022828122049</v>
          </cell>
          <cell r="AB54">
            <v>1.3523330547546699</v>
          </cell>
          <cell r="AC54">
            <v>1.0991737092634029</v>
          </cell>
          <cell r="AE54">
            <v>0.91573274215510747</v>
          </cell>
        </row>
        <row r="55">
          <cell r="U55" t="str">
            <v>2-13</v>
          </cell>
          <cell r="V55">
            <v>13</v>
          </cell>
          <cell r="W55">
            <v>1.600945553792281</v>
          </cell>
          <cell r="X55">
            <v>1.2909108156356199</v>
          </cell>
          <cell r="Y55">
            <v>0.87950717778973408</v>
          </cell>
          <cell r="Z55">
            <v>0.81513711144413215</v>
          </cell>
          <cell r="AA55">
            <v>0.65675301291738597</v>
          </cell>
          <cell r="AB55">
            <v>1.5234368692531155</v>
          </cell>
          <cell r="AC55">
            <v>1.2382465610214282</v>
          </cell>
          <cell r="AE55">
            <v>1.0849179996020686</v>
          </cell>
        </row>
        <row r="56">
          <cell r="U56" t="str">
            <v>2-14</v>
          </cell>
          <cell r="V56">
            <v>14</v>
          </cell>
          <cell r="W56">
            <v>1.7923099300221075</v>
          </cell>
          <cell r="X56">
            <v>1.4452160900512789</v>
          </cell>
          <cell r="Y56">
            <v>0.98463651343060421</v>
          </cell>
          <cell r="Z56">
            <v>0.91257215819121729</v>
          </cell>
          <cell r="AA56">
            <v>0.73525607653269065</v>
          </cell>
          <cell r="AB56">
            <v>1.7055364700294002</v>
          </cell>
          <cell r="AC56">
            <v>1.3862567667447252</v>
          </cell>
          <cell r="AE56">
            <v>1.1376558990809307</v>
          </cell>
        </row>
        <row r="57">
          <cell r="U57" t="str">
            <v>2-15</v>
          </cell>
          <cell r="V57">
            <v>15</v>
          </cell>
          <cell r="W57">
            <v>1.9954748273012184</v>
          </cell>
          <cell r="X57">
            <v>1.6090366288783804</v>
          </cell>
          <cell r="Y57">
            <v>1.0962486697644829</v>
          </cell>
          <cell r="Z57">
            <v>1.0160155558274777</v>
          </cell>
          <cell r="AA57">
            <v>0.81860004665774799</v>
          </cell>
          <cell r="AB57">
            <v>1.8988652776955086</v>
          </cell>
          <cell r="AC57">
            <v>1.5433940502583474</v>
          </cell>
          <cell r="AE57">
            <v>1.154571862140811</v>
          </cell>
        </row>
        <row r="58">
          <cell r="U58" t="str">
            <v>2-16</v>
          </cell>
          <cell r="V58">
            <v>16</v>
          </cell>
          <cell r="W58">
            <v>2.2106608383221387</v>
          </cell>
          <cell r="X58">
            <v>1.782550305431827</v>
          </cell>
          <cell r="Y58">
            <v>1.2144648332089745</v>
          </cell>
          <cell r="Z58">
            <v>1.1255796212832208</v>
          </cell>
          <cell r="AA58">
            <v>0.90687541663575777</v>
          </cell>
          <cell r="AB58">
            <v>2.1036332050995608</v>
          </cell>
          <cell r="AC58">
            <v>1.7098290283220334</v>
          </cell>
          <cell r="AE58">
            <v>1.3603816714882744</v>
          </cell>
        </row>
        <row r="59">
          <cell r="U59" t="str">
            <v>2-17</v>
          </cell>
          <cell r="V59">
            <v>17</v>
          </cell>
          <cell r="W59">
            <v>2.4380497087828861</v>
          </cell>
          <cell r="X59">
            <v>1.9659036690347418</v>
          </cell>
          <cell r="Y59">
            <v>1.3393848489121918</v>
          </cell>
          <cell r="Z59">
            <v>1.2413568921609579</v>
          </cell>
          <cell r="AA59">
            <v>1.0001567436772854</v>
          </cell>
          <cell r="AB59">
            <v>2.3200131988458503</v>
          </cell>
          <cell r="AC59">
            <v>1.8857022716035476</v>
          </cell>
          <cell r="AE59">
            <v>1.4142453980073102</v>
          </cell>
        </row>
        <row r="60">
          <cell r="U60" t="str">
            <v>2-18</v>
          </cell>
          <cell r="V60">
            <v>18</v>
          </cell>
          <cell r="W60">
            <v>2.6777663073946587</v>
          </cell>
          <cell r="X60">
            <v>2.1591974066651658</v>
          </cell>
          <cell r="Y60">
            <v>1.4710773156640931</v>
          </cell>
          <cell r="Z60">
            <v>1.3634109465881989</v>
          </cell>
          <cell r="AA60">
            <v>1.0984952524489682</v>
          </cell>
          <cell r="AB60">
            <v>2.5481240822122855</v>
          </cell>
          <cell r="AC60">
            <v>2.0711103594349303</v>
          </cell>
          <cell r="AE60">
            <v>1.3894950585512296</v>
          </cell>
        </row>
        <row r="61">
          <cell r="U61" t="str">
            <v>2-19</v>
          </cell>
          <cell r="V61">
            <v>19</v>
          </cell>
          <cell r="W61">
            <v>2.9298558284665259</v>
          </cell>
          <cell r="X61">
            <v>2.3624679604258598</v>
          </cell>
          <cell r="Y61">
            <v>1.6095670617413984</v>
          </cell>
          <cell r="Z61">
            <v>1.491764795690127</v>
          </cell>
          <cell r="AA61">
            <v>1.2019094829308694</v>
          </cell>
          <cell r="AB61">
            <v>2.7880088614563596</v>
          </cell>
          <cell r="AC61">
            <v>2.2660882472196633</v>
          </cell>
          <cell r="AE61">
            <v>1.5617428209825015</v>
          </cell>
        </row>
        <row r="62">
          <cell r="U62" t="str">
            <v>2-20</v>
          </cell>
          <cell r="V62">
            <v>20</v>
          </cell>
          <cell r="W62">
            <v>3.1942551642864774</v>
          </cell>
          <cell r="X62">
            <v>2.5756644438717511</v>
          </cell>
          <cell r="Y62">
            <v>1.7548194178291165</v>
          </cell>
          <cell r="Z62">
            <v>1.6263863075569729</v>
          </cell>
          <cell r="AA62">
            <v>1.3103735465598807</v>
          </cell>
          <cell r="AB62">
            <v>3.0396074841827958</v>
          </cell>
          <cell r="AC62">
            <v>2.4705871244862183</v>
          </cell>
          <cell r="AE62">
            <v>1.6364767712654351</v>
          </cell>
        </row>
        <row r="63">
          <cell r="U63" t="str">
            <v>2-21</v>
          </cell>
          <cell r="V63">
            <v>21</v>
          </cell>
          <cell r="W63">
            <v>3.4707571666700368</v>
          </cell>
          <cell r="X63">
            <v>2.798619824569323</v>
          </cell>
          <cell r="Y63">
            <v>1.9067205834830783</v>
          </cell>
          <cell r="Z63">
            <v>1.767170010661405</v>
          </cell>
          <cell r="AA63">
            <v>1.4238024653091403</v>
          </cell>
          <cell r="AB63">
            <v>3.302722831144858</v>
          </cell>
          <cell r="AC63">
            <v>2.6844467730894861</v>
          </cell>
          <cell r="AE63">
            <v>1.5347239620524127</v>
          </cell>
        </row>
        <row r="64">
          <cell r="U64" t="str">
            <v>2-22</v>
          </cell>
          <cell r="V64">
            <v>22</v>
          </cell>
          <cell r="W64">
            <v>3.7589662567266595</v>
          </cell>
          <cell r="X64">
            <v>3.0310151303542616</v>
          </cell>
          <cell r="Y64">
            <v>2.0650532405860047</v>
          </cell>
          <cell r="Z64">
            <v>1.9139144921362441</v>
          </cell>
          <cell r="AA64">
            <v>1.5420339615624004</v>
          </cell>
          <cell r="AB64">
            <v>3.57697847513356</v>
          </cell>
          <cell r="AC64">
            <v>2.907361233717066</v>
          </cell>
          <cell r="AE64">
            <v>2.4902571632817683</v>
          </cell>
        </row>
        <row r="65">
          <cell r="U65" t="str">
            <v>2-23</v>
          </cell>
          <cell r="V65">
            <v>23</v>
          </cell>
          <cell r="W65">
            <v>4.0582435310905538</v>
          </cell>
          <cell r="X65">
            <v>3.2723351861395105</v>
          </cell>
          <cell r="Y65">
            <v>2.2294663965043253</v>
          </cell>
          <cell r="Z65">
            <v>2.0662944480741521</v>
          </cell>
          <cell r="AA65">
            <v>1.6648059391419032</v>
          </cell>
          <cell r="AB65">
            <v>3.8617664448527926</v>
          </cell>
          <cell r="AC65">
            <v>3.1388363484673083</v>
          </cell>
          <cell r="AE65">
            <v>2.0698482004195591</v>
          </cell>
        </row>
        <row r="66">
          <cell r="U66" t="str">
            <v>2-24</v>
          </cell>
          <cell r="V66">
            <v>24</v>
          </cell>
          <cell r="W66">
            <v>4.3676391420922309</v>
          </cell>
          <cell r="X66">
            <v>3.521814089157894</v>
          </cell>
          <cell r="Y66">
            <v>2.3994382359638462</v>
          </cell>
          <cell r="Z66">
            <v>2.2238262542295799</v>
          </cell>
          <cell r="AA66">
            <v>1.7917287437478688</v>
          </cell>
          <cell r="AB66">
            <v>4.1561828788586466</v>
          </cell>
          <cell r="AC66">
            <v>3.3781374604947931</v>
          </cell>
          <cell r="AE66">
            <v>2.0793052094936146</v>
          </cell>
        </row>
        <row r="67">
          <cell r="U67" t="str">
            <v>2-25</v>
          </cell>
          <cell r="V67">
            <v>25</v>
          </cell>
          <cell r="W67">
            <v>4.6858092873837798</v>
          </cell>
          <cell r="X67">
            <v>3.7783682741495639</v>
          </cell>
          <cell r="Y67">
            <v>2.5742305178621643</v>
          </cell>
          <cell r="Z67">
            <v>2.385825700473311</v>
          </cell>
          <cell r="AA67">
            <v>1.922251109761884</v>
          </cell>
          <cell r="AB67">
            <v>4.4589490340752258</v>
          </cell>
          <cell r="AC67">
            <v>3.6242252098837171</v>
          </cell>
          <cell r="AE67">
            <v>2.0939389861854623</v>
          </cell>
        </row>
        <row r="68">
          <cell r="U68" t="str">
            <v>2-Wtd Ave</v>
          </cell>
          <cell r="V68" t="str">
            <v>Wtd Ave</v>
          </cell>
          <cell r="W68">
            <v>0.71006928123445179</v>
          </cell>
          <cell r="X68">
            <v>0.97489998886450369</v>
          </cell>
          <cell r="Y68">
            <v>0.98800063430748286</v>
          </cell>
          <cell r="Z68">
            <v>0.80890127887744523</v>
          </cell>
          <cell r="AA68">
            <v>0.95266666108085163</v>
          </cell>
          <cell r="AB68" t="e">
            <v>#DIV/0!</v>
          </cell>
          <cell r="AC68">
            <v>0.73135565985023676</v>
          </cell>
          <cell r="AE68">
            <v>0.93533270126157964</v>
          </cell>
        </row>
        <row r="69">
          <cell r="U69" t="str">
            <v>3-FHCF 2025 Commercial Rates -- PROPOSED</v>
          </cell>
          <cell r="V69" t="str">
            <v>FHCF 2025 Commercial Rates -- PROPOSED</v>
          </cell>
          <cell r="AC69" t="str">
            <v/>
          </cell>
        </row>
        <row r="78">
          <cell r="U78" t="str">
            <v>3-2</v>
          </cell>
          <cell r="V78">
            <v>2</v>
          </cell>
          <cell r="W78">
            <v>0.19607121968253888</v>
          </cell>
          <cell r="X78">
            <v>0.15810060343619758</v>
          </cell>
          <cell r="Y78">
            <v>0.1077151216418914</v>
          </cell>
          <cell r="Z78">
            <v>9.9831582198884411E-2</v>
          </cell>
          <cell r="AA78">
            <v>8.0433943532849064E-2</v>
          </cell>
          <cell r="AB78">
            <v>0.18657856562095354</v>
          </cell>
          <cell r="AC78">
            <v>0.1516506997455839</v>
          </cell>
          <cell r="AE78">
            <v>0.16045372340219713</v>
          </cell>
        </row>
        <row r="79">
          <cell r="U79" t="str">
            <v>3-3</v>
          </cell>
          <cell r="V79">
            <v>3</v>
          </cell>
          <cell r="W79">
            <v>0.2714136149704775</v>
          </cell>
          <cell r="X79">
            <v>0.21885239647669558</v>
          </cell>
          <cell r="Y79">
            <v>0.14910577186772103</v>
          </cell>
          <cell r="Z79">
            <v>0.13819290080763746</v>
          </cell>
          <cell r="AA79">
            <v>0.11134151873961116</v>
          </cell>
          <cell r="AB79">
            <v>0.25827331034703199</v>
          </cell>
          <cell r="AC79">
            <v>0.2099240505434409</v>
          </cell>
          <cell r="AE79">
            <v>0.2394886174949534</v>
          </cell>
        </row>
        <row r="80">
          <cell r="U80" t="str">
            <v>3-4</v>
          </cell>
          <cell r="V80">
            <v>4</v>
          </cell>
          <cell r="W80">
            <v>0.3556698061945831</v>
          </cell>
          <cell r="X80">
            <v>0.28679176410716606</v>
          </cell>
          <cell r="Y80">
            <v>0.19539337033057302</v>
          </cell>
          <cell r="Z80">
            <v>0.1810927659361008</v>
          </cell>
          <cell r="AA80">
            <v>0.14590578440891977</v>
          </cell>
          <cell r="AB80">
            <v>0.33845029567272883</v>
          </cell>
          <cell r="AC80">
            <v>0.27509175020747906</v>
          </cell>
          <cell r="AE80">
            <v>0.30005439315180238</v>
          </cell>
        </row>
        <row r="81">
          <cell r="U81" t="str">
            <v>3-5</v>
          </cell>
          <cell r="V81">
            <v>5</v>
          </cell>
          <cell r="W81">
            <v>0.44901480947547379</v>
          </cell>
          <cell r="X81">
            <v>0.36205982930489039</v>
          </cell>
          <cell r="Y81">
            <v>0.24667406516861973</v>
          </cell>
          <cell r="Z81">
            <v>0.22862028875653062</v>
          </cell>
          <cell r="AA81">
            <v>0.18419853708891648</v>
          </cell>
          <cell r="AB81">
            <v>0.42727606443282795</v>
          </cell>
          <cell r="AC81">
            <v>0.3472891644339054</v>
          </cell>
          <cell r="AE81">
            <v>0.36179757387543987</v>
          </cell>
        </row>
        <row r="82">
          <cell r="U82" t="str">
            <v>3-6</v>
          </cell>
          <cell r="V82">
            <v>6</v>
          </cell>
          <cell r="W82">
            <v>0.55163754437273316</v>
          </cell>
          <cell r="X82">
            <v>0.44480892598414429</v>
          </cell>
          <cell r="Y82">
            <v>0.3030516426151188</v>
          </cell>
          <cell r="Z82">
            <v>0.28087165951332932</v>
          </cell>
          <cell r="AA82">
            <v>0.22629727691048446</v>
          </cell>
          <cell r="AB82">
            <v>0.52493038977558593</v>
          </cell>
          <cell r="AC82">
            <v>0.42666241249230408</v>
          </cell>
          <cell r="AE82">
            <v>0.44322044485028977</v>
          </cell>
        </row>
        <row r="83">
          <cell r="U83" t="str">
            <v>3-7</v>
          </cell>
          <cell r="V83">
            <v>7</v>
          </cell>
          <cell r="W83">
            <v>0.66374081172812094</v>
          </cell>
          <cell r="X83">
            <v>0.53520258113023178</v>
          </cell>
          <cell r="Y83">
            <v>0.36463751482619683</v>
          </cell>
          <cell r="Z83">
            <v>0.33795013624169923</v>
          </cell>
          <cell r="AA83">
            <v>0.27228519849790822</v>
          </cell>
          <cell r="AB83">
            <v>0.63160625407864857</v>
          </cell>
          <cell r="AC83">
            <v>0.51336835008853354</v>
          </cell>
          <cell r="AE83">
            <v>0.47360747027142541</v>
          </cell>
        </row>
        <row r="84">
          <cell r="U84" t="str">
            <v>3-8</v>
          </cell>
          <cell r="V84">
            <v>8</v>
          </cell>
          <cell r="W84">
            <v>0.78554090995097536</v>
          </cell>
          <cell r="X84">
            <v>0.63341520539400753</v>
          </cell>
          <cell r="Y84">
            <v>0.43155050908058751</v>
          </cell>
          <cell r="Z84">
            <v>0.39996584939559648</v>
          </cell>
          <cell r="AA84">
            <v>0.32225103355832529</v>
          </cell>
          <cell r="AB84">
            <v>0.74750948381173332</v>
          </cell>
          <cell r="AC84">
            <v>0.60757427258181662</v>
          </cell>
          <cell r="AE84">
            <v>0.58024926057544468</v>
          </cell>
        </row>
        <row r="85">
          <cell r="U85" t="str">
            <v>3-9</v>
          </cell>
          <cell r="V85">
            <v>9</v>
          </cell>
          <cell r="W85">
            <v>0.91726677484747998</v>
          </cell>
          <cell r="X85">
            <v>0.73963139949945522</v>
          </cell>
          <cell r="Y85">
            <v>0.50391639522993525</v>
          </cell>
          <cell r="Z85">
            <v>0.46703536388337552</v>
          </cell>
          <cell r="AA85">
            <v>0.37628869801543441</v>
          </cell>
          <cell r="AB85">
            <v>0.87285793101047393</v>
          </cell>
          <cell r="AC85">
            <v>0.70945724968825308</v>
          </cell>
          <cell r="AE85">
            <v>0.71188103195210162</v>
          </cell>
        </row>
        <row r="86">
          <cell r="U86" t="str">
            <v>3-10</v>
          </cell>
          <cell r="V86">
            <v>10</v>
          </cell>
          <cell r="W86">
            <v>1.0591585006210289</v>
          </cell>
          <cell r="X86">
            <v>0.85404476166307797</v>
          </cell>
          <cell r="Y86">
            <v>0.58186707318472142</v>
          </cell>
          <cell r="Z86">
            <v>0.5392809260206376</v>
          </cell>
          <cell r="AA86">
            <v>0.43449668528213731</v>
          </cell>
          <cell r="AB86">
            <v>1.0078800658815412</v>
          </cell>
          <cell r="AC86">
            <v>0.81920298155296634</v>
          </cell>
          <cell r="AE86">
            <v>0.72837981037224542</v>
          </cell>
        </row>
        <row r="87">
          <cell r="U87" t="str">
            <v>3-11</v>
          </cell>
          <cell r="V87">
            <v>11</v>
          </cell>
          <cell r="W87">
            <v>1.2114650663520148</v>
          </cell>
          <cell r="X87">
            <v>0.97685605435739353</v>
          </cell>
          <cell r="Y87">
            <v>0.66553932391654502</v>
          </cell>
          <cell r="Z87">
            <v>0.61682930594514296</v>
          </cell>
          <cell r="AA87">
            <v>0.49697713359843482</v>
          </cell>
          <cell r="AB87">
            <v>1.1528128133533595</v>
          </cell>
          <cell r="AC87">
            <v>0.93700404030267981</v>
          </cell>
          <cell r="AE87">
            <v>0.86460741378430572</v>
          </cell>
        </row>
        <row r="88">
          <cell r="U88" t="str">
            <v>3-12</v>
          </cell>
          <cell r="V88">
            <v>12</v>
          </cell>
          <cell r="W88">
            <v>1.3744410519359993</v>
          </cell>
          <cell r="X88">
            <v>1.1082705562315389</v>
          </cell>
          <cell r="Y88">
            <v>0.75507300530185739</v>
          </cell>
          <cell r="Z88">
            <v>0.6998101255045609</v>
          </cell>
          <cell r="AA88">
            <v>0.56383447881665316</v>
          </cell>
          <cell r="AB88">
            <v>1.307898428009884</v>
          </cell>
          <cell r="AC88">
            <v>1.063057329997896</v>
          </cell>
          <cell r="AE88">
            <v>0.88564382104756045</v>
          </cell>
        </row>
        <row r="89">
          <cell r="U89" t="str">
            <v>3-13</v>
          </cell>
          <cell r="V89">
            <v>13</v>
          </cell>
          <cell r="W89">
            <v>1.5483420787301483</v>
          </cell>
          <cell r="X89">
            <v>1.2484943857096487</v>
          </cell>
          <cell r="Y89">
            <v>0.85060854736208635</v>
          </cell>
          <cell r="Z89">
            <v>0.78835353681693809</v>
          </cell>
          <cell r="AA89">
            <v>0.63517358402603796</v>
          </cell>
          <cell r="AB89">
            <v>1.4733801554750232</v>
          </cell>
          <cell r="AC89">
            <v>1.1975605602144865</v>
          </cell>
          <cell r="AE89">
            <v>1.0492700309367138</v>
          </cell>
        </row>
        <row r="90">
          <cell r="U90" t="str">
            <v>3-14</v>
          </cell>
          <cell r="V90">
            <v>14</v>
          </cell>
          <cell r="W90">
            <v>1.7334186513748115</v>
          </cell>
          <cell r="X90">
            <v>1.397729535388428</v>
          </cell>
          <cell r="Y90">
            <v>0.95228356916162493</v>
          </cell>
          <cell r="Z90">
            <v>0.88258708677383124</v>
          </cell>
          <cell r="AA90">
            <v>0.71109721329430531</v>
          </cell>
          <cell r="AB90">
            <v>1.6494963723782157</v>
          </cell>
          <cell r="AC90">
            <v>1.3407074830189716</v>
          </cell>
          <cell r="AE90">
            <v>1.1002750814917046</v>
          </cell>
        </row>
        <row r="91">
          <cell r="U91" t="str">
            <v>3-15</v>
          </cell>
          <cell r="V91">
            <v>15</v>
          </cell>
          <cell r="W91">
            <v>1.9299080064518737</v>
          </cell>
          <cell r="X91">
            <v>1.5561672992620381</v>
          </cell>
          <cell r="Y91">
            <v>1.0602284007270675</v>
          </cell>
          <cell r="Z91">
            <v>0.98263156670485696</v>
          </cell>
          <cell r="AA91">
            <v>0.79170268775742869</v>
          </cell>
          <cell r="AB91">
            <v>1.8364728296544146</v>
          </cell>
          <cell r="AC91">
            <v>1.492681588337645</v>
          </cell>
          <cell r="AE91">
            <v>1.1166352239998714</v>
          </cell>
        </row>
        <row r="92">
          <cell r="U92" t="str">
            <v>3-16</v>
          </cell>
          <cell r="V92">
            <v>16</v>
          </cell>
          <cell r="W92">
            <v>2.1380234884734506</v>
          </cell>
          <cell r="X92">
            <v>1.7239797061277697</v>
          </cell>
          <cell r="Y92">
            <v>1.1745602465625293</v>
          </cell>
          <cell r="Z92">
            <v>1.0885956030582646</v>
          </cell>
          <cell r="AA92">
            <v>0.87707752735060496</v>
          </cell>
          <cell r="AB92">
            <v>2.0345125428870303</v>
          </cell>
          <cell r="AC92">
            <v>1.653647886846739</v>
          </cell>
          <cell r="AE92">
            <v>1.3156825852753775</v>
          </cell>
        </row>
        <row r="93">
          <cell r="U93" t="str">
            <v>3-17</v>
          </cell>
          <cell r="V93">
            <v>17</v>
          </cell>
          <cell r="W93">
            <v>2.3579408713821364</v>
          </cell>
          <cell r="X93">
            <v>1.901308490027148</v>
          </cell>
          <cell r="Y93">
            <v>1.2953756711288154</v>
          </cell>
          <cell r="Z93">
            <v>1.2005686928587926</v>
          </cell>
          <cell r="AA93">
            <v>0.96729383950192083</v>
          </cell>
          <cell r="AB93">
            <v>2.243782776043389</v>
          </cell>
          <cell r="AC93">
            <v>1.8237423303776048</v>
          </cell>
          <cell r="AE93">
            <v>1.367776470722688</v>
          </cell>
        </row>
        <row r="94">
          <cell r="U94" t="str">
            <v>3-18</v>
          </cell>
          <cell r="V94">
            <v>18</v>
          </cell>
          <cell r="W94">
            <v>2.5897809209837415</v>
          </cell>
          <cell r="X94">
            <v>2.0882510295902659</v>
          </cell>
          <cell r="Y94">
            <v>1.4227410192137233</v>
          </cell>
          <cell r="Z94">
            <v>1.3186123251994815</v>
          </cell>
          <cell r="AA94">
            <v>1.0624011657505221</v>
          </cell>
          <cell r="AB94">
            <v>2.464398448135372</v>
          </cell>
          <cell r="AC94">
            <v>2.0030583248823577</v>
          </cell>
          <cell r="AE94">
            <v>1.3438393718301433</v>
          </cell>
        </row>
        <row r="95">
          <cell r="U95" t="str">
            <v>3-19</v>
          </cell>
          <cell r="V95">
            <v>19</v>
          </cell>
          <cell r="W95">
            <v>2.833587346603851</v>
          </cell>
          <cell r="X95">
            <v>2.2848425695142383</v>
          </cell>
          <cell r="Y95">
            <v>1.5566803032925669</v>
          </cell>
          <cell r="Z95">
            <v>1.442748755111626</v>
          </cell>
          <cell r="AA95">
            <v>1.1624174368943696</v>
          </cell>
          <cell r="AB95">
            <v>2.6964011523314477</v>
          </cell>
          <cell r="AC95">
            <v>2.1916296772084327</v>
          </cell>
          <cell r="AE95">
            <v>1.5104274596684235</v>
          </cell>
        </row>
        <row r="96">
          <cell r="U96" t="str">
            <v>3-20</v>
          </cell>
          <cell r="V96">
            <v>20</v>
          </cell>
          <cell r="W96">
            <v>3.0892991141081256</v>
          </cell>
          <cell r="X96">
            <v>2.4910338953682833</v>
          </cell>
          <cell r="Y96">
            <v>1.6971599932061747</v>
          </cell>
          <cell r="Z96">
            <v>1.5729469064678419</v>
          </cell>
          <cell r="AA96">
            <v>1.2673176150103909</v>
          </cell>
          <cell r="AB96">
            <v>2.9397328094231652</v>
          </cell>
          <cell r="AC96">
            <v>2.3894091806867634</v>
          </cell>
          <cell r="AE96">
            <v>1.5827058202027298</v>
          </cell>
        </row>
        <row r="97">
          <cell r="U97" t="str">
            <v>3-21</v>
          </cell>
          <cell r="V97">
            <v>21</v>
          </cell>
          <cell r="W97">
            <v>3.3567158817361618</v>
          </cell>
          <cell r="X97">
            <v>2.706663463029483</v>
          </cell>
          <cell r="Y97">
            <v>1.8440700277373698</v>
          </cell>
          <cell r="Z97">
            <v>1.709104773298288</v>
          </cell>
          <cell r="AA97">
            <v>1.37701951425882</v>
          </cell>
          <cell r="AB97">
            <v>3.1942027770594921</v>
          </cell>
          <cell r="AC97">
            <v>2.596241881580629</v>
          </cell>
          <cell r="AE97">
            <v>1.4842963797565341</v>
          </cell>
        </row>
        <row r="98">
          <cell r="U98" t="str">
            <v>3-22</v>
          </cell>
          <cell r="V98">
            <v>22</v>
          </cell>
          <cell r="W98">
            <v>3.6354550684312623</v>
          </cell>
          <cell r="X98">
            <v>2.9314227810424098</v>
          </cell>
          <cell r="Y98">
            <v>1.9972002293540958</v>
          </cell>
          <cell r="Z98">
            <v>1.851027560710214</v>
          </cell>
          <cell r="AA98">
            <v>1.4913661891013927</v>
          </cell>
          <cell r="AB98">
            <v>3.4594469965840489</v>
          </cell>
          <cell r="AC98">
            <v>2.811831873713428</v>
          </cell>
          <cell r="AE98">
            <v>2.4084329061877723</v>
          </cell>
        </row>
        <row r="99">
          <cell r="U99" t="str">
            <v>3-23</v>
          </cell>
          <cell r="V99">
            <v>23</v>
          </cell>
          <cell r="W99">
            <v>3.9248987637572106</v>
          </cell>
          <cell r="X99">
            <v>3.1648136018162485</v>
          </cell>
          <cell r="Y99">
            <v>2.1562111382523672</v>
          </cell>
          <cell r="Z99">
            <v>1.9984006535520218</v>
          </cell>
          <cell r="AA99">
            <v>1.6101041552520658</v>
          </cell>
          <cell r="AB99">
            <v>3.7348774732719701</v>
          </cell>
          <cell r="AC99">
            <v>3.0357012361022448</v>
          </cell>
          <cell r="AE99">
            <v>2.001837637577335</v>
          </cell>
        </row>
        <row r="100">
          <cell r="U100" t="str">
            <v>3-24</v>
          </cell>
          <cell r="V100">
            <v>24</v>
          </cell>
          <cell r="W100">
            <v>4.2241283299055148</v>
          </cell>
          <cell r="X100">
            <v>3.4060951884284809</v>
          </cell>
          <cell r="Y100">
            <v>2.3205980848358658</v>
          </cell>
          <cell r="Z100">
            <v>2.1507563183846168</v>
          </cell>
          <cell r="AA100">
            <v>1.7328565615761595</v>
          </cell>
          <cell r="AB100">
            <v>4.0196200445362562</v>
          </cell>
          <cell r="AC100">
            <v>3.267139451075511</v>
          </cell>
          <cell r="AE100">
            <v>2.0109839105743186</v>
          </cell>
        </row>
        <row r="101">
          <cell r="U101" t="str">
            <v>3-25</v>
          </cell>
          <cell r="V101">
            <v>25</v>
          </cell>
          <cell r="W101">
            <v>4.531844118855143</v>
          </cell>
          <cell r="X101">
            <v>3.6542195791399354</v>
          </cell>
          <cell r="Y101">
            <v>2.4896470849466739</v>
          </cell>
          <cell r="Z101">
            <v>2.3074328266868451</v>
          </cell>
          <cell r="AA101">
            <v>1.8590902558053011</v>
          </cell>
          <cell r="AB101">
            <v>4.3124379839263405</v>
          </cell>
          <cell r="AC101">
            <v>3.505141309749781</v>
          </cell>
          <cell r="AE101">
            <v>2.025136854232557</v>
          </cell>
        </row>
        <row r="102">
          <cell r="U102" t="str">
            <v>3-Wtd Ave</v>
          </cell>
          <cell r="V102" t="str">
            <v>Wtd Ave</v>
          </cell>
          <cell r="W102">
            <v>0.68673799951826597</v>
          </cell>
          <cell r="X102">
            <v>0.94286696492385269</v>
          </cell>
          <cell r="Y102">
            <v>0.95553715258253979</v>
          </cell>
          <cell r="Z102">
            <v>0.78232259970227724</v>
          </cell>
          <cell r="AA102">
            <v>0.92136417435356477</v>
          </cell>
          <cell r="AB102" t="e">
            <v>#DIV/0!</v>
          </cell>
          <cell r="AC102">
            <v>0.70732495554342889</v>
          </cell>
          <cell r="AE102">
            <v>0.90459976952067045</v>
          </cell>
        </row>
        <row r="103">
          <cell r="U103" t="str">
            <v>4-FHCF 2025 Commercial Rates -- PROPOSED</v>
          </cell>
          <cell r="V103" t="str">
            <v>FHCF 2025 Commercial Rates -- PROPOSED</v>
          </cell>
          <cell r="AC103" t="str">
            <v/>
          </cell>
        </row>
        <row r="112">
          <cell r="U112" t="str">
            <v>4-2</v>
          </cell>
          <cell r="V112">
            <v>2</v>
          </cell>
          <cell r="W112">
            <v>0.18157574635821341</v>
          </cell>
          <cell r="X112">
            <v>0.14641228383794266</v>
          </cell>
          <cell r="Y112">
            <v>9.9751782224130031E-2</v>
          </cell>
          <cell r="Z112">
            <v>9.2451069959341256E-2</v>
          </cell>
          <cell r="AA112">
            <v>7.4487491602073685E-2</v>
          </cell>
          <cell r="AB112">
            <v>0.17278488072814571</v>
          </cell>
          <cell r="AC112">
            <v>0.14043921916043423</v>
          </cell>
          <cell r="AE112">
            <v>0.14859143850831488</v>
          </cell>
        </row>
        <row r="113">
          <cell r="U113" t="str">
            <v>4-3</v>
          </cell>
          <cell r="V113">
            <v>3</v>
          </cell>
          <cell r="W113">
            <v>0.25134810600881896</v>
          </cell>
          <cell r="X113">
            <v>0.20267271911135321</v>
          </cell>
          <cell r="Y113">
            <v>0.13808243686674032</v>
          </cell>
          <cell r="Z113">
            <v>0.12797635035973579</v>
          </cell>
          <cell r="AA113">
            <v>0.1031100811150935</v>
          </cell>
          <cell r="AB113">
            <v>0.23917925928445249</v>
          </cell>
          <cell r="AC113">
            <v>0.19440444251675718</v>
          </cell>
          <cell r="AE113">
            <v>0.2217833118820316</v>
          </cell>
        </row>
        <row r="114">
          <cell r="U114" t="str">
            <v>4-4</v>
          </cell>
          <cell r="V114">
            <v>4</v>
          </cell>
          <cell r="W114">
            <v>0.32937526793287852</v>
          </cell>
          <cell r="X114">
            <v>0.26558935422272401</v>
          </cell>
          <cell r="Y114">
            <v>0.18094801016010681</v>
          </cell>
          <cell r="Z114">
            <v>0.16770464420102268</v>
          </cell>
          <cell r="AA114">
            <v>0.13511902330655778</v>
          </cell>
          <cell r="AB114">
            <v>0.31342878950533992</v>
          </cell>
          <cell r="AC114">
            <v>0.254754318057412</v>
          </cell>
          <cell r="AE114">
            <v>0.2778714819687087</v>
          </cell>
        </row>
        <row r="115">
          <cell r="U115" t="str">
            <v>4-5</v>
          </cell>
          <cell r="V115">
            <v>5</v>
          </cell>
          <cell r="W115">
            <v>0.41581930937343375</v>
          </cell>
          <cell r="X115">
            <v>0.3352928789794099</v>
          </cell>
          <cell r="Y115">
            <v>0.22843754204582767</v>
          </cell>
          <cell r="Z115">
            <v>0.21171847469919189</v>
          </cell>
          <cell r="AA115">
            <v>0.17058080683214924</v>
          </cell>
          <cell r="AB115">
            <v>0.39568770177492779</v>
          </cell>
          <cell r="AC115">
            <v>0.32161420394235662</v>
          </cell>
          <cell r="AE115">
            <v>0.33505001199762602</v>
          </cell>
        </row>
        <row r="116">
          <cell r="U116" t="str">
            <v>4-6</v>
          </cell>
          <cell r="V116">
            <v>6</v>
          </cell>
          <cell r="W116">
            <v>0.51085518313635092</v>
          </cell>
          <cell r="X116">
            <v>0.41192436530530213</v>
          </cell>
          <cell r="Y116">
            <v>0.28064714587901934</v>
          </cell>
          <cell r="Z116">
            <v>0.26010692078917341</v>
          </cell>
          <cell r="AA116">
            <v>0.20956720226651288</v>
          </cell>
          <cell r="AB116">
            <v>0.4861224786785886</v>
          </cell>
          <cell r="AC116">
            <v>0.3951194168971921</v>
          </cell>
          <cell r="AE116">
            <v>0.41045331999879275</v>
          </cell>
        </row>
        <row r="117">
          <cell r="U117" t="str">
            <v>4-7</v>
          </cell>
          <cell r="V117">
            <v>7</v>
          </cell>
          <cell r="W117">
            <v>0.61467069707157418</v>
          </cell>
          <cell r="X117">
            <v>0.49563525069568592</v>
          </cell>
          <cell r="Y117">
            <v>0.33767999715598779</v>
          </cell>
          <cell r="Z117">
            <v>0.31296560667751672</v>
          </cell>
          <cell r="AA117">
            <v>0.25215525368588743</v>
          </cell>
          <cell r="AB117">
            <v>0.58491183547760206</v>
          </cell>
          <cell r="AC117">
            <v>0.47541521634299977</v>
          </cell>
          <cell r="AE117">
            <v>0.43859384378082567</v>
          </cell>
        </row>
        <row r="118">
          <cell r="U118" t="str">
            <v>4-8</v>
          </cell>
          <cell r="V118">
            <v>8</v>
          </cell>
          <cell r="W118">
            <v>0.72746615872640896</v>
          </cell>
          <cell r="X118">
            <v>0.58658705168599712</v>
          </cell>
          <cell r="Y118">
            <v>0.3996461382983526</v>
          </cell>
          <cell r="Z118">
            <v>0.3703965209141285</v>
          </cell>
          <cell r="AA118">
            <v>0.29842713289486134</v>
          </cell>
          <cell r="AB118">
            <v>0.69224638196630606</v>
          </cell>
          <cell r="AC118">
            <v>0.56265652955448286</v>
          </cell>
          <cell r="AE118">
            <v>0.53735164565904203</v>
          </cell>
        </row>
        <row r="119">
          <cell r="U119" t="str">
            <v>4-9</v>
          </cell>
          <cell r="V119">
            <v>9</v>
          </cell>
          <cell r="W119">
            <v>0.84945357876689376</v>
          </cell>
          <cell r="X119">
            <v>0.6849507215364331</v>
          </cell>
          <cell r="Y119">
            <v>0.46666204103877656</v>
          </cell>
          <cell r="Z119">
            <v>0.43250761080646127</v>
          </cell>
          <cell r="AA119">
            <v>0.34846981264735583</v>
          </cell>
          <cell r="AB119">
            <v>0.80832786445927862</v>
          </cell>
          <cell r="AC119">
            <v>0.65700733554860413</v>
          </cell>
          <cell r="AE119">
            <v>0.65925192847907443</v>
          </cell>
        </row>
        <row r="120">
          <cell r="U120" t="str">
            <v>4-10</v>
          </cell>
          <cell r="V120">
            <v>10</v>
          </cell>
          <cell r="W120">
            <v>0.98085530132006626</v>
          </cell>
          <cell r="X120">
            <v>0.7909055458183899</v>
          </cell>
          <cell r="Y120">
            <v>0.53884985397575869</v>
          </cell>
          <cell r="Z120">
            <v>0.4994120850448609</v>
          </cell>
          <cell r="AA120">
            <v>0.40237450477439834</v>
          </cell>
          <cell r="AB120">
            <v>0.93336786244464709</v>
          </cell>
          <cell r="AC120">
            <v>0.75863960572689937</v>
          </cell>
          <cell r="AE120">
            <v>0.67453095826471499</v>
          </cell>
        </row>
        <row r="121">
          <cell r="U121" t="str">
            <v>4-11</v>
          </cell>
          <cell r="V121">
            <v>11</v>
          </cell>
          <cell r="W121">
            <v>1.1219018985342664</v>
          </cell>
          <cell r="X121">
            <v>0.90463744470846064</v>
          </cell>
          <cell r="Y121">
            <v>0.61633624591385816</v>
          </cell>
          <cell r="Z121">
            <v>0.57122734169732081</v>
          </cell>
          <cell r="AA121">
            <v>0.46023579647338497</v>
          </cell>
          <cell r="AB121">
            <v>1.0675857850778148</v>
          </cell>
          <cell r="AC121">
            <v>0.8677316754294262</v>
          </cell>
          <cell r="AE121">
            <v>0.80068730494417817</v>
          </cell>
        </row>
        <row r="122">
          <cell r="U122" t="str">
            <v>4-12</v>
          </cell>
          <cell r="V122">
            <v>12</v>
          </cell>
          <cell r="W122">
            <v>1.2728291293067935</v>
          </cell>
          <cell r="X122">
            <v>1.0263365206805768</v>
          </cell>
          <cell r="Y122">
            <v>0.69925073508804048</v>
          </cell>
          <cell r="Z122">
            <v>0.64807341971587551</v>
          </cell>
          <cell r="AA122">
            <v>0.52215040269240176</v>
          </cell>
          <cell r="AB122">
            <v>1.2112059771502393</v>
          </cell>
          <cell r="AC122">
            <v>0.98446589167174647</v>
          </cell>
          <cell r="AE122">
            <v>0.82016849833760574</v>
          </cell>
        </row>
        <row r="123">
          <cell r="U123" t="str">
            <v>4-13</v>
          </cell>
          <cell r="V123">
            <v>13</v>
          </cell>
          <cell r="W123">
            <v>1.4338737170016764</v>
          </cell>
          <cell r="X123">
            <v>1.1561936538994104</v>
          </cell>
          <cell r="Y123">
            <v>0.78772336957977873</v>
          </cell>
          <cell r="Z123">
            <v>0.73007084912024267</v>
          </cell>
          <cell r="AA123">
            <v>0.58821543403098508</v>
          </cell>
          <cell r="AB123">
            <v>1.36445370122611</v>
          </cell>
          <cell r="AC123">
            <v>1.1090253474333358</v>
          </cell>
          <cell r="AE123">
            <v>0.97169788257101553</v>
          </cell>
        </row>
        <row r="124">
          <cell r="U124" t="str">
            <v>4-14</v>
          </cell>
          <cell r="V124">
            <v>14</v>
          </cell>
          <cell r="W124">
            <v>1.6052676465431244</v>
          </cell>
          <cell r="X124">
            <v>1.2943959037231116</v>
          </cell>
          <cell r="Y124">
            <v>0.88188159432653346</v>
          </cell>
          <cell r="Z124">
            <v>0.81733774730708875</v>
          </cell>
          <cell r="AA124">
            <v>0.65852605724703295</v>
          </cell>
          <cell r="AB124">
            <v>1.5275497108381213</v>
          </cell>
          <cell r="AC124">
            <v>1.2415894707615316</v>
          </cell>
          <cell r="AE124">
            <v>1.0189321484543812</v>
          </cell>
        </row>
        <row r="125">
          <cell r="U125" t="str">
            <v>4-15</v>
          </cell>
          <cell r="V125">
            <v>15</v>
          </cell>
          <cell r="W125">
            <v>1.7872306156995754</v>
          </cell>
          <cell r="X125">
            <v>1.4411204218510472</v>
          </cell>
          <cell r="Y125">
            <v>0.98184610410385664</v>
          </cell>
          <cell r="Z125">
            <v>0.90998597554735539</v>
          </cell>
          <cell r="AA125">
            <v>0.73317239856064764</v>
          </cell>
          <cell r="AB125">
            <v>1.7007030672374432</v>
          </cell>
          <cell r="AC125">
            <v>1.3823281862397081</v>
          </cell>
          <cell r="AE125">
            <v>1.0340827916301458</v>
          </cell>
        </row>
        <row r="126">
          <cell r="U126" t="str">
            <v>4-16</v>
          </cell>
          <cell r="V126">
            <v>16</v>
          </cell>
          <cell r="W126">
            <v>1.9799601965016498</v>
          </cell>
          <cell r="X126">
            <v>1.5965265190546489</v>
          </cell>
          <cell r="Y126">
            <v>1.087725438529882</v>
          </cell>
          <cell r="Z126">
            <v>1.0081161295758321</v>
          </cell>
          <cell r="AA126">
            <v>0.81223550759033181</v>
          </cell>
          <cell r="AB126">
            <v>1.8841017771398998</v>
          </cell>
          <cell r="AC126">
            <v>1.5313943053653523</v>
          </cell>
          <cell r="AE126">
            <v>1.21841465452543</v>
          </cell>
        </row>
        <row r="127">
          <cell r="U127" t="str">
            <v>4-17</v>
          </cell>
          <cell r="V127">
            <v>17</v>
          </cell>
          <cell r="W127">
            <v>2.1836191679888644</v>
          </cell>
          <cell r="X127">
            <v>1.7607454510297602</v>
          </cell>
          <cell r="Y127">
            <v>1.1996090230902599</v>
          </cell>
          <cell r="Z127">
            <v>1.1118110899350588</v>
          </cell>
          <cell r="AA127">
            <v>0.89578216088847273</v>
          </cell>
          <cell r="AB127">
            <v>2.0779007387490882</v>
          </cell>
          <cell r="AC127">
            <v>1.6889137291008105</v>
          </cell>
          <cell r="AE127">
            <v>1.2666572581370659</v>
          </cell>
        </row>
        <row r="128">
          <cell r="U128" t="str">
            <v>4-18</v>
          </cell>
          <cell r="V128">
            <v>18</v>
          </cell>
          <cell r="W128">
            <v>2.3983193677953207</v>
          </cell>
          <cell r="X128">
            <v>1.9338673972400833</v>
          </cell>
          <cell r="Y128">
            <v>1.3175582977269715</v>
          </cell>
          <cell r="Z128">
            <v>1.2211277998519907</v>
          </cell>
          <cell r="AA128">
            <v>0.98385823740640665</v>
          </cell>
          <cell r="AB128">
            <v>2.2822063751565116</v>
          </cell>
          <cell r="AC128">
            <v>1.8549729579304326</v>
          </cell>
          <cell r="AE128">
            <v>1.2444898201821155</v>
          </cell>
        </row>
        <row r="129">
          <cell r="U129" t="str">
            <v>4-19</v>
          </cell>
          <cell r="V129">
            <v>19</v>
          </cell>
          <cell r="W129">
            <v>2.6241012738322018</v>
          </cell>
          <cell r="X129">
            <v>2.1159249967552083</v>
          </cell>
          <cell r="Y129">
            <v>1.4415954996818416</v>
          </cell>
          <cell r="Z129">
            <v>1.3360868690516252</v>
          </cell>
          <cell r="AA129">
            <v>1.07648034232478</v>
          </cell>
          <cell r="AB129">
            <v>2.4970572045629531</v>
          </cell>
          <cell r="AC129">
            <v>2.0296032993738278</v>
          </cell>
          <cell r="AE129">
            <v>1.3987621118147113</v>
          </cell>
        </row>
        <row r="130">
          <cell r="U130" t="str">
            <v>4-20</v>
          </cell>
          <cell r="V130">
            <v>20</v>
          </cell>
          <cell r="W130">
            <v>2.8609083641963236</v>
          </cell>
          <cell r="X130">
            <v>2.3068726735491625</v>
          </cell>
          <cell r="Y130">
            <v>1.5716895776680628</v>
          </cell>
          <cell r="Z130">
            <v>1.4566595188532716</v>
          </cell>
          <cell r="AA130">
            <v>1.1736252887649856</v>
          </cell>
          <cell r="AB130">
            <v>2.7223994415345332</v>
          </cell>
          <cell r="AC130">
            <v>2.2127610367336517</v>
          </cell>
          <cell r="AE130">
            <v>1.4656969596766967</v>
          </cell>
        </row>
        <row r="131">
          <cell r="U131" t="str">
            <v>4-21</v>
          </cell>
          <cell r="V131">
            <v>21</v>
          </cell>
          <cell r="W131">
            <v>3.1085551083201164</v>
          </cell>
          <cell r="X131">
            <v>2.506560826396758</v>
          </cell>
          <cell r="Y131">
            <v>1.7077386072538585</v>
          </cell>
          <cell r="Z131">
            <v>1.5827512845510103</v>
          </cell>
          <cell r="AA131">
            <v>1.275216966856235</v>
          </cell>
          <cell r="AB131">
            <v>2.9580565378392767</v>
          </cell>
          <cell r="AC131">
            <v>2.4043026719460796</v>
          </cell>
          <cell r="AE131">
            <v>1.3745628930521119</v>
          </cell>
        </row>
        <row r="132">
          <cell r="U132" t="str">
            <v>4-22</v>
          </cell>
          <cell r="V132">
            <v>22</v>
          </cell>
          <cell r="W132">
            <v>3.3666872092240179</v>
          </cell>
          <cell r="X132">
            <v>2.7147037705026675</v>
          </cell>
          <cell r="Y132">
            <v>1.8495479492549927</v>
          </cell>
          <cell r="Z132">
            <v>1.7141817723670325</v>
          </cell>
          <cell r="AA132">
            <v>1.3811100339863163</v>
          </cell>
          <cell r="AB132">
            <v>3.2036913495436798</v>
          </cell>
          <cell r="AC132">
            <v>2.6039541750695667</v>
          </cell>
          <cell r="AE132">
            <v>2.2303783451889783</v>
          </cell>
        </row>
        <row r="133">
          <cell r="U133" t="str">
            <v>4-23</v>
          </cell>
          <cell r="V133">
            <v>23</v>
          </cell>
          <cell r="W133">
            <v>3.634732438363625</v>
          </cell>
          <cell r="X133">
            <v>2.9308400935376371</v>
          </cell>
          <cell r="Y133">
            <v>1.9968032400062272</v>
          </cell>
          <cell r="Z133">
            <v>1.850659626532452</v>
          </cell>
          <cell r="AA133">
            <v>1.4910697458694406</v>
          </cell>
          <cell r="AB133">
            <v>3.4587593521571276</v>
          </cell>
          <cell r="AC133">
            <v>2.8112729576440945</v>
          </cell>
          <cell r="AE133">
            <v>1.8538425155899481</v>
          </cell>
        </row>
        <row r="134">
          <cell r="U134" t="str">
            <v>4-24</v>
          </cell>
          <cell r="V134">
            <v>24</v>
          </cell>
          <cell r="W134">
            <v>3.9118400724865405</v>
          </cell>
          <cell r="X134">
            <v>3.1542838209880237</v>
          </cell>
          <cell r="Y134">
            <v>2.1490371199493157</v>
          </cell>
          <cell r="Z134">
            <v>1.9917516929696961</v>
          </cell>
          <cell r="AA134">
            <v>1.6047471118370322</v>
          </cell>
          <cell r="AB134">
            <v>3.7224510096119112</v>
          </cell>
          <cell r="AC134">
            <v>3.0256010303088345</v>
          </cell>
          <cell r="AE134">
            <v>1.8623126079804184</v>
          </cell>
        </row>
        <row r="135">
          <cell r="U135" t="str">
            <v>4-25</v>
          </cell>
          <cell r="V135">
            <v>25</v>
          </cell>
          <cell r="W135">
            <v>4.1968065460730299</v>
          </cell>
          <cell r="X135">
            <v>3.3840644665414898</v>
          </cell>
          <cell r="Y135">
            <v>2.3055883895131433</v>
          </cell>
          <cell r="Z135">
            <v>2.1368451645043631</v>
          </cell>
          <cell r="AA135">
            <v>1.7216483953722825</v>
          </cell>
          <cell r="AB135">
            <v>3.9936210261901448</v>
          </cell>
          <cell r="AC135">
            <v>3.2460074989042416</v>
          </cell>
          <cell r="AE135">
            <v>1.8754192297073156</v>
          </cell>
        </row>
        <row r="136">
          <cell r="U136" t="str">
            <v>4-Wtd Ave</v>
          </cell>
          <cell r="V136" t="str">
            <v>Wtd Ave</v>
          </cell>
          <cell r="W136">
            <v>0.63596771120703288</v>
          </cell>
          <cell r="X136">
            <v>0.87316115618470991</v>
          </cell>
          <cell r="Y136">
            <v>0.88489464151901687</v>
          </cell>
          <cell r="Z136">
            <v>0.72448577697346317</v>
          </cell>
          <cell r="AA136">
            <v>0.85324805903100254</v>
          </cell>
          <cell r="AB136" t="e">
            <v>#DIV/0!</v>
          </cell>
          <cell r="AC136">
            <v>0.65503268112747814</v>
          </cell>
          <cell r="AE136">
            <v>0.83772304049583668</v>
          </cell>
        </row>
        <row r="137">
          <cell r="U137" t="str">
            <v>5-FHCF 2025 Commercial Rates -- PROPOSED</v>
          </cell>
          <cell r="V137" t="str">
            <v>FHCF 2025 Commercial Rates -- PROPOSED</v>
          </cell>
          <cell r="AC137" t="str">
            <v/>
          </cell>
        </row>
        <row r="146">
          <cell r="U146" t="str">
            <v>5-2</v>
          </cell>
          <cell r="V146">
            <v>2</v>
          </cell>
          <cell r="W146">
            <v>0.18781041486602268</v>
          </cell>
          <cell r="X146">
            <v>0.15143956349125062</v>
          </cell>
          <cell r="Y146">
            <v>0.10317690539010456</v>
          </cell>
          <cell r="Z146">
            <v>9.5625512504391552E-2</v>
          </cell>
          <cell r="AA146">
            <v>7.7045128441968452E-2</v>
          </cell>
          <cell r="AB146">
            <v>0.17871770202232964</v>
          </cell>
          <cell r="AC146">
            <v>0.14526140491223341</v>
          </cell>
          <cell r="AE146">
            <v>0.1536935426206682</v>
          </cell>
        </row>
        <row r="147">
          <cell r="U147" t="str">
            <v>5-3</v>
          </cell>
          <cell r="V147">
            <v>3</v>
          </cell>
          <cell r="W147">
            <v>0.25997851041282538</v>
          </cell>
          <cell r="X147">
            <v>0.20963178299834831</v>
          </cell>
          <cell r="Y147">
            <v>0.14282369905555845</v>
          </cell>
          <cell r="Z147">
            <v>0.13237060530476644</v>
          </cell>
          <cell r="AA147">
            <v>0.10665051637949108</v>
          </cell>
          <cell r="AB147">
            <v>0.24739182855920611</v>
          </cell>
          <cell r="AC147">
            <v>0.20107960304808886</v>
          </cell>
          <cell r="AE147">
            <v>0.22939856588969318</v>
          </cell>
        </row>
        <row r="148">
          <cell r="U148" t="str">
            <v>5-4</v>
          </cell>
          <cell r="V148">
            <v>4</v>
          </cell>
          <cell r="W148">
            <v>0.34068484892824513</v>
          </cell>
          <cell r="X148">
            <v>0.27470875268861339</v>
          </cell>
          <cell r="Y148">
            <v>0.1871611244285199</v>
          </cell>
          <cell r="Z148">
            <v>0.17346302815253759</v>
          </cell>
          <cell r="AA148">
            <v>0.13975853236165703</v>
          </cell>
          <cell r="AB148">
            <v>0.32419082486833717</v>
          </cell>
          <cell r="AC148">
            <v>0.26350167972810312</v>
          </cell>
          <cell r="AE148">
            <v>0.28741260523321577</v>
          </cell>
        </row>
        <row r="149">
          <cell r="U149" t="str">
            <v>5-5</v>
          </cell>
          <cell r="V149">
            <v>5</v>
          </cell>
          <cell r="W149">
            <v>0.43009707281423526</v>
          </cell>
          <cell r="X149">
            <v>0.34680564979485573</v>
          </cell>
          <cell r="Y149">
            <v>0.23628127876705662</v>
          </cell>
          <cell r="Z149">
            <v>0.21898813781887072</v>
          </cell>
          <cell r="AA149">
            <v>0.17643794802927248</v>
          </cell>
          <cell r="AB149">
            <v>0.40927421705939038</v>
          </cell>
          <cell r="AC149">
            <v>0.33265729746778688</v>
          </cell>
          <cell r="AE149">
            <v>0.34655444362045784</v>
          </cell>
        </row>
        <row r="150">
          <cell r="U150" t="str">
            <v>5-6</v>
          </cell>
          <cell r="V150">
            <v>6</v>
          </cell>
          <cell r="W150">
            <v>0.52839614213683284</v>
          </cell>
          <cell r="X150">
            <v>0.4260683901515594</v>
          </cell>
          <cell r="Y150">
            <v>0.29028357561874113</v>
          </cell>
          <cell r="Z150">
            <v>0.26903807189405854</v>
          </cell>
          <cell r="AA150">
            <v>0.21676299830450954</v>
          </cell>
          <cell r="AB150">
            <v>0.50281420414051448</v>
          </cell>
          <cell r="AC150">
            <v>0.40868641929019339</v>
          </cell>
          <cell r="AE150">
            <v>0.42454683435546092</v>
          </cell>
        </row>
        <row r="151">
          <cell r="U151" t="str">
            <v>5-7</v>
          </cell>
          <cell r="V151">
            <v>7</v>
          </cell>
          <cell r="W151">
            <v>0.63577631340287089</v>
          </cell>
          <cell r="X151">
            <v>0.51265361108163932</v>
          </cell>
          <cell r="Y151">
            <v>0.34927473316126989</v>
          </cell>
          <cell r="Z151">
            <v>0.32371173798147579</v>
          </cell>
          <cell r="AA151">
            <v>0.26081337268451515</v>
          </cell>
          <cell r="AB151">
            <v>0.60499563782256294</v>
          </cell>
          <cell r="AC151">
            <v>0.49173929231083036</v>
          </cell>
          <cell r="AE151">
            <v>0.45365360413089317</v>
          </cell>
        </row>
        <row r="152">
          <cell r="U152" t="str">
            <v>5-8</v>
          </cell>
          <cell r="V152">
            <v>8</v>
          </cell>
          <cell r="W152">
            <v>0.75244477201191251</v>
          </cell>
          <cell r="X152">
            <v>0.60672837502672827</v>
          </cell>
          <cell r="Y152">
            <v>0.41336857228356538</v>
          </cell>
          <cell r="Z152">
            <v>0.38311462655688117</v>
          </cell>
          <cell r="AA152">
            <v>0.30867406446282974</v>
          </cell>
          <cell r="AB152">
            <v>0.71601567276561651</v>
          </cell>
          <cell r="AC152">
            <v>0.58197616345870495</v>
          </cell>
          <cell r="AE152">
            <v>0.5558023994078416</v>
          </cell>
        </row>
        <row r="153">
          <cell r="U153" t="str">
            <v>5-9</v>
          </cell>
          <cell r="V153">
            <v>9</v>
          </cell>
          <cell r="W153">
            <v>0.87862080832593259</v>
          </cell>
          <cell r="X153">
            <v>0.70846950517695118</v>
          </cell>
          <cell r="Y153">
            <v>0.48268556394537993</v>
          </cell>
          <cell r="Z153">
            <v>0.44735839145622436</v>
          </cell>
          <cell r="AA153">
            <v>0.36043503272993532</v>
          </cell>
          <cell r="AB153">
            <v>0.83608298253868718</v>
          </cell>
          <cell r="AC153">
            <v>0.67956664220987761</v>
          </cell>
          <cell r="AE153">
            <v>0.68188830651764987</v>
          </cell>
        </row>
        <row r="154">
          <cell r="U154" t="str">
            <v>5-10</v>
          </cell>
          <cell r="V154">
            <v>10</v>
          </cell>
          <cell r="W154">
            <v>1.0145344009823838</v>
          </cell>
          <cell r="X154">
            <v>0.81806244313570908</v>
          </cell>
          <cell r="Y154">
            <v>0.5573520508957841</v>
          </cell>
          <cell r="Z154">
            <v>0.5165601285556165</v>
          </cell>
          <cell r="AA154">
            <v>0.41619062120832534</v>
          </cell>
          <cell r="AB154">
            <v>0.965416411520715</v>
          </cell>
          <cell r="AC154">
            <v>0.78468860485518177</v>
          </cell>
          <cell r="AE154">
            <v>0.69769196411149159</v>
          </cell>
        </row>
        <row r="155">
          <cell r="U155" t="str">
            <v>5-11</v>
          </cell>
          <cell r="V155">
            <v>11</v>
          </cell>
          <cell r="W155">
            <v>1.1604240391611529</v>
          </cell>
          <cell r="X155">
            <v>0.9356994929204614</v>
          </cell>
          <cell r="Y155">
            <v>0.63749905129778706</v>
          </cell>
          <cell r="Z155">
            <v>0.59084126695721706</v>
          </cell>
          <cell r="AA155">
            <v>0.47603866488499719</v>
          </cell>
          <cell r="AB155">
            <v>1.1042429026009801</v>
          </cell>
          <cell r="AC155">
            <v>0.89752651013909868</v>
          </cell>
          <cell r="AE155">
            <v>0.82818007325085408</v>
          </cell>
        </row>
        <row r="156">
          <cell r="U156" t="str">
            <v>5-12</v>
          </cell>
          <cell r="V156">
            <v>12</v>
          </cell>
          <cell r="W156">
            <v>1.3165335768856889</v>
          </cell>
          <cell r="X156">
            <v>1.0615772844512954</v>
          </cell>
          <cell r="Y156">
            <v>0.7232605305841594</v>
          </cell>
          <cell r="Z156">
            <v>0.67032596732583893</v>
          </cell>
          <cell r="AA156">
            <v>0.54007919955706618</v>
          </cell>
          <cell r="AB156">
            <v>1.2527945037770905</v>
          </cell>
          <cell r="AC156">
            <v>1.0182689662283531</v>
          </cell>
          <cell r="AE156">
            <v>0.84833018187872589</v>
          </cell>
        </row>
        <row r="157">
          <cell r="U157" t="str">
            <v>5-13</v>
          </cell>
          <cell r="V157">
            <v>13</v>
          </cell>
          <cell r="W157">
            <v>1.4831078657625436</v>
          </cell>
          <cell r="X157">
            <v>1.1958932520421857</v>
          </cell>
          <cell r="Y157">
            <v>0.81477100222723364</v>
          </cell>
          <cell r="Z157">
            <v>0.7551388982555044</v>
          </cell>
          <cell r="AA157">
            <v>0.60841267025836865</v>
          </cell>
          <cell r="AB157">
            <v>1.411304212332454</v>
          </cell>
          <cell r="AC157">
            <v>1.1471053528673436</v>
          </cell>
          <cell r="AE157">
            <v>1.0050625488828848</v>
          </cell>
        </row>
        <row r="158">
          <cell r="U158" t="str">
            <v>5-14</v>
          </cell>
          <cell r="V158">
            <v>14</v>
          </cell>
          <cell r="W158">
            <v>1.6603868562571964</v>
          </cell>
          <cell r="X158">
            <v>1.3388408780076122</v>
          </cell>
          <cell r="Y158">
            <v>0.91216228717257741</v>
          </cell>
          <cell r="Z158">
            <v>0.84540223287624727</v>
          </cell>
          <cell r="AA158">
            <v>0.6811375114364604</v>
          </cell>
          <cell r="AB158">
            <v>1.5800003616948002</v>
          </cell>
          <cell r="AC158">
            <v>1.2842212590275328</v>
          </cell>
          <cell r="AE158">
            <v>1.0539186722879681</v>
          </cell>
        </row>
        <row r="159">
          <cell r="U159" t="str">
            <v>5-15</v>
          </cell>
          <cell r="V159">
            <v>15</v>
          </cell>
          <cell r="W159">
            <v>1.8485977897819119</v>
          </cell>
          <cell r="X159">
            <v>1.4906033968093328</v>
          </cell>
          <cell r="Y159">
            <v>1.0155592244271792</v>
          </cell>
          <cell r="Z159">
            <v>0.94123167337916003</v>
          </cell>
          <cell r="AA159">
            <v>0.75834694392687274</v>
          </cell>
          <cell r="AB159">
            <v>1.759099191538767</v>
          </cell>
          <cell r="AC159">
            <v>1.4297924439011001</v>
          </cell>
          <cell r="AE159">
            <v>1.069589534930129</v>
          </cell>
        </row>
        <row r="160">
          <cell r="U160" t="str">
            <v>5-16</v>
          </cell>
          <cell r="V160">
            <v>16</v>
          </cell>
          <cell r="W160">
            <v>2.0479450222916071</v>
          </cell>
          <cell r="X160">
            <v>1.6513455893868474</v>
          </cell>
          <cell r="Y160">
            <v>1.1250740804755219</v>
          </cell>
          <cell r="Z160">
            <v>1.0427312696005433</v>
          </cell>
          <cell r="AA160">
            <v>0.84012480030516157</v>
          </cell>
          <cell r="AB160">
            <v>1.9487951640654173</v>
          </cell>
          <cell r="AC160">
            <v>1.583976965991535</v>
          </cell>
          <cell r="AE160">
            <v>1.2602507016208213</v>
          </cell>
        </row>
        <row r="161">
          <cell r="U161" t="str">
            <v>5-17</v>
          </cell>
          <cell r="V161">
            <v>17</v>
          </cell>
          <cell r="W161">
            <v>2.2585969220819178</v>
          </cell>
          <cell r="X161">
            <v>1.8212032182920621</v>
          </cell>
          <cell r="Y161">
            <v>1.2407993513579445</v>
          </cell>
          <cell r="Z161">
            <v>1.149986747907441</v>
          </cell>
          <cell r="AA161">
            <v>0.92654014999419154</v>
          </cell>
          <cell r="AB161">
            <v>2.149248496134454</v>
          </cell>
          <cell r="AC161">
            <v>1.7469050492546501</v>
          </cell>
          <cell r="AE161">
            <v>1.3101497855031141</v>
          </cell>
        </row>
        <row r="162">
          <cell r="U162" t="str">
            <v>5-18</v>
          </cell>
          <cell r="V162">
            <v>18</v>
          </cell>
          <cell r="W162">
            <v>2.4806691668954914</v>
          </cell>
          <cell r="X162">
            <v>2.0002695594323048</v>
          </cell>
          <cell r="Y162">
            <v>1.362798586646591</v>
          </cell>
          <cell r="Z162">
            <v>1.2630570067556923</v>
          </cell>
          <cell r="AA162">
            <v>1.0176404472661156</v>
          </cell>
          <cell r="AB162">
            <v>2.3605692650296946</v>
          </cell>
          <cell r="AC162">
            <v>1.9186661642952894</v>
          </cell>
          <cell r="AE162">
            <v>1.2872211961824747</v>
          </cell>
        </row>
        <row r="163">
          <cell r="U163" t="str">
            <v>5-19</v>
          </cell>
          <cell r="V163">
            <v>19</v>
          </cell>
          <cell r="W163">
            <v>2.714203624511724</v>
          </cell>
          <cell r="X163">
            <v>2.1885783725873016</v>
          </cell>
          <cell r="Y163">
            <v>1.4910947871314695</v>
          </cell>
          <cell r="Z163">
            <v>1.3819633635353106</v>
          </cell>
          <cell r="AA163">
            <v>1.1134428674647154</v>
          </cell>
          <cell r="AB163">
            <v>2.5827973115306184</v>
          </cell>
          <cell r="AC163">
            <v>2.0992926936224849</v>
          </cell>
          <cell r="AE163">
            <v>1.4467906523183724</v>
          </cell>
        </row>
        <row r="164">
          <cell r="U164" t="str">
            <v>5-20</v>
          </cell>
          <cell r="V164">
            <v>20</v>
          </cell>
          <cell r="W164">
            <v>2.9591418322653156</v>
          </cell>
          <cell r="X164">
            <v>2.3860825168116468</v>
          </cell>
          <cell r="Y164">
            <v>1.6256558353344788</v>
          </cell>
          <cell r="Z164">
            <v>1.5066760514075617</v>
          </cell>
          <cell r="AA164">
            <v>1.2139234275560347</v>
          </cell>
          <cell r="AB164">
            <v>2.8158770034018983</v>
          </cell>
          <cell r="AC164">
            <v>2.2887394194622246</v>
          </cell>
          <cell r="AE164">
            <v>1.5160238059640876</v>
          </cell>
        </row>
        <row r="165">
          <cell r="U165" t="str">
            <v>5-21</v>
          </cell>
          <cell r="V165">
            <v>21</v>
          </cell>
          <cell r="W165">
            <v>3.2152918891256235</v>
          </cell>
          <cell r="X165">
            <v>2.5926272541035398</v>
          </cell>
          <cell r="Y165">
            <v>1.766376307099579</v>
          </cell>
          <cell r="Z165">
            <v>1.6370973620828482</v>
          </cell>
          <cell r="AA165">
            <v>1.3190034043256846</v>
          </cell>
          <cell r="AB165">
            <v>3.0596257303701027</v>
          </cell>
          <cell r="AC165">
            <v>2.4868579165350315</v>
          </cell>
          <cell r="AE165">
            <v>1.4217605180279074</v>
          </cell>
        </row>
        <row r="166">
          <cell r="U166" t="str">
            <v>5-22</v>
          </cell>
          <cell r="V166">
            <v>22</v>
          </cell>
          <cell r="W166">
            <v>3.4822873328087156</v>
          </cell>
          <cell r="X166">
            <v>2.8079170902628614</v>
          </cell>
          <cell r="Y166">
            <v>1.9130548800218048</v>
          </cell>
          <cell r="Z166">
            <v>1.7730407076994712</v>
          </cell>
          <cell r="AA166">
            <v>1.4285324646105393</v>
          </cell>
          <cell r="AB166">
            <v>3.3136947721722518</v>
          </cell>
          <cell r="AC166">
            <v>2.693364745680999</v>
          </cell>
          <cell r="AE166">
            <v>2.306961643939772</v>
          </cell>
        </row>
        <row r="167">
          <cell r="U167" t="str">
            <v>5-23</v>
          </cell>
          <cell r="V167">
            <v>23</v>
          </cell>
          <cell r="W167">
            <v>3.7595362864671706</v>
          </cell>
          <cell r="X167">
            <v>3.0314747696939737</v>
          </cell>
          <cell r="Y167">
            <v>2.0653663963002296</v>
          </cell>
          <cell r="Z167">
            <v>1.91420472836259</v>
          </cell>
          <cell r="AA167">
            <v>1.5422678038368276</v>
          </cell>
          <cell r="AB167">
            <v>3.5775209072738714</v>
          </cell>
          <cell r="AC167">
            <v>2.9078021215187753</v>
          </cell>
          <cell r="AE167">
            <v>1.9174969065656278</v>
          </cell>
        </row>
        <row r="168">
          <cell r="U168" t="str">
            <v>5-24</v>
          </cell>
          <cell r="V168">
            <v>24</v>
          </cell>
          <cell r="W168">
            <v>4.0461588160229338</v>
          </cell>
          <cell r="X168">
            <v>3.2625907639461942</v>
          </cell>
          <cell r="Y168">
            <v>2.2228274489034288</v>
          </cell>
          <cell r="Z168">
            <v>2.0601413970166003</v>
          </cell>
          <cell r="AA168">
            <v>1.6598484482315425</v>
          </cell>
          <cell r="AB168">
            <v>3.8502668030037488</v>
          </cell>
          <cell r="AC168">
            <v>3.129489461661596</v>
          </cell>
          <cell r="AE168">
            <v>1.9262578319519377</v>
          </cell>
        </row>
        <row r="169">
          <cell r="U169" t="str">
            <v>5-25</v>
          </cell>
          <cell r="V169">
            <v>25</v>
          </cell>
          <cell r="W169">
            <v>4.3409100297759107</v>
          </cell>
          <cell r="X169">
            <v>3.5002612636419088</v>
          </cell>
          <cell r="Y169">
            <v>2.3847541350070927</v>
          </cell>
          <cell r="Z169">
            <v>2.2102168648575429</v>
          </cell>
          <cell r="AA169">
            <v>1.7807637081132914</v>
          </cell>
          <cell r="AB169">
            <v>4.1307478382424101</v>
          </cell>
          <cell r="AC169">
            <v>3.3574639083390441</v>
          </cell>
          <cell r="AE169">
            <v>1.9398144886827562</v>
          </cell>
        </row>
        <row r="170">
          <cell r="U170" t="str">
            <v>5-Wtd Ave</v>
          </cell>
          <cell r="V170" t="str">
            <v>Wtd Ave</v>
          </cell>
          <cell r="W170">
            <v>0.65780459163060967</v>
          </cell>
          <cell r="X170">
            <v>0.90314242004782219</v>
          </cell>
          <cell r="Y170">
            <v>0.91527879174205251</v>
          </cell>
          <cell r="Z170">
            <v>0.74936205449756144</v>
          </cell>
          <cell r="AA170">
            <v>0.88254557761311081</v>
          </cell>
          <cell r="AB170" t="e">
            <v>#DIV/0!</v>
          </cell>
          <cell r="AC170">
            <v>0.67752418514451018</v>
          </cell>
          <cell r="AE170">
            <v>0.8664874848866736</v>
          </cell>
        </row>
        <row r="171">
          <cell r="U171" t="str">
            <v>6-FHCF 2025 Commercial Rates -- PROPOSED</v>
          </cell>
          <cell r="V171" t="str">
            <v>FHCF 2025 Commercial Rates -- PROPOSED</v>
          </cell>
          <cell r="AC171" t="str">
            <v/>
          </cell>
        </row>
        <row r="180">
          <cell r="U180" t="str">
            <v>6-2</v>
          </cell>
          <cell r="V180">
            <v>2</v>
          </cell>
          <cell r="W180">
            <v>0.17182664889767227</v>
          </cell>
          <cell r="X180">
            <v>0.13855116993267164</v>
          </cell>
          <cell r="Y180">
            <v>9.4395946622346572E-2</v>
          </cell>
          <cell r="Z180">
            <v>8.7487221485950922E-2</v>
          </cell>
          <cell r="AA180">
            <v>7.0488136898680442E-2</v>
          </cell>
          <cell r="AB180">
            <v>0.16350777915642209</v>
          </cell>
          <cell r="AC180">
            <v>0.13289880882294178</v>
          </cell>
          <cell r="AE180">
            <v>0.14061332224072867</v>
          </cell>
        </row>
        <row r="181">
          <cell r="U181" t="str">
            <v>6-3</v>
          </cell>
          <cell r="V181">
            <v>3</v>
          </cell>
          <cell r="W181">
            <v>0.23785281695645724</v>
          </cell>
          <cell r="X181">
            <v>0.19179089083396067</v>
          </cell>
          <cell r="Y181">
            <v>0.13066856600786952</v>
          </cell>
          <cell r="Z181">
            <v>0.12110509173998575</v>
          </cell>
          <cell r="AA181">
            <v>9.7573932977928587E-2</v>
          </cell>
          <cell r="AB181">
            <v>0.22633733542583306</v>
          </cell>
          <cell r="AC181">
            <v>0.183966551471997</v>
          </cell>
          <cell r="AE181">
            <v>0.20987540476323635</v>
          </cell>
        </row>
        <row r="182">
          <cell r="U182" t="str">
            <v>6-4</v>
          </cell>
          <cell r="V182">
            <v>4</v>
          </cell>
          <cell r="W182">
            <v>0.31169057351430463</v>
          </cell>
          <cell r="X182">
            <v>0.25132942936639752</v>
          </cell>
          <cell r="Y182">
            <v>0.1712326168781115</v>
          </cell>
          <cell r="Z182">
            <v>0.15870030879999578</v>
          </cell>
          <cell r="AA182">
            <v>0.12786426294671319</v>
          </cell>
          <cell r="AB182">
            <v>0.29660028747732781</v>
          </cell>
          <cell r="AC182">
            <v>0.2410761439342243</v>
          </cell>
          <cell r="AE182">
            <v>0.26295210967614685</v>
          </cell>
        </row>
        <row r="183">
          <cell r="U183" t="str">
            <v>6-5</v>
          </cell>
          <cell r="V183">
            <v>5</v>
          </cell>
          <cell r="W183">
            <v>0.39349329362318569</v>
          </cell>
          <cell r="X183">
            <v>0.31729045838879322</v>
          </cell>
          <cell r="Y183">
            <v>0.21617235847523289</v>
          </cell>
          <cell r="Z183">
            <v>0.20035096507614156</v>
          </cell>
          <cell r="AA183">
            <v>0.16142204557653764</v>
          </cell>
          <cell r="AB183">
            <v>0.37444258481458759</v>
          </cell>
          <cell r="AC183">
            <v>0.30434621368586734</v>
          </cell>
          <cell r="AE183">
            <v>0.31706063133069318</v>
          </cell>
        </row>
        <row r="184">
          <cell r="U184" t="str">
            <v>6-6</v>
          </cell>
          <cell r="V184">
            <v>6</v>
          </cell>
          <cell r="W184">
            <v>0.48342653658796447</v>
          </cell>
          <cell r="X184">
            <v>0.38980747544375427</v>
          </cell>
          <cell r="Y184">
            <v>0.26557874367182382</v>
          </cell>
          <cell r="Z184">
            <v>0.24614135671029991</v>
          </cell>
          <cell r="AA184">
            <v>0.19831519796303854</v>
          </cell>
          <cell r="AB184">
            <v>0.46002177130191191</v>
          </cell>
          <cell r="AC184">
            <v>0.37390481207720933</v>
          </cell>
          <cell r="AE184">
            <v>0.38841541295488252</v>
          </cell>
        </row>
        <row r="185">
          <cell r="U185" t="str">
            <v>6-7</v>
          </cell>
          <cell r="V185">
            <v>7</v>
          </cell>
          <cell r="W185">
            <v>0.58166802654933636</v>
          </cell>
          <cell r="X185">
            <v>0.46902378710087628</v>
          </cell>
          <cell r="Y185">
            <v>0.31954940830380507</v>
          </cell>
          <cell r="Z185">
            <v>0.29616197368967695</v>
          </cell>
          <cell r="AA185">
            <v>0.23861662756055968</v>
          </cell>
          <cell r="AB185">
            <v>0.55350696668722121</v>
          </cell>
          <cell r="AC185">
            <v>0.44988939931450478</v>
          </cell>
          <cell r="AE185">
            <v>0.41504502619713179</v>
          </cell>
        </row>
        <row r="186">
          <cell r="U186" t="str">
            <v>6-8</v>
          </cell>
          <cell r="V186">
            <v>8</v>
          </cell>
          <cell r="W186">
            <v>0.68840731621625428</v>
          </cell>
          <cell r="X186">
            <v>0.55509223780982886</v>
          </cell>
          <cell r="Y186">
            <v>0.37818848643601011</v>
          </cell>
          <cell r="Z186">
            <v>0.35050932863287881</v>
          </cell>
          <cell r="AA186">
            <v>0.28240409423571022</v>
          </cell>
          <cell r="AB186">
            <v>0.65507854661464782</v>
          </cell>
          <cell r="AC186">
            <v>0.53244658437482806</v>
          </cell>
          <cell r="AE186">
            <v>0.50850036089671879</v>
          </cell>
        </row>
        <row r="187">
          <cell r="U187" t="str">
            <v>6-9</v>
          </cell>
          <cell r="V187">
            <v>9</v>
          </cell>
          <cell r="W187">
            <v>0.80384503305690491</v>
          </cell>
          <cell r="X187">
            <v>0.64817460207192601</v>
          </cell>
          <cell r="Y187">
            <v>0.44160619624413783</v>
          </cell>
          <cell r="Z187">
            <v>0.40928557298066293</v>
          </cell>
          <cell r="AA187">
            <v>0.32975990103364583</v>
          </cell>
          <cell r="AB187">
            <v>0.76492742531066016</v>
          </cell>
          <cell r="AC187">
            <v>0.62173154197473357</v>
          </cell>
          <cell r="AE187">
            <v>0.62385561905615849</v>
          </cell>
        </row>
        <row r="188">
          <cell r="U188" t="str">
            <v>6-10</v>
          </cell>
          <cell r="V188">
            <v>10</v>
          </cell>
          <cell r="W188">
            <v>0.92819158318012829</v>
          </cell>
          <cell r="X188">
            <v>0.74844053932432619</v>
          </cell>
          <cell r="Y188">
            <v>0.50991812796955338</v>
          </cell>
          <cell r="Z188">
            <v>0.47259783706446606</v>
          </cell>
          <cell r="AA188">
            <v>0.38077036247367657</v>
          </cell>
          <cell r="AB188">
            <v>0.88325382221617776</v>
          </cell>
          <cell r="AC188">
            <v>0.7179070100912075</v>
          </cell>
          <cell r="AE188">
            <v>0.6383142928555493</v>
          </cell>
        </row>
        <row r="189">
          <cell r="U189" t="str">
            <v>6-11</v>
          </cell>
          <cell r="V189">
            <v>11</v>
          </cell>
          <cell r="W189">
            <v>1.0616651589402066</v>
          </cell>
          <cell r="X189">
            <v>0.85606598738662887</v>
          </cell>
          <cell r="Y189">
            <v>0.5832441493624595</v>
          </cell>
          <cell r="Z189">
            <v>0.54055721565886528</v>
          </cell>
          <cell r="AA189">
            <v>0.43552498721256505</v>
          </cell>
          <cell r="AB189">
            <v>1.0102653660518122</v>
          </cell>
          <cell r="AC189">
            <v>0.82114174894953706</v>
          </cell>
          <cell r="AE189">
            <v>0.75769709987615552</v>
          </cell>
        </row>
        <row r="190">
          <cell r="U190" t="str">
            <v>6-12</v>
          </cell>
          <cell r="V190">
            <v>12</v>
          </cell>
          <cell r="W190">
            <v>1.2044888609553845</v>
          </cell>
          <cell r="X190">
            <v>0.97123084182141861</v>
          </cell>
          <cell r="Y190">
            <v>0.66170682461290664</v>
          </cell>
          <cell r="Z190">
            <v>0.61327730262911517</v>
          </cell>
          <cell r="AA190">
            <v>0.49411529741536503</v>
          </cell>
          <cell r="AB190">
            <v>1.1461743561718929</v>
          </cell>
          <cell r="AC190">
            <v>0.93160831505712449</v>
          </cell>
          <cell r="AE190">
            <v>0.77613231627733947</v>
          </cell>
        </row>
        <row r="191">
          <cell r="U191" t="str">
            <v>6-13</v>
          </cell>
          <cell r="V191">
            <v>13</v>
          </cell>
          <cell r="W191">
            <v>1.3568867025268467</v>
          </cell>
          <cell r="X191">
            <v>1.0941157341265382</v>
          </cell>
          <cell r="Y191">
            <v>0.74542921930913164</v>
          </cell>
          <cell r="Z191">
            <v>0.6908721565419299</v>
          </cell>
          <cell r="AA191">
            <v>0.55663318965540953</v>
          </cell>
          <cell r="AB191">
            <v>1.2911939604267695</v>
          </cell>
          <cell r="AC191">
            <v>1.0494799708332683</v>
          </cell>
          <cell r="AE191">
            <v>0.91952584115366898</v>
          </cell>
        </row>
        <row r="192">
          <cell r="U192" t="str">
            <v>6-14</v>
          </cell>
          <cell r="V192">
            <v>14</v>
          </cell>
          <cell r="W192">
            <v>1.519078212930508</v>
          </cell>
          <cell r="X192">
            <v>1.224897680138632</v>
          </cell>
          <cell r="Y192">
            <v>0.83453193566239925</v>
          </cell>
          <cell r="Z192">
            <v>0.77345355287863204</v>
          </cell>
          <cell r="AA192">
            <v>0.62316872103241661</v>
          </cell>
          <cell r="AB192">
            <v>1.445533079732539</v>
          </cell>
          <cell r="AC192">
            <v>1.1749265105413029</v>
          </cell>
          <cell r="AE192">
            <v>0.96422402239572158</v>
          </cell>
        </row>
        <row r="193">
          <cell r="U193" t="str">
            <v>6-15</v>
          </cell>
          <cell r="V193">
            <v>15</v>
          </cell>
          <cell r="W193">
            <v>1.6912712940039112</v>
          </cell>
          <cell r="X193">
            <v>1.3637443199938923</v>
          </cell>
          <cell r="Y193">
            <v>0.92912918814924861</v>
          </cell>
          <cell r="Z193">
            <v>0.8611273468963957</v>
          </cell>
          <cell r="AA193">
            <v>0.69380717874298903</v>
          </cell>
          <cell r="AB193">
            <v>1.6093895505014062</v>
          </cell>
          <cell r="AC193">
            <v>1.3081087352370528</v>
          </cell>
          <cell r="AE193">
            <v>0.97856120287135751</v>
          </cell>
        </row>
        <row r="194">
          <cell r="U194" t="str">
            <v>6-16</v>
          </cell>
          <cell r="V194">
            <v>16</v>
          </cell>
          <cell r="W194">
            <v>1.8736529098136683</v>
          </cell>
          <cell r="X194">
            <v>1.5108064108090453</v>
          </cell>
          <cell r="Y194">
            <v>1.0293236887189934</v>
          </cell>
          <cell r="Z194">
            <v>0.95398873318122113</v>
          </cell>
          <cell r="AA194">
            <v>0.76862526071964843</v>
          </cell>
          <cell r="AB194">
            <v>1.7829412850625126</v>
          </cell>
          <cell r="AC194">
            <v>1.4491712517198991</v>
          </cell>
          <cell r="AE194">
            <v>1.1529959879217628</v>
          </cell>
        </row>
        <row r="195">
          <cell r="U195" t="str">
            <v>6-17</v>
          </cell>
          <cell r="V195">
            <v>17</v>
          </cell>
          <cell r="W195">
            <v>2.0663770995276307</v>
          </cell>
          <cell r="X195">
            <v>1.6662081609479167</v>
          </cell>
          <cell r="Y195">
            <v>1.135200061457359</v>
          </cell>
          <cell r="Z195">
            <v>1.052116142284375</v>
          </cell>
          <cell r="AA195">
            <v>0.84768615817296</v>
          </cell>
          <cell r="AB195">
            <v>1.9663348648827021</v>
          </cell>
          <cell r="AC195">
            <v>1.5982332011245308</v>
          </cell>
          <cell r="AE195">
            <v>1.1986483675976964</v>
          </cell>
        </row>
        <row r="196">
          <cell r="U196" t="str">
            <v>6-18</v>
          </cell>
          <cell r="V196">
            <v>18</v>
          </cell>
          <cell r="W196">
            <v>2.2695496960352335</v>
          </cell>
          <cell r="X196">
            <v>1.8300349079919738</v>
          </cell>
          <cell r="Y196">
            <v>1.2468164474958054</v>
          </cell>
          <cell r="Z196">
            <v>1.1555634600582432</v>
          </cell>
          <cell r="AA196">
            <v>0.93103328673866326</v>
          </cell>
          <cell r="AB196">
            <v>2.1596709990244181</v>
          </cell>
          <cell r="AC196">
            <v>1.7553764395834539</v>
          </cell>
          <cell r="AE196">
            <v>1.177671135479196</v>
          </cell>
        </row>
        <row r="197">
          <cell r="U197" t="str">
            <v>6-19</v>
          </cell>
          <cell r="V197">
            <v>19</v>
          </cell>
          <cell r="W197">
            <v>2.4832090039227017</v>
          </cell>
          <cell r="X197">
            <v>2.0023175385660181</v>
          </cell>
          <cell r="Y197">
            <v>1.3641938901224375</v>
          </cell>
          <cell r="Z197">
            <v>1.2643501896581308</v>
          </cell>
          <cell r="AA197">
            <v>1.0186823600382195</v>
          </cell>
          <cell r="AB197">
            <v>2.3629861375835306</v>
          </cell>
          <cell r="AC197">
            <v>1.9206305936645758</v>
          </cell>
          <cell r="AE197">
            <v>1.3236602965904933</v>
          </cell>
        </row>
        <row r="198">
          <cell r="U198" t="str">
            <v>6-20</v>
          </cell>
          <cell r="V198">
            <v>20</v>
          </cell>
          <cell r="W198">
            <v>2.707301536039862</v>
          </cell>
          <cell r="X198">
            <v>2.1830129236951166</v>
          </cell>
          <cell r="Y198">
            <v>1.4873030052445944</v>
          </cell>
          <cell r="Z198">
            <v>1.3784490975775716</v>
          </cell>
          <cell r="AA198">
            <v>1.1106114361342867</v>
          </cell>
          <cell r="AB198">
            <v>2.5762293829536755</v>
          </cell>
          <cell r="AC198">
            <v>2.0939542938912106</v>
          </cell>
          <cell r="AE198">
            <v>1.387001303488578</v>
          </cell>
        </row>
        <row r="199">
          <cell r="U199" t="str">
            <v>6-21</v>
          </cell>
          <cell r="V199">
            <v>21</v>
          </cell>
          <cell r="W199">
            <v>2.9416517232573955</v>
          </cell>
          <cell r="X199">
            <v>2.3719794944874413</v>
          </cell>
          <cell r="Y199">
            <v>1.6160473409191924</v>
          </cell>
          <cell r="Z199">
            <v>1.4977707910745117</v>
          </cell>
          <cell r="AA199">
            <v>1.2067484916189595</v>
          </cell>
          <cell r="AB199">
            <v>2.7992336660649069</v>
          </cell>
          <cell r="AC199">
            <v>2.275211746844223</v>
          </cell>
          <cell r="AE199">
            <v>1.3007603732840178</v>
          </cell>
        </row>
        <row r="200">
          <cell r="U200" t="str">
            <v>6-22</v>
          </cell>
          <cell r="V200">
            <v>22</v>
          </cell>
          <cell r="W200">
            <v>3.1859242913774315</v>
          </cell>
          <cell r="X200">
            <v>2.5689469050294726</v>
          </cell>
          <cell r="Y200">
            <v>1.7502427084567063</v>
          </cell>
          <cell r="Z200">
            <v>1.6221445620067874</v>
          </cell>
          <cell r="AA200">
            <v>1.3069559875615204</v>
          </cell>
          <cell r="AB200">
            <v>3.0316799447904419</v>
          </cell>
          <cell r="AC200">
            <v>2.4641436356957986</v>
          </cell>
          <cell r="AE200">
            <v>2.1106257003713669</v>
          </cell>
        </row>
        <row r="201">
          <cell r="U201" t="str">
            <v>6-23</v>
          </cell>
          <cell r="V201">
            <v>23</v>
          </cell>
          <cell r="W201">
            <v>3.4395777357378106</v>
          </cell>
          <cell r="X201">
            <v>2.7734785169711778</v>
          </cell>
          <cell r="Y201">
            <v>1.8895916228889253</v>
          </cell>
          <cell r="Z201">
            <v>1.7512946979711246</v>
          </cell>
          <cell r="AA201">
            <v>1.411011783479091</v>
          </cell>
          <cell r="AB201">
            <v>3.273052931046152</v>
          </cell>
          <cell r="AC201">
            <v>2.6603311352809542</v>
          </cell>
          <cell r="AE201">
            <v>1.7543066925327975</v>
          </cell>
        </row>
        <row r="202">
          <cell r="U202" t="str">
            <v>6-24</v>
          </cell>
          <cell r="V202">
            <v>24</v>
          </cell>
          <cell r="W202">
            <v>3.7018070098026898</v>
          </cell>
          <cell r="X202">
            <v>2.9849251868874433</v>
          </cell>
          <cell r="Y202">
            <v>2.033651817953233</v>
          </cell>
          <cell r="Z202">
            <v>1.8848113016376296</v>
          </cell>
          <cell r="AA202">
            <v>1.5185856265803122</v>
          </cell>
          <cell r="AB202">
            <v>3.5225865540738779</v>
          </cell>
          <cell r="AC202">
            <v>2.8631515847589704</v>
          </cell>
          <cell r="AE202">
            <v>1.762322011871962</v>
          </cell>
        </row>
        <row r="203">
          <cell r="U203" t="str">
            <v>6-25</v>
          </cell>
          <cell r="V203">
            <v>25</v>
          </cell>
          <cell r="W203">
            <v>3.9714731694447134</v>
          </cell>
          <cell r="X203">
            <v>3.2023685354561713</v>
          </cell>
          <cell r="Y203">
            <v>2.1817975949600408</v>
          </cell>
          <cell r="Z203">
            <v>2.0221144684468562</v>
          </cell>
          <cell r="AA203">
            <v>1.6292102898658558</v>
          </cell>
          <cell r="AB203">
            <v>3.779197010947577</v>
          </cell>
          <cell r="AC203">
            <v>3.0717240711933935</v>
          </cell>
          <cell r="AE203">
            <v>1.7747249177383613</v>
          </cell>
        </row>
        <row r="204">
          <cell r="U204" t="str">
            <v>6-Wtd Ave</v>
          </cell>
          <cell r="V204" t="str">
            <v>Wtd Ave</v>
          </cell>
          <cell r="W204">
            <v>0.60182156932042263</v>
          </cell>
          <cell r="X204">
            <v>0.82627971204288087</v>
          </cell>
          <cell r="Y204">
            <v>0.83738320744532568</v>
          </cell>
          <cell r="Z204">
            <v>0.68558695601223141</v>
          </cell>
          <cell r="AA204">
            <v>0.8074357814975246</v>
          </cell>
          <cell r="AB204" t="e">
            <v>#DIV/0!</v>
          </cell>
          <cell r="AC204">
            <v>0.61986290996457682</v>
          </cell>
          <cell r="AE204">
            <v>0.79274432648508519</v>
          </cell>
        </row>
        <row r="205">
          <cell r="U205" t="str">
            <v>7-FHCF 2025 Commercial Rates -- PROPOSED</v>
          </cell>
          <cell r="V205" t="str">
            <v>FHCF 2025 Commercial Rates -- PROPOSED</v>
          </cell>
          <cell r="AC205" t="str">
            <v/>
          </cell>
        </row>
        <row r="214">
          <cell r="U214" t="str">
            <v>7-2</v>
          </cell>
          <cell r="V214">
            <v>2</v>
          </cell>
          <cell r="W214">
            <v>0.15937492556195662</v>
          </cell>
          <cell r="X214">
            <v>0.12851081328887329</v>
          </cell>
          <cell r="Y214">
            <v>8.7555376670624949E-2</v>
          </cell>
          <cell r="Z214">
            <v>8.1147304573515031E-2</v>
          </cell>
          <cell r="AA214">
            <v>6.5380088847093801E-2</v>
          </cell>
          <cell r="AB214">
            <v>0.15165889749368577</v>
          </cell>
          <cell r="AC214">
            <v>0.12326806056750136</v>
          </cell>
          <cell r="AE214">
            <v>0.13042352806683377</v>
          </cell>
        </row>
        <row r="215">
          <cell r="U215" t="str">
            <v>7-3</v>
          </cell>
          <cell r="V215">
            <v>3</v>
          </cell>
          <cell r="W215">
            <v>0.22061639006713235</v>
          </cell>
          <cell r="X215">
            <v>0.17789242324295781</v>
          </cell>
          <cell r="Y215">
            <v>0.12119943625970314</v>
          </cell>
          <cell r="Z215">
            <v>0.11232899614266775</v>
          </cell>
          <cell r="AA215">
            <v>9.0503064599750688E-2</v>
          </cell>
          <cell r="AB215">
            <v>0.20993539836108874</v>
          </cell>
          <cell r="AC215">
            <v>0.1706350885315821</v>
          </cell>
          <cell r="AE215">
            <v>0.19466641074601923</v>
          </cell>
        </row>
        <row r="216">
          <cell r="U216" t="str">
            <v>7-4</v>
          </cell>
          <cell r="V216">
            <v>4</v>
          </cell>
          <cell r="W216">
            <v>0.28910336243471269</v>
          </cell>
          <cell r="X216">
            <v>0.23311639581967816</v>
          </cell>
          <cell r="Y216">
            <v>0.15882394112789894</v>
          </cell>
          <cell r="Z216">
            <v>0.14719980901636207</v>
          </cell>
          <cell r="AA216">
            <v>0.11859835200128219</v>
          </cell>
          <cell r="AB216">
            <v>0.27510662078095405</v>
          </cell>
          <cell r="AC216">
            <v>0.22360613292971598</v>
          </cell>
          <cell r="AE216">
            <v>0.24389681795489579</v>
          </cell>
        </row>
        <row r="217">
          <cell r="U217" t="str">
            <v>7-5</v>
          </cell>
          <cell r="V217">
            <v>5</v>
          </cell>
          <cell r="W217">
            <v>0.36497810312108081</v>
          </cell>
          <cell r="X217">
            <v>0.29429744170444599</v>
          </cell>
          <cell r="Y217">
            <v>0.20050704452171605</v>
          </cell>
          <cell r="Z217">
            <v>0.18583217649953715</v>
          </cell>
          <cell r="AA217">
            <v>0.14972431030264927</v>
          </cell>
          <cell r="AB217">
            <v>0.34730793776692204</v>
          </cell>
          <cell r="AC217">
            <v>0.28229122468735734</v>
          </cell>
          <cell r="AE217">
            <v>0.29408426947236332</v>
          </cell>
        </row>
        <row r="218">
          <cell r="U218" t="str">
            <v>7-6</v>
          </cell>
          <cell r="V218">
            <v>6</v>
          </cell>
          <cell r="W218">
            <v>0.44839417388198322</v>
          </cell>
          <cell r="X218">
            <v>0.36155938430330514</v>
          </cell>
          <cell r="Y218">
            <v>0.24633310825226878</v>
          </cell>
          <cell r="Z218">
            <v>0.22830428606440975</v>
          </cell>
          <cell r="AA218">
            <v>0.18394393486650912</v>
          </cell>
          <cell r="AB218">
            <v>0.4266854764873137</v>
          </cell>
          <cell r="AC218">
            <v>0.34680913568622768</v>
          </cell>
          <cell r="AE218">
            <v>0.36026820009547211</v>
          </cell>
        </row>
        <row r="219">
          <cell r="U219" t="str">
            <v>7-7</v>
          </cell>
          <cell r="V219">
            <v>7</v>
          </cell>
          <cell r="W219">
            <v>0.53951641976256071</v>
          </cell>
          <cell r="X219">
            <v>0.43503514522072367</v>
          </cell>
          <cell r="Y219">
            <v>0.29639269280119296</v>
          </cell>
          <cell r="Z219">
            <v>0.27470007018052167</v>
          </cell>
          <cell r="AA219">
            <v>0.22132484977901765</v>
          </cell>
          <cell r="AB219">
            <v>0.51339610112710143</v>
          </cell>
          <cell r="AC219">
            <v>0.41728736483455864</v>
          </cell>
          <cell r="AE219">
            <v>0.38496805111075133</v>
          </cell>
        </row>
        <row r="220">
          <cell r="U220" t="str">
            <v>7-8</v>
          </cell>
          <cell r="V220">
            <v>8</v>
          </cell>
          <cell r="W220">
            <v>0.63852065719800088</v>
          </cell>
          <cell r="X220">
            <v>0.51486649276182139</v>
          </cell>
          <cell r="Y220">
            <v>0.350782385973336</v>
          </cell>
          <cell r="Z220">
            <v>0.32510904750813202</v>
          </cell>
          <cell r="AA220">
            <v>0.26193917989992199</v>
          </cell>
          <cell r="AB220">
            <v>0.60760711608895601</v>
          </cell>
          <cell r="AC220">
            <v>0.49386189682947296</v>
          </cell>
          <cell r="AE220">
            <v>0.47165097897245045</v>
          </cell>
        </row>
        <row r="221">
          <cell r="U221" t="str">
            <v>7-9</v>
          </cell>
          <cell r="V221">
            <v>9</v>
          </cell>
          <cell r="W221">
            <v>0.74559297483062492</v>
          </cell>
          <cell r="X221">
            <v>0.60120347815130737</v>
          </cell>
          <cell r="Y221">
            <v>0.40960441878850912</v>
          </cell>
          <cell r="Z221">
            <v>0.37962596690238765</v>
          </cell>
          <cell r="AA221">
            <v>0.30586326403801189</v>
          </cell>
          <cell r="AB221">
            <v>0.70949560066079542</v>
          </cell>
          <cell r="AC221">
            <v>0.5766766613760459</v>
          </cell>
          <cell r="AE221">
            <v>0.57864681343867241</v>
          </cell>
        </row>
        <row r="222">
          <cell r="U222" t="str">
            <v>7-10</v>
          </cell>
          <cell r="V222">
            <v>10</v>
          </cell>
          <cell r="W222">
            <v>0.86092853131684188</v>
          </cell>
          <cell r="X222">
            <v>0.69420346615385276</v>
          </cell>
          <cell r="Y222">
            <v>0.47296600503590913</v>
          </cell>
          <cell r="Z222">
            <v>0.43835019530495739</v>
          </cell>
          <cell r="AA222">
            <v>0.35317716177763131</v>
          </cell>
          <cell r="AB222">
            <v>0.81924726502609457</v>
          </cell>
          <cell r="AC222">
            <v>0.66588260335468274</v>
          </cell>
          <cell r="AE222">
            <v>0.59205771375760285</v>
          </cell>
        </row>
        <row r="223">
          <cell r="U223" t="str">
            <v>7-11</v>
          </cell>
          <cell r="V223">
            <v>11</v>
          </cell>
          <cell r="W223">
            <v>0.98472970731439602</v>
          </cell>
          <cell r="X223">
            <v>0.79402964494243344</v>
          </cell>
          <cell r="Y223">
            <v>0.54097832603629359</v>
          </cell>
          <cell r="Z223">
            <v>0.50138477681023597</v>
          </cell>
          <cell r="AA223">
            <v>0.40396389537173238</v>
          </cell>
          <cell r="AB223">
            <v>0.93705469172140521</v>
          </cell>
          <cell r="AC223">
            <v>0.76163625348116903</v>
          </cell>
          <cell r="AE223">
            <v>0.70278923360245205</v>
          </cell>
        </row>
        <row r="224">
          <cell r="U224" t="str">
            <v>7-12</v>
          </cell>
          <cell r="V224">
            <v>12</v>
          </cell>
          <cell r="W224">
            <v>1.1172034360589271</v>
          </cell>
          <cell r="X224">
            <v>0.90084887362813493</v>
          </cell>
          <cell r="Y224">
            <v>0.61375506414796488</v>
          </cell>
          <cell r="Z224">
            <v>0.56883507350225038</v>
          </cell>
          <cell r="AA224">
            <v>0.45830835466910319</v>
          </cell>
          <cell r="AB224">
            <v>1.063114795451229</v>
          </cell>
          <cell r="AC224">
            <v>0.86409766364907814</v>
          </cell>
          <cell r="AE224">
            <v>0.71988850929982651</v>
          </cell>
        </row>
        <row r="225">
          <cell r="U225" t="str">
            <v>7-13</v>
          </cell>
          <cell r="V225">
            <v>13</v>
          </cell>
          <cell r="W225">
            <v>1.2585574973298255</v>
          </cell>
          <cell r="X225">
            <v>1.014828693926445</v>
          </cell>
          <cell r="Y225">
            <v>0.69141036679270151</v>
          </cell>
          <cell r="Z225">
            <v>0.64080687849107076</v>
          </cell>
          <cell r="AA225">
            <v>0.51629577679465066</v>
          </cell>
          <cell r="AB225">
            <v>1.1976252964789802</v>
          </cell>
          <cell r="AC225">
            <v>0.9734275405087206</v>
          </cell>
          <cell r="AE225">
            <v>0.85289076767967442</v>
          </cell>
        </row>
        <row r="226">
          <cell r="U226" t="str">
            <v>7-14</v>
          </cell>
          <cell r="V226">
            <v>14</v>
          </cell>
          <cell r="W226">
            <v>1.4089955118240665</v>
          </cell>
          <cell r="X226">
            <v>1.1361332939069644</v>
          </cell>
          <cell r="Y226">
            <v>0.77405609652829743</v>
          </cell>
          <cell r="Z226">
            <v>0.71740386724921346</v>
          </cell>
          <cell r="AA226">
            <v>0.57800969270038871</v>
          </cell>
          <cell r="AB226">
            <v>1.3407799573447909</v>
          </cell>
          <cell r="AC226">
            <v>1.0897833738805247</v>
          </cell>
          <cell r="AE226">
            <v>0.89434981581864714</v>
          </cell>
        </row>
        <row r="227">
          <cell r="U227" t="str">
            <v>7-15</v>
          </cell>
          <cell r="V227">
            <v>15</v>
          </cell>
          <cell r="W227">
            <v>1.5687103154032291</v>
          </cell>
          <cell r="X227">
            <v>1.2649181653656292</v>
          </cell>
          <cell r="Y227">
            <v>0.86179819107636524</v>
          </cell>
          <cell r="Z227">
            <v>0.79872422404460608</v>
          </cell>
          <cell r="AA227">
            <v>0.64352920909471911</v>
          </cell>
          <cell r="AB227">
            <v>1.4927622778938292</v>
          </cell>
          <cell r="AC227">
            <v>1.2133143120861667</v>
          </cell>
          <cell r="AE227">
            <v>0.90764802704334258</v>
          </cell>
        </row>
        <row r="228">
          <cell r="U228" t="str">
            <v>7-16</v>
          </cell>
          <cell r="V228">
            <v>16</v>
          </cell>
          <cell r="W228">
            <v>1.7378753234507278</v>
          </cell>
          <cell r="X228">
            <v>1.4013231405369064</v>
          </cell>
          <cell r="Y228">
            <v>0.95473191918236011</v>
          </cell>
          <cell r="Z228">
            <v>0.88485624501847648</v>
          </cell>
          <cell r="AA228">
            <v>0.71292546585824135</v>
          </cell>
          <cell r="AB228">
            <v>1.6537372777222723</v>
          </cell>
          <cell r="AC228">
            <v>1.3441544827364393</v>
          </cell>
          <cell r="AE228">
            <v>1.0694420855387761</v>
          </cell>
        </row>
        <row r="229">
          <cell r="U229" t="str">
            <v>7-17</v>
          </cell>
          <cell r="V229">
            <v>17</v>
          </cell>
          <cell r="W229">
            <v>1.9166334124124875</v>
          </cell>
          <cell r="X229">
            <v>1.5454634268048995</v>
          </cell>
          <cell r="Y229">
            <v>1.0529357724973132</v>
          </cell>
          <cell r="Z229">
            <v>0.97587267711287362</v>
          </cell>
          <cell r="AA229">
            <v>0.78625707493819774</v>
          </cell>
          <cell r="AB229">
            <v>1.8238409160105902</v>
          </cell>
          <cell r="AC229">
            <v>1.4824143931920704</v>
          </cell>
          <cell r="AE229">
            <v>1.1117861844271331</v>
          </cell>
        </row>
        <row r="230">
          <cell r="U230" t="str">
            <v>7-18</v>
          </cell>
          <cell r="V230">
            <v>18</v>
          </cell>
          <cell r="W230">
            <v>2.1050827458096149</v>
          </cell>
          <cell r="X230">
            <v>1.6974181776116459</v>
          </cell>
          <cell r="Y230">
            <v>1.1564636788523155</v>
          </cell>
          <cell r="Z230">
            <v>1.0718235012461705</v>
          </cell>
          <cell r="AA230">
            <v>0.86356430577916266</v>
          </cell>
          <cell r="AB230">
            <v>2.0031666037601226</v>
          </cell>
          <cell r="AC230">
            <v>1.628169967735519</v>
          </cell>
          <cell r="AE230">
            <v>1.0923291046968935</v>
          </cell>
        </row>
        <row r="231">
          <cell r="U231" t="str">
            <v>7-19</v>
          </cell>
          <cell r="V231">
            <v>19</v>
          </cell>
          <cell r="W231">
            <v>2.3032588524184523</v>
          </cell>
          <cell r="X231">
            <v>1.8572160413278151</v>
          </cell>
          <cell r="Y231">
            <v>1.2653351565962181</v>
          </cell>
          <cell r="Z231">
            <v>1.1727268072428789</v>
          </cell>
          <cell r="AA231">
            <v>0.94486173328710532</v>
          </cell>
          <cell r="AB231">
            <v>2.1917481496457931</v>
          </cell>
          <cell r="AC231">
            <v>1.7814486859928222</v>
          </cell>
          <cell r="AE231">
            <v>1.2277389019211975</v>
          </cell>
        </row>
        <row r="232">
          <cell r="U232" t="str">
            <v>7-20</v>
          </cell>
          <cell r="V232">
            <v>20</v>
          </cell>
          <cell r="W232">
            <v>2.5111121211301763</v>
          </cell>
          <cell r="X232">
            <v>2.0248170143962563</v>
          </cell>
          <cell r="Y232">
            <v>1.3795229510068319</v>
          </cell>
          <cell r="Z232">
            <v>1.2785573351209547</v>
          </cell>
          <cell r="AA232">
            <v>1.0301290055861503</v>
          </cell>
          <cell r="AB232">
            <v>2.389538344446696</v>
          </cell>
          <cell r="AC232">
            <v>1.9422121763999096</v>
          </cell>
          <cell r="AE232">
            <v>1.2864897902389547</v>
          </cell>
        </row>
        <row r="233">
          <cell r="U233" t="str">
            <v>7-21</v>
          </cell>
          <cell r="V233">
            <v>21</v>
          </cell>
          <cell r="W233">
            <v>2.7284797057442933</v>
          </cell>
          <cell r="X233">
            <v>2.2000897869663611</v>
          </cell>
          <cell r="Y233">
            <v>1.4989375997024603</v>
          </cell>
          <cell r="Z233">
            <v>1.389232170142189</v>
          </cell>
          <cell r="AA233">
            <v>1.1192993185725835</v>
          </cell>
          <cell r="AB233">
            <v>2.5963822260498102</v>
          </cell>
          <cell r="AC233">
            <v>2.1103344860489779</v>
          </cell>
          <cell r="AE233">
            <v>1.2064984622352817</v>
          </cell>
        </row>
        <row r="234">
          <cell r="U234" t="str">
            <v>7-22</v>
          </cell>
          <cell r="V234">
            <v>22</v>
          </cell>
          <cell r="W234">
            <v>2.9550506283032458</v>
          </cell>
          <cell r="X234">
            <v>2.3827836042214612</v>
          </cell>
          <cell r="Y234">
            <v>1.623408261554147</v>
          </cell>
          <cell r="Z234">
            <v>1.5045929748331768</v>
          </cell>
          <cell r="AA234">
            <v>1.212245100318619</v>
          </cell>
          <cell r="AB234">
            <v>2.8119838722827994</v>
          </cell>
          <cell r="AC234">
            <v>2.2855750899667773</v>
          </cell>
          <cell r="AE234">
            <v>1.9576754597953177</v>
          </cell>
        </row>
        <row r="235">
          <cell r="U235" t="str">
            <v>7-23</v>
          </cell>
          <cell r="V235">
            <v>23</v>
          </cell>
          <cell r="W235">
            <v>3.1903226252421146</v>
          </cell>
          <cell r="X235">
            <v>2.5724934695851793</v>
          </cell>
          <cell r="Y235">
            <v>1.7526590093703389</v>
          </cell>
          <cell r="Z235">
            <v>1.6243840167797072</v>
          </cell>
          <cell r="AA235">
            <v>1.3087603081460681</v>
          </cell>
          <cell r="AB235">
            <v>3.0358653363278809</v>
          </cell>
          <cell r="AC235">
            <v>2.4675455138978819</v>
          </cell>
          <cell r="AE235">
            <v>1.6271777418051283</v>
          </cell>
        </row>
        <row r="236">
          <cell r="U236" t="str">
            <v>7-24</v>
          </cell>
          <cell r="V236">
            <v>24</v>
          </cell>
          <cell r="W236">
            <v>3.4335489891523179</v>
          </cell>
          <cell r="X236">
            <v>2.768617280963805</v>
          </cell>
          <cell r="Y236">
            <v>1.8862796264987569</v>
          </cell>
          <cell r="Z236">
            <v>1.7482251025900162</v>
          </cell>
          <cell r="AA236">
            <v>1.4085386216187401</v>
          </cell>
          <cell r="AB236">
            <v>3.2673160621051895</v>
          </cell>
          <cell r="AC236">
            <v>2.6556682192254564</v>
          </cell>
          <cell r="AE236">
            <v>1.6346122167904105</v>
          </cell>
        </row>
        <row r="237">
          <cell r="U237" t="str">
            <v>7-25</v>
          </cell>
          <cell r="V237">
            <v>25</v>
          </cell>
          <cell r="W237">
            <v>3.6836733115158462</v>
          </cell>
          <cell r="X237">
            <v>2.9703032110241741</v>
          </cell>
          <cell r="Y237">
            <v>2.0236897566168106</v>
          </cell>
          <cell r="Z237">
            <v>1.8755783515186684</v>
          </cell>
          <cell r="AA237">
            <v>1.5111466721717699</v>
          </cell>
          <cell r="AB237">
            <v>3.5053307863929284</v>
          </cell>
          <cell r="AC237">
            <v>2.8491261299337918</v>
          </cell>
          <cell r="AE237">
            <v>1.6461163240513659</v>
          </cell>
        </row>
        <row r="238">
          <cell r="U238" t="str">
            <v>7-Wtd Ave</v>
          </cell>
          <cell r="V238" t="str">
            <v>Wtd Ave</v>
          </cell>
          <cell r="W238">
            <v>0.5582095002571027</v>
          </cell>
          <cell r="X238">
            <v>0.76640188495216033</v>
          </cell>
          <cell r="Y238">
            <v>0.77670074583663284</v>
          </cell>
          <cell r="Z238">
            <v>0.6359046794060943</v>
          </cell>
          <cell r="AA238">
            <v>0.74892351330708851</v>
          </cell>
          <cell r="AB238" t="e">
            <v>#DIV/0!</v>
          </cell>
          <cell r="AC238">
            <v>0.57494344310383938</v>
          </cell>
          <cell r="AE238">
            <v>0.73529670067921271</v>
          </cell>
        </row>
        <row r="239">
          <cell r="U239" t="str">
            <v>8-FHCF 2025 Commercial Rates -- PROPOSED</v>
          </cell>
          <cell r="V239" t="str">
            <v>FHCF 2025 Commercial Rates -- PROPOSED</v>
          </cell>
          <cell r="AC239" t="str">
            <v/>
          </cell>
        </row>
        <row r="248">
          <cell r="U248" t="str">
            <v>8-2</v>
          </cell>
          <cell r="V248">
            <v>2</v>
          </cell>
          <cell r="W248">
            <v>0.14912970247237053</v>
          </cell>
          <cell r="X248">
            <v>0.12024965208722103</v>
          </cell>
          <cell r="Y248">
            <v>8.1926985858705295E-2</v>
          </cell>
          <cell r="Z248">
            <v>7.5930848876090667E-2</v>
          </cell>
          <cell r="AA248">
            <v>6.1177209419896586E-2</v>
          </cell>
          <cell r="AB248">
            <v>0.14190968987608316</v>
          </cell>
          <cell r="AC248">
            <v>0.11534392334276766</v>
          </cell>
          <cell r="AE248">
            <v>0.12203941032394483</v>
          </cell>
        </row>
        <row r="249">
          <cell r="U249" t="str">
            <v>8-3</v>
          </cell>
          <cell r="V249">
            <v>3</v>
          </cell>
          <cell r="W249">
            <v>0.20643433397840191</v>
          </cell>
          <cell r="X249">
            <v>0.16645682535549303</v>
          </cell>
          <cell r="Y249">
            <v>0.11340827803054988</v>
          </cell>
          <cell r="Z249">
            <v>0.10510806335883721</v>
          </cell>
          <cell r="AA249">
            <v>8.4685185257399501E-2</v>
          </cell>
          <cell r="AB249">
            <v>0.19643995682267468</v>
          </cell>
          <cell r="AC249">
            <v>0.15966601957200025</v>
          </cell>
          <cell r="AE249">
            <v>0.18215251749016553</v>
          </cell>
        </row>
        <row r="250">
          <cell r="U250" t="str">
            <v>8-4</v>
          </cell>
          <cell r="V250">
            <v>4</v>
          </cell>
          <cell r="W250">
            <v>0.27051870469354466</v>
          </cell>
          <cell r="X250">
            <v>0.21813079207685857</v>
          </cell>
          <cell r="Y250">
            <v>0.14861413740196686</v>
          </cell>
          <cell r="Z250">
            <v>0.13773724847366975</v>
          </cell>
          <cell r="AA250">
            <v>0.11097440130749479</v>
          </cell>
          <cell r="AB250">
            <v>0.25742172653937317</v>
          </cell>
          <cell r="AC250">
            <v>0.20923188486034824</v>
          </cell>
          <cell r="AE250">
            <v>0.22821820789765263</v>
          </cell>
        </row>
        <row r="251">
          <cell r="U251" t="str">
            <v>8-5</v>
          </cell>
          <cell r="V251">
            <v>5</v>
          </cell>
          <cell r="W251">
            <v>0.34151593003391101</v>
          </cell>
          <cell r="X251">
            <v>0.27537888889994999</v>
          </cell>
          <cell r="Y251">
            <v>0.18761769323314109</v>
          </cell>
          <cell r="Z251">
            <v>0.1738861812386894</v>
          </cell>
          <cell r="AA251">
            <v>0.14009946526773362</v>
          </cell>
          <cell r="AB251">
            <v>0.3249816697504207</v>
          </cell>
          <cell r="AC251">
            <v>0.2641444769291591</v>
          </cell>
          <cell r="AE251">
            <v>0.27517942018532138</v>
          </cell>
        </row>
        <row r="252">
          <cell r="U252" t="str">
            <v>8-6</v>
          </cell>
          <cell r="V252">
            <v>6</v>
          </cell>
          <cell r="W252">
            <v>0.41956970022470336</v>
          </cell>
          <cell r="X252">
            <v>0.33831697939387845</v>
          </cell>
          <cell r="Y252">
            <v>0.23049788423884926</v>
          </cell>
          <cell r="Z252">
            <v>0.2136280229396357</v>
          </cell>
          <cell r="AA252">
            <v>0.17211932292056625</v>
          </cell>
          <cell r="AB252">
            <v>0.39925652001699707</v>
          </cell>
          <cell r="AC252">
            <v>0.32451493255431374</v>
          </cell>
          <cell r="AE252">
            <v>0.33710879739114369</v>
          </cell>
        </row>
        <row r="253">
          <cell r="U253" t="str">
            <v>8-7</v>
          </cell>
          <cell r="V253">
            <v>7</v>
          </cell>
          <cell r="W253">
            <v>0.50483426344799409</v>
          </cell>
          <cell r="X253">
            <v>0.40706944045956833</v>
          </cell>
          <cell r="Y253">
            <v>0.27733944933040056</v>
          </cell>
          <cell r="Z253">
            <v>0.2570413105494132</v>
          </cell>
          <cell r="AA253">
            <v>0.20709725122008585</v>
          </cell>
          <cell r="AB253">
            <v>0.48039305770088764</v>
          </cell>
          <cell r="AC253">
            <v>0.39046255453192685</v>
          </cell>
          <cell r="AE253">
            <v>0.36022084854995978</v>
          </cell>
        </row>
        <row r="254">
          <cell r="U254" t="str">
            <v>8-8</v>
          </cell>
          <cell r="V254">
            <v>8</v>
          </cell>
          <cell r="W254">
            <v>0.59747413399344873</v>
          </cell>
          <cell r="X254">
            <v>0.48176892699921336</v>
          </cell>
          <cell r="Y254">
            <v>0.32823276728318002</v>
          </cell>
          <cell r="Z254">
            <v>0.30420980813017351</v>
          </cell>
          <cell r="AA254">
            <v>0.24510073856722522</v>
          </cell>
          <cell r="AB254">
            <v>0.56854783224488992</v>
          </cell>
          <cell r="AC254">
            <v>0.46211458594839494</v>
          </cell>
          <cell r="AE254">
            <v>0.4413314699094269</v>
          </cell>
        </row>
        <row r="255">
          <cell r="U255" t="str">
            <v>8-9</v>
          </cell>
          <cell r="V255">
            <v>9</v>
          </cell>
          <cell r="W255">
            <v>0.69766343802153419</v>
          </cell>
          <cell r="X255">
            <v>0.56255584437719308</v>
          </cell>
          <cell r="Y255">
            <v>0.38327349732033161</v>
          </cell>
          <cell r="Z255">
            <v>0.35522217372224402</v>
          </cell>
          <cell r="AA255">
            <v>0.28620121642337504</v>
          </cell>
          <cell r="AB255">
            <v>0.66388653961044897</v>
          </cell>
          <cell r="AC255">
            <v>0.5396057041629021</v>
          </cell>
          <cell r="AE255">
            <v>0.541449207398363</v>
          </cell>
        </row>
        <row r="256">
          <cell r="U256" t="str">
            <v>8-10</v>
          </cell>
          <cell r="V256">
            <v>10</v>
          </cell>
          <cell r="W256">
            <v>0.80558478865199057</v>
          </cell>
          <cell r="X256">
            <v>0.64957744135583484</v>
          </cell>
          <cell r="Y256">
            <v>0.44256196112312018</v>
          </cell>
          <cell r="Z256">
            <v>0.41017138658440333</v>
          </cell>
          <cell r="AA256">
            <v>0.33047359783995256</v>
          </cell>
          <cell r="AB256">
            <v>0.76658295182795155</v>
          </cell>
          <cell r="AC256">
            <v>0.62307715074795511</v>
          </cell>
          <cell r="AE256">
            <v>0.55399800431479662</v>
          </cell>
        </row>
        <row r="257">
          <cell r="U257" t="str">
            <v>8-11</v>
          </cell>
          <cell r="V257">
            <v>11</v>
          </cell>
          <cell r="W257">
            <v>0.92142755674832855</v>
          </cell>
          <cell r="X257">
            <v>0.74298641575505675</v>
          </cell>
          <cell r="Y257">
            <v>0.50620219285643508</v>
          </cell>
          <cell r="Z257">
            <v>0.46915386674686932</v>
          </cell>
          <cell r="AA257">
            <v>0.3779955680854386</v>
          </cell>
          <cell r="AB257">
            <v>0.87681727150001043</v>
          </cell>
          <cell r="AC257">
            <v>0.71267539403281355</v>
          </cell>
          <cell r="AE257">
            <v>0.65761128319508233</v>
          </cell>
        </row>
        <row r="258">
          <cell r="U258" t="str">
            <v>8-12</v>
          </cell>
          <cell r="V258">
            <v>12</v>
          </cell>
          <cell r="W258">
            <v>1.0453853730950249</v>
          </cell>
          <cell r="X258">
            <v>0.84293890035109842</v>
          </cell>
          <cell r="Y258">
            <v>0.57430056694655507</v>
          </cell>
          <cell r="Z258">
            <v>0.53226820322034973</v>
          </cell>
          <cell r="AA258">
            <v>0.42884655996802423</v>
          </cell>
          <cell r="AB258">
            <v>0.99477375490904318</v>
          </cell>
          <cell r="AC258">
            <v>0.80855019716989607</v>
          </cell>
          <cell r="AE258">
            <v>0.67361135276845541</v>
          </cell>
        </row>
        <row r="259">
          <cell r="U259" t="str">
            <v>8-13</v>
          </cell>
          <cell r="V259">
            <v>13</v>
          </cell>
          <cell r="W259">
            <v>1.1776526606012736</v>
          </cell>
          <cell r="X259">
            <v>0.94959166664420891</v>
          </cell>
          <cell r="Y259">
            <v>0.64696389298719681</v>
          </cell>
          <cell r="Z259">
            <v>0.59961338833361122</v>
          </cell>
          <cell r="AA259">
            <v>0.48310633124779745</v>
          </cell>
          <cell r="AB259">
            <v>1.1206374121120073</v>
          </cell>
          <cell r="AC259">
            <v>0.91085193597811986</v>
          </cell>
          <cell r="AE259">
            <v>0.79806372286621829</v>
          </cell>
        </row>
        <row r="260">
          <cell r="U260" t="str">
            <v>8-14</v>
          </cell>
          <cell r="V260">
            <v>14</v>
          </cell>
          <cell r="W260">
            <v>1.3184199504554035</v>
          </cell>
          <cell r="X260">
            <v>1.0630983480737937</v>
          </cell>
          <cell r="Y260">
            <v>0.72429684258779181</v>
          </cell>
          <cell r="Z260">
            <v>0.67128643290761936</v>
          </cell>
          <cell r="AA260">
            <v>0.54085304319120053</v>
          </cell>
          <cell r="AB260">
            <v>1.254589549860001</v>
          </cell>
          <cell r="AC260">
            <v>1.0197279762365123</v>
          </cell>
          <cell r="AE260">
            <v>0.83685762656187312</v>
          </cell>
        </row>
        <row r="261">
          <cell r="U261" t="str">
            <v>8-15</v>
          </cell>
          <cell r="V261">
            <v>15</v>
          </cell>
          <cell r="W261">
            <v>1.4678676823003629</v>
          </cell>
          <cell r="X261">
            <v>1.1836044408349604</v>
          </cell>
          <cell r="Y261">
            <v>0.80639854339247219</v>
          </cell>
          <cell r="Z261">
            <v>0.74737920955415327</v>
          </cell>
          <cell r="AA261">
            <v>0.60216071722817877</v>
          </cell>
          <cell r="AB261">
            <v>1.3968018719340123</v>
          </cell>
          <cell r="AC261">
            <v>1.1353178784484421</v>
          </cell>
          <cell r="AE261">
            <v>0.84930097846532315</v>
          </cell>
        </row>
        <row r="262">
          <cell r="U262" t="str">
            <v>8-16</v>
          </cell>
          <cell r="V262">
            <v>16</v>
          </cell>
          <cell r="W262">
            <v>1.6261581237227338</v>
          </cell>
          <cell r="X262">
            <v>1.3112407882171948</v>
          </cell>
          <cell r="Y262">
            <v>0.89335813991135793</v>
          </cell>
          <cell r="Z262">
            <v>0.82797433840448087</v>
          </cell>
          <cell r="AA262">
            <v>0.66709592009870267</v>
          </cell>
          <cell r="AB262">
            <v>1.547428789846349</v>
          </cell>
          <cell r="AC262">
            <v>1.2577471479945104</v>
          </cell>
          <cell r="AE262">
            <v>1.0006943028552471</v>
          </cell>
        </row>
        <row r="263">
          <cell r="U263" t="str">
            <v>8-17</v>
          </cell>
          <cell r="V263">
            <v>17</v>
          </cell>
          <cell r="W263">
            <v>1.793424966530033</v>
          </cell>
          <cell r="X263">
            <v>1.4461151916381505</v>
          </cell>
          <cell r="Y263">
            <v>0.98524907805523809</v>
          </cell>
          <cell r="Z263">
            <v>0.91313988995203332</v>
          </cell>
          <cell r="AA263">
            <v>0.73571349595233204</v>
          </cell>
          <cell r="AB263">
            <v>1.7065975228070622</v>
          </cell>
          <cell r="AC263">
            <v>1.3871191884042762</v>
          </cell>
          <cell r="AE263">
            <v>1.0403163628901959</v>
          </cell>
        </row>
        <row r="264">
          <cell r="U264" t="str">
            <v>8-18</v>
          </cell>
          <cell r="V264">
            <v>18</v>
          </cell>
          <cell r="W264">
            <v>1.9697600639209023</v>
          </cell>
          <cell r="X264">
            <v>1.5883017162571935</v>
          </cell>
          <cell r="Y264">
            <v>1.082121818970226</v>
          </cell>
          <cell r="Z264">
            <v>1.0029226321526856</v>
          </cell>
          <cell r="AA264">
            <v>0.8080511255614149</v>
          </cell>
          <cell r="AB264">
            <v>1.8743954770049751</v>
          </cell>
          <cell r="AC264">
            <v>1.52350504326012</v>
          </cell>
          <cell r="AE264">
            <v>1.0221100578461579</v>
          </cell>
        </row>
        <row r="265">
          <cell r="U265" t="str">
            <v>8-19</v>
          </cell>
          <cell r="V265">
            <v>19</v>
          </cell>
          <cell r="W265">
            <v>2.1551966607475452</v>
          </cell>
          <cell r="X265">
            <v>1.7378271688193578</v>
          </cell>
          <cell r="Y265">
            <v>1.1839946262918761</v>
          </cell>
          <cell r="Z265">
            <v>1.097339491948601</v>
          </cell>
          <cell r="AA265">
            <v>0.88412244690183195</v>
          </cell>
          <cell r="AB265">
            <v>2.0508542877654983</v>
          </cell>
          <cell r="AC265">
            <v>1.6669304256937689</v>
          </cell>
          <cell r="AE265">
            <v>1.148815201084354</v>
          </cell>
        </row>
        <row r="266">
          <cell r="U266" t="str">
            <v>8-20</v>
          </cell>
          <cell r="V266">
            <v>20</v>
          </cell>
          <cell r="W266">
            <v>2.3496883350908782</v>
          </cell>
          <cell r="X266">
            <v>1.8946541173474682</v>
          </cell>
          <cell r="Y266">
            <v>1.2908419973346388</v>
          </cell>
          <cell r="Z266">
            <v>1.1963668331649329</v>
          </cell>
          <cell r="AA266">
            <v>0.96390841639327396</v>
          </cell>
          <cell r="AB266">
            <v>2.2359297806550256</v>
          </cell>
          <cell r="AC266">
            <v>1.8173594308104406</v>
          </cell>
          <cell r="AE266">
            <v>1.2037893600615051</v>
          </cell>
        </row>
        <row r="267">
          <cell r="U267" t="str">
            <v>8-21</v>
          </cell>
          <cell r="V267">
            <v>21</v>
          </cell>
          <cell r="W267">
            <v>2.553082709120182</v>
          </cell>
          <cell r="X267">
            <v>2.0586596930848251</v>
          </cell>
          <cell r="Y267">
            <v>1.4025802206971258</v>
          </cell>
          <cell r="Z267">
            <v>1.2999270711364892</v>
          </cell>
          <cell r="AA267">
            <v>1.0473465243525173</v>
          </cell>
          <cell r="AB267">
            <v>2.4294769551113427</v>
          </cell>
          <cell r="AC267">
            <v>1.9746742024316923</v>
          </cell>
          <cell r="AE267">
            <v>1.1289401772085836</v>
          </cell>
        </row>
        <row r="268">
          <cell r="U268" t="str">
            <v>8-22</v>
          </cell>
          <cell r="V268">
            <v>22</v>
          </cell>
          <cell r="W268">
            <v>2.7650887957173609</v>
          </cell>
          <cell r="X268">
            <v>2.2296092606829183</v>
          </cell>
          <cell r="Y268">
            <v>1.5190494375643995</v>
          </cell>
          <cell r="Z268">
            <v>1.4078720469216066</v>
          </cell>
          <cell r="AA268">
            <v>1.1343173996578664</v>
          </cell>
          <cell r="AB268">
            <v>2.6312189119587499</v>
          </cell>
          <cell r="AC268">
            <v>2.1386496774394006</v>
          </cell>
          <cell r="AE268">
            <v>1.8318286758555566</v>
          </cell>
        </row>
        <row r="269">
          <cell r="U269" t="str">
            <v>8-23</v>
          </cell>
          <cell r="V269">
            <v>23</v>
          </cell>
          <cell r="W269">
            <v>2.9852366187193828</v>
          </cell>
          <cell r="X269">
            <v>2.4071238582772967</v>
          </cell>
          <cell r="Y269">
            <v>1.6399914583885407</v>
          </cell>
          <cell r="Z269">
            <v>1.519962467553029</v>
          </cell>
          <cell r="AA269">
            <v>1.2246282448338919</v>
          </cell>
          <cell r="AB269">
            <v>2.8407084286088611</v>
          </cell>
          <cell r="AC269">
            <v>2.3089223541727759</v>
          </cell>
          <cell r="AE269">
            <v>1.5225766013658701</v>
          </cell>
        </row>
        <row r="270">
          <cell r="U270" t="str">
            <v>8-24</v>
          </cell>
          <cell r="V270">
            <v>24</v>
          </cell>
          <cell r="W270">
            <v>3.2128274718944914</v>
          </cell>
          <cell r="X270">
            <v>2.5906400891744319</v>
          </cell>
          <cell r="Y270">
            <v>1.7650224367954233</v>
          </cell>
          <cell r="Z270">
            <v>1.6358425799083891</v>
          </cell>
          <cell r="AA270">
            <v>1.317992430880774</v>
          </cell>
          <cell r="AB270">
            <v>3.0572806262144763</v>
          </cell>
          <cell r="AC270">
            <v>2.4849518203819536</v>
          </cell>
          <cell r="AE270">
            <v>1.5295331601763871</v>
          </cell>
        </row>
        <row r="271">
          <cell r="U271" t="str">
            <v>8-25</v>
          </cell>
          <cell r="V271">
            <v>25</v>
          </cell>
          <cell r="W271">
            <v>3.4468728566603382</v>
          </cell>
          <cell r="X271">
            <v>2.77936088472438</v>
          </cell>
          <cell r="Y271">
            <v>1.8935993239622122</v>
          </cell>
          <cell r="Z271">
            <v>1.7550090802512333</v>
          </cell>
          <cell r="AA271">
            <v>1.4140044478043192</v>
          </cell>
          <cell r="AB271">
            <v>3.2799948636763485</v>
          </cell>
          <cell r="AC271">
            <v>2.6659735247883032</v>
          </cell>
          <cell r="AE271">
            <v>1.5402977399055215</v>
          </cell>
        </row>
        <row r="272">
          <cell r="U272" t="str">
            <v>8-Wtd Ave</v>
          </cell>
          <cell r="V272" t="str">
            <v>Wtd Ave</v>
          </cell>
          <cell r="W272">
            <v>0.52232568201721818</v>
          </cell>
          <cell r="X272">
            <v>0.71713467268568809</v>
          </cell>
          <cell r="Y272">
            <v>0.72677148383455747</v>
          </cell>
          <cell r="Z272">
            <v>0.59502632114957887</v>
          </cell>
          <cell r="AA272">
            <v>0.70077987688615795</v>
          </cell>
          <cell r="AB272" t="e">
            <v>#DIV/0!</v>
          </cell>
          <cell r="AC272">
            <v>0.53798390371755334</v>
          </cell>
          <cell r="AE272">
            <v>0.68802904732073855</v>
          </cell>
        </row>
        <row r="273">
          <cell r="U273" t="str">
            <v>9-FHCF 2025 Commercial Rates -- PROPOSED</v>
          </cell>
          <cell r="V273" t="str">
            <v>FHCF 2025 Commercial Rates -- PROPOSED</v>
          </cell>
          <cell r="AC273" t="str">
            <v/>
          </cell>
        </row>
        <row r="282">
          <cell r="U282" t="str">
            <v>9-2</v>
          </cell>
          <cell r="V282">
            <v>2</v>
          </cell>
          <cell r="W282">
            <v>0.1401221223985446</v>
          </cell>
          <cell r="X282">
            <v>0.11298645533923563</v>
          </cell>
          <cell r="Y282">
            <v>7.6978515680765955E-2</v>
          </cell>
          <cell r="Z282">
            <v>7.1344551243989654E-2</v>
          </cell>
          <cell r="AA282">
            <v>5.7482046059364626E-2</v>
          </cell>
          <cell r="AB282">
            <v>0.13333820563371734</v>
          </cell>
          <cell r="AC282">
            <v>0.10837703741518587</v>
          </cell>
          <cell r="AE282">
            <v>0.11466811042572976</v>
          </cell>
        </row>
        <row r="283">
          <cell r="U283" t="str">
            <v>9-3</v>
          </cell>
          <cell r="V283">
            <v>3</v>
          </cell>
          <cell r="W283">
            <v>0.19396549804250315</v>
          </cell>
          <cell r="X283">
            <v>0.15640267009086858</v>
          </cell>
          <cell r="Y283">
            <v>0.10655830697542656</v>
          </cell>
          <cell r="Z283">
            <v>9.8759433398384472E-2</v>
          </cell>
          <cell r="AA283">
            <v>7.9570117134641488E-2</v>
          </cell>
          <cell r="AB283">
            <v>0.18457479105459451</v>
          </cell>
          <cell r="AC283">
            <v>0.1500220356270158</v>
          </cell>
          <cell r="AE283">
            <v>0.17115032704962851</v>
          </cell>
        </row>
        <row r="284">
          <cell r="U284" t="str">
            <v>9-4</v>
          </cell>
          <cell r="V284">
            <v>4</v>
          </cell>
          <cell r="W284">
            <v>0.25417911000786336</v>
          </cell>
          <cell r="X284">
            <v>0.20495547861733224</v>
          </cell>
          <cell r="Y284">
            <v>0.13963769796329231</v>
          </cell>
          <cell r="Z284">
            <v>0.12941778377813129</v>
          </cell>
          <cell r="AA284">
            <v>0.10427143878996846</v>
          </cell>
          <cell r="AB284">
            <v>0.24187320216023059</v>
          </cell>
          <cell r="AC284">
            <v>0.19659407411150501</v>
          </cell>
          <cell r="AE284">
            <v>0.21443360464382383</v>
          </cell>
        </row>
        <row r="285">
          <cell r="U285" t="str">
            <v>9-5</v>
          </cell>
          <cell r="V285">
            <v>5</v>
          </cell>
          <cell r="W285">
            <v>0.32088803340924271</v>
          </cell>
          <cell r="X285">
            <v>0.25874573432856546</v>
          </cell>
          <cell r="Y285">
            <v>0.17628540082561658</v>
          </cell>
          <cell r="Z285">
            <v>0.16338328560306312</v>
          </cell>
          <cell r="AA285">
            <v>0.13163732036448664</v>
          </cell>
          <cell r="AB285">
            <v>0.3053524586390734</v>
          </cell>
          <cell r="AC285">
            <v>0.24818989184280388</v>
          </cell>
          <cell r="AE285">
            <v>0.25855831371964255</v>
          </cell>
        </row>
        <row r="286">
          <cell r="U286" t="str">
            <v>9-6</v>
          </cell>
          <cell r="V286">
            <v>6</v>
          </cell>
          <cell r="W286">
            <v>0.39422727944152397</v>
          </cell>
          <cell r="X286">
            <v>0.31788230252063859</v>
          </cell>
          <cell r="Y286">
            <v>0.21657558630149792</v>
          </cell>
          <cell r="Z286">
            <v>0.20072468114561307</v>
          </cell>
          <cell r="AA286">
            <v>0.16172314725765999</v>
          </cell>
          <cell r="AB286">
            <v>0.3751410352113026</v>
          </cell>
          <cell r="AC286">
            <v>0.3049139128266925</v>
          </cell>
          <cell r="AE286">
            <v>0.31674709589405603</v>
          </cell>
        </row>
        <row r="287">
          <cell r="U287" t="str">
            <v>9-7</v>
          </cell>
          <cell r="V287">
            <v>7</v>
          </cell>
          <cell r="W287">
            <v>0.47434177954552503</v>
          </cell>
          <cell r="X287">
            <v>0.38248204760785642</v>
          </cell>
          <cell r="Y287">
            <v>0.26058787498901664</v>
          </cell>
          <cell r="Z287">
            <v>0.24151576366861011</v>
          </cell>
          <cell r="AA287">
            <v>0.19458837443358662</v>
          </cell>
          <cell r="AB287">
            <v>0.45137684656110794</v>
          </cell>
          <cell r="AC287">
            <v>0.36687823385356577</v>
          </cell>
          <cell r="AE287">
            <v>0.33846315652897258</v>
          </cell>
        </row>
        <row r="288">
          <cell r="U288" t="str">
            <v>9-8</v>
          </cell>
          <cell r="V288">
            <v>8</v>
          </cell>
          <cell r="W288">
            <v>0.56138611118670512</v>
          </cell>
          <cell r="X288">
            <v>0.45266961200640954</v>
          </cell>
          <cell r="Y288">
            <v>0.30840718669701545</v>
          </cell>
          <cell r="Z288">
            <v>0.28583523780282072</v>
          </cell>
          <cell r="AA288">
            <v>0.23029641392769071</v>
          </cell>
          <cell r="AB288">
            <v>0.53420698639163111</v>
          </cell>
          <cell r="AC288">
            <v>0.434202412402791</v>
          </cell>
          <cell r="AE288">
            <v>0.41467461692572982</v>
          </cell>
        </row>
        <row r="289">
          <cell r="U289" t="str">
            <v>9-9</v>
          </cell>
          <cell r="V289">
            <v>9</v>
          </cell>
          <cell r="W289">
            <v>0.65552388313491483</v>
          </cell>
          <cell r="X289">
            <v>0.52857692045916849</v>
          </cell>
          <cell r="Y289">
            <v>0.36012340273788029</v>
          </cell>
          <cell r="Z289">
            <v>0.33376640655611267</v>
          </cell>
          <cell r="AA289">
            <v>0.26891438267114137</v>
          </cell>
          <cell r="AB289">
            <v>0.62378714246597833</v>
          </cell>
          <cell r="AC289">
            <v>0.50701299118916643</v>
          </cell>
          <cell r="AE289">
            <v>0.50874514502384083</v>
          </cell>
        </row>
        <row r="290">
          <cell r="U290" t="str">
            <v>9-10</v>
          </cell>
          <cell r="V290">
            <v>10</v>
          </cell>
          <cell r="W290">
            <v>0.75692667849862694</v>
          </cell>
          <cell r="X290">
            <v>0.6103423277590132</v>
          </cell>
          <cell r="Y290">
            <v>0.41583078526508138</v>
          </cell>
          <cell r="Z290">
            <v>0.38539663314897865</v>
          </cell>
          <cell r="AA290">
            <v>0.31051266889368695</v>
          </cell>
          <cell r="AB290">
            <v>0.72028059081372353</v>
          </cell>
          <cell r="AC290">
            <v>0.58544268065589977</v>
          </cell>
          <cell r="AE290">
            <v>0.52053598231733533</v>
          </cell>
        </row>
        <row r="291">
          <cell r="U291" t="str">
            <v>9-11</v>
          </cell>
          <cell r="V291">
            <v>11</v>
          </cell>
          <cell r="W291">
            <v>0.86577242995574266</v>
          </cell>
          <cell r="X291">
            <v>0.69810930862800036</v>
          </cell>
          <cell r="Y291">
            <v>0.47562708467806658</v>
          </cell>
          <cell r="Z291">
            <v>0.4408165137473859</v>
          </cell>
          <cell r="AA291">
            <v>0.3551642655975138</v>
          </cell>
          <cell r="AB291">
            <v>0.823856649623807</v>
          </cell>
          <cell r="AC291">
            <v>0.66962910230172534</v>
          </cell>
          <cell r="AE291">
            <v>0.61789091768353299</v>
          </cell>
        </row>
        <row r="292">
          <cell r="U292" t="str">
            <v>9-12</v>
          </cell>
          <cell r="V292">
            <v>12</v>
          </cell>
          <cell r="W292">
            <v>0.98224307280173206</v>
          </cell>
          <cell r="X292">
            <v>0.79202456526978193</v>
          </cell>
          <cell r="Y292">
            <v>0.53961225028359416</v>
          </cell>
          <cell r="Z292">
            <v>0.50011868248924618</v>
          </cell>
          <cell r="AA292">
            <v>0.40294380777140898</v>
          </cell>
          <cell r="AB292">
            <v>0.93468844591874434</v>
          </cell>
          <cell r="AC292">
            <v>0.75971297343799105</v>
          </cell>
          <cell r="AE292">
            <v>0.63292456738561564</v>
          </cell>
        </row>
        <row r="293">
          <cell r="U293" t="str">
            <v>9-13</v>
          </cell>
          <cell r="V293">
            <v>13</v>
          </cell>
          <cell r="W293">
            <v>1.1065212866116723</v>
          </cell>
          <cell r="X293">
            <v>0.89223540003246349</v>
          </cell>
          <cell r="Y293">
            <v>0.60788664027132</v>
          </cell>
          <cell r="Z293">
            <v>0.56339615246972441</v>
          </cell>
          <cell r="AA293">
            <v>0.45392623572864321</v>
          </cell>
          <cell r="AB293">
            <v>1.0529498149668701</v>
          </cell>
          <cell r="AC293">
            <v>0.855835587036886</v>
          </cell>
          <cell r="AE293">
            <v>0.74985989245178464</v>
          </cell>
        </row>
        <row r="294">
          <cell r="U294" t="str">
            <v>9-14</v>
          </cell>
          <cell r="V294">
            <v>14</v>
          </cell>
          <cell r="W294">
            <v>1.2387860943035285</v>
          </cell>
          <cell r="X294">
            <v>0.99888616674525554</v>
          </cell>
          <cell r="Y294">
            <v>0.68054860398295991</v>
          </cell>
          <cell r="Z294">
            <v>0.63074007496119577</v>
          </cell>
          <cell r="AA294">
            <v>0.50818498971862158</v>
          </cell>
          <cell r="AB294">
            <v>1.17881111241396</v>
          </cell>
          <cell r="AC294">
            <v>0.95813540784006801</v>
          </cell>
          <cell r="AE294">
            <v>0.78631060637288985</v>
          </cell>
        </row>
        <row r="295">
          <cell r="U295" t="str">
            <v>9-15</v>
          </cell>
          <cell r="V295">
            <v>15</v>
          </cell>
          <cell r="W295">
            <v>1.3792070367891076</v>
          </cell>
          <cell r="X295">
            <v>1.1121135734905954</v>
          </cell>
          <cell r="Y295">
            <v>0.75769128165586375</v>
          </cell>
          <cell r="Z295">
            <v>0.70223677337971613</v>
          </cell>
          <cell r="AA295">
            <v>0.56578962020443058</v>
          </cell>
          <cell r="AB295">
            <v>1.3124336709644797</v>
          </cell>
          <cell r="AC295">
            <v>1.0667435667598286</v>
          </cell>
          <cell r="AE295">
            <v>0.79800236763544863</v>
          </cell>
        </row>
        <row r="296">
          <cell r="U296" t="str">
            <v>9-16</v>
          </cell>
          <cell r="V296">
            <v>16</v>
          </cell>
          <cell r="W296">
            <v>1.5279365805338518</v>
          </cell>
          <cell r="X296">
            <v>1.2320405604951468</v>
          </cell>
          <cell r="Y296">
            <v>0.83939843338443965</v>
          </cell>
          <cell r="Z296">
            <v>0.77796387751971396</v>
          </cell>
          <cell r="AA296">
            <v>0.62680267322975691</v>
          </cell>
          <cell r="AB296">
            <v>1.4539625755241754</v>
          </cell>
          <cell r="AC296">
            <v>1.1817779885288719</v>
          </cell>
          <cell r="AE296">
            <v>0.94025138697093447</v>
          </cell>
        </row>
        <row r="297">
          <cell r="U297" t="str">
            <v>9-17</v>
          </cell>
          <cell r="V297">
            <v>17</v>
          </cell>
          <cell r="W297">
            <v>1.6851003422291775</v>
          </cell>
          <cell r="X297">
            <v>1.3587684178653661</v>
          </cell>
          <cell r="Y297">
            <v>0.92573906887453872</v>
          </cell>
          <cell r="Z297">
            <v>0.85798534635015467</v>
          </cell>
          <cell r="AA297">
            <v>0.69127568030381725</v>
          </cell>
          <cell r="AB297">
            <v>1.6035173611382245</v>
          </cell>
          <cell r="AC297">
            <v>1.3033358310023067</v>
          </cell>
          <cell r="AE297">
            <v>0.97748023577741672</v>
          </cell>
        </row>
        <row r="298">
          <cell r="U298" t="str">
            <v>9-18</v>
          </cell>
          <cell r="V298">
            <v>18</v>
          </cell>
          <cell r="W298">
            <v>1.8507846270505761</v>
          </cell>
          <cell r="X298">
            <v>1.4923667371524609</v>
          </cell>
          <cell r="Y298">
            <v>1.0167606013696318</v>
          </cell>
          <cell r="Z298">
            <v>0.94234512299657824</v>
          </cell>
          <cell r="AA298">
            <v>0.7592440462434088</v>
          </cell>
          <cell r="AB298">
            <v>1.761180154576047</v>
          </cell>
          <cell r="AC298">
            <v>1.4314838466605646</v>
          </cell>
          <cell r="AE298">
            <v>0.96037360938769023</v>
          </cell>
        </row>
        <row r="299">
          <cell r="U299" t="str">
            <v>9-19</v>
          </cell>
          <cell r="V299">
            <v>19</v>
          </cell>
          <cell r="W299">
            <v>2.0250206718286208</v>
          </cell>
          <cell r="X299">
            <v>1.6328607059478129</v>
          </cell>
          <cell r="Y299">
            <v>1.1124801913638001</v>
          </cell>
          <cell r="Z299">
            <v>1.0310591119972645</v>
          </cell>
          <cell r="AA299">
            <v>0.83072058527731307</v>
          </cell>
          <cell r="AB299">
            <v>1.9269806803584186</v>
          </cell>
          <cell r="AC299">
            <v>1.566246195537035</v>
          </cell>
          <cell r="AE299">
            <v>1.0794256378904425</v>
          </cell>
        </row>
        <row r="300">
          <cell r="U300" t="str">
            <v>9-20</v>
          </cell>
          <cell r="V300">
            <v>20</v>
          </cell>
          <cell r="W300">
            <v>2.2077648585736021</v>
          </cell>
          <cell r="X300">
            <v>1.7802151532023256</v>
          </cell>
          <cell r="Y300">
            <v>1.2128738765586757</v>
          </cell>
          <cell r="Z300">
            <v>1.1241051048254742</v>
          </cell>
          <cell r="AA300">
            <v>0.90568740407612136</v>
          </cell>
          <cell r="AB300">
            <v>2.1008774322307824</v>
          </cell>
          <cell r="AC300">
            <v>1.7075891414277422</v>
          </cell>
          <cell r="AE300">
            <v>1.1310793038285245</v>
          </cell>
        </row>
        <row r="301">
          <cell r="U301" t="str">
            <v>9-21</v>
          </cell>
          <cell r="V301">
            <v>21</v>
          </cell>
          <cell r="W301">
            <v>2.3988740132250017</v>
          </cell>
          <cell r="X301">
            <v>1.9343146315525319</v>
          </cell>
          <cell r="Y301">
            <v>1.3178630018034951</v>
          </cell>
          <cell r="Z301">
            <v>1.2214102030057739</v>
          </cell>
          <cell r="AA301">
            <v>0.98408576860269315</v>
          </cell>
          <cell r="AB301">
            <v>2.282734167806884</v>
          </cell>
          <cell r="AC301">
            <v>1.8554019467828402</v>
          </cell>
          <cell r="AE301">
            <v>1.0607510849206165</v>
          </cell>
        </row>
        <row r="302">
          <cell r="U302" t="str">
            <v>9-22</v>
          </cell>
          <cell r="V302">
            <v>22</v>
          </cell>
          <cell r="W302">
            <v>2.5980747245716236</v>
          </cell>
          <cell r="X302">
            <v>2.0949386778547514</v>
          </cell>
          <cell r="Y302">
            <v>1.4272973639122932</v>
          </cell>
          <cell r="Z302">
            <v>1.3228351965416687</v>
          </cell>
          <cell r="AA302">
            <v>1.0658035178679843</v>
          </cell>
          <cell r="AB302">
            <v>2.4722907128924052</v>
          </cell>
          <cell r="AC302">
            <v>2.0094731425169461</v>
          </cell>
          <cell r="AE302">
            <v>1.7211844299022294</v>
          </cell>
        </row>
        <row r="303">
          <cell r="U303" t="str">
            <v>9-23</v>
          </cell>
          <cell r="V303">
            <v>23</v>
          </cell>
          <cell r="W303">
            <v>2.804925403470937</v>
          </cell>
          <cell r="X303">
            <v>2.2617312199122686</v>
          </cell>
          <cell r="Y303">
            <v>1.5409343682386942</v>
          </cell>
          <cell r="Z303">
            <v>1.4281552459954685</v>
          </cell>
          <cell r="AA303">
            <v>1.1506594995528912</v>
          </cell>
          <cell r="AB303">
            <v>2.6691268575812694</v>
          </cell>
          <cell r="AC303">
            <v>2.1694611828255641</v>
          </cell>
          <cell r="AE303">
            <v>1.4306114835659622</v>
          </cell>
        </row>
        <row r="304">
          <cell r="U304" t="str">
            <v>9-24</v>
          </cell>
          <cell r="V304">
            <v>24</v>
          </cell>
          <cell r="W304">
            <v>3.0187695462318347</v>
          </cell>
          <cell r="X304">
            <v>2.4341628907435853</v>
          </cell>
          <cell r="Y304">
            <v>1.6584133531054741</v>
          </cell>
          <cell r="Z304">
            <v>1.53703608608179</v>
          </cell>
          <cell r="AA304">
            <v>1.2383843973298816</v>
          </cell>
          <cell r="AB304">
            <v>2.8726178823597723</v>
          </cell>
          <cell r="AC304">
            <v>2.334858296887953</v>
          </cell>
          <cell r="AE304">
            <v>1.4371478594116824</v>
          </cell>
        </row>
        <row r="305">
          <cell r="U305" t="str">
            <v>9-25</v>
          </cell>
          <cell r="V305">
            <v>25</v>
          </cell>
          <cell r="W305">
            <v>3.2386783605543896</v>
          </cell>
          <cell r="X305">
            <v>2.6114847654257924</v>
          </cell>
          <cell r="Y305">
            <v>1.7792240703705109</v>
          </cell>
          <cell r="Z305">
            <v>1.6490048131027526</v>
          </cell>
          <cell r="AA305">
            <v>1.3285971944055321</v>
          </cell>
          <cell r="AB305">
            <v>3.0818799617722399</v>
          </cell>
          <cell r="AC305">
            <v>2.5049461130714472</v>
          </cell>
          <cell r="AE305">
            <v>1.4472622479832955</v>
          </cell>
        </row>
        <row r="306">
          <cell r="U306" t="str">
            <v>9-Wtd Ave</v>
          </cell>
          <cell r="V306" t="str">
            <v>Wtd Ave</v>
          </cell>
          <cell r="W306">
            <v>0.49077669930361334</v>
          </cell>
          <cell r="X306">
            <v>0.67381903615694128</v>
          </cell>
          <cell r="Y306">
            <v>0.68287377447497533</v>
          </cell>
          <cell r="Z306">
            <v>0.55908614863577732</v>
          </cell>
          <cell r="AA306">
            <v>0.6584520860401496</v>
          </cell>
          <cell r="AB306" t="e">
            <v>#DIV/0!</v>
          </cell>
          <cell r="AC306">
            <v>0.50548914907896503</v>
          </cell>
          <cell r="AE306">
            <v>0.64647141906752092</v>
          </cell>
        </row>
        <row r="307">
          <cell r="U307" t="str">
            <v>10-FHCF 2025 Commercial Rates -- PROPOSED</v>
          </cell>
          <cell r="V307" t="str">
            <v>FHCF 2025 Commercial Rates -- PROPOSED</v>
          </cell>
          <cell r="AC307" t="str">
            <v/>
          </cell>
        </row>
        <row r="316">
          <cell r="U316" t="str">
            <v>10-2</v>
          </cell>
          <cell r="V316">
            <v>2</v>
          </cell>
          <cell r="W316">
            <v>0.13230492487043408</v>
          </cell>
          <cell r="X316">
            <v>0.10668311490826728</v>
          </cell>
          <cell r="Y316">
            <v>7.2684002778757917E-2</v>
          </cell>
          <cell r="Z316">
            <v>6.7364348545929015E-2</v>
          </cell>
          <cell r="AA316">
            <v>5.4275211187937732E-2</v>
          </cell>
          <cell r="AB316">
            <v>0.12589947237989238</v>
          </cell>
          <cell r="AC316">
            <v>0.10233084931523505</v>
          </cell>
          <cell r="AE316">
            <v>0.10827095304594377</v>
          </cell>
        </row>
        <row r="317">
          <cell r="U317" t="str">
            <v>10-3</v>
          </cell>
          <cell r="V317">
            <v>3</v>
          </cell>
          <cell r="W317">
            <v>0.18314446146468202</v>
          </cell>
          <cell r="X317">
            <v>0.14767720586654906</v>
          </cell>
          <cell r="Y317">
            <v>0.10061358304726117</v>
          </cell>
          <cell r="Z317">
            <v>9.3249796622803735E-2</v>
          </cell>
          <cell r="AA317">
            <v>7.5131022776598527E-2</v>
          </cell>
          <cell r="AB317">
            <v>0.17427764756514877</v>
          </cell>
          <cell r="AC317">
            <v>0.14165253717815562</v>
          </cell>
          <cell r="AE317">
            <v>0.16160211374365049</v>
          </cell>
        </row>
        <row r="318">
          <cell r="U318" t="str">
            <v>10-4</v>
          </cell>
          <cell r="V318">
            <v>4</v>
          </cell>
          <cell r="W318">
            <v>0.2399988487012345</v>
          </cell>
          <cell r="X318">
            <v>0.19352132793937507</v>
          </cell>
          <cell r="Y318">
            <v>0.13184752572878278</v>
          </cell>
          <cell r="Z318">
            <v>0.12219776482518931</v>
          </cell>
          <cell r="AA318">
            <v>9.8454295717848292E-2</v>
          </cell>
          <cell r="AB318">
            <v>0.22837946851076965</v>
          </cell>
          <cell r="AC318">
            <v>0.18562639332078359</v>
          </cell>
          <cell r="AE318">
            <v>0.20247068390388692</v>
          </cell>
        </row>
        <row r="319">
          <cell r="U319" t="str">
            <v>10-5</v>
          </cell>
          <cell r="V319">
            <v>5</v>
          </cell>
          <cell r="W319">
            <v>0.30298618394658411</v>
          </cell>
          <cell r="X319">
            <v>0.24431070808018054</v>
          </cell>
          <cell r="Y319">
            <v>0.16645070965774794</v>
          </cell>
          <cell r="Z319">
            <v>0.15426838358410755</v>
          </cell>
          <cell r="AA319">
            <v>0.12429347688177443</v>
          </cell>
          <cell r="AB319">
            <v>0.2883173149799832</v>
          </cell>
          <cell r="AC319">
            <v>0.23434375979880528</v>
          </cell>
          <cell r="AE319">
            <v>0.24413374337854557</v>
          </cell>
        </row>
        <row r="320">
          <cell r="U320" t="str">
            <v>10-6</v>
          </cell>
          <cell r="V320">
            <v>6</v>
          </cell>
          <cell r="W320">
            <v>0.37223394632886464</v>
          </cell>
          <cell r="X320">
            <v>0.300148138157737</v>
          </cell>
          <cell r="Y320">
            <v>0.20449316770188689</v>
          </cell>
          <cell r="Z320">
            <v>0.18952656014642277</v>
          </cell>
          <cell r="AA320">
            <v>0.15270086180165579</v>
          </cell>
          <cell r="AB320">
            <v>0.3542124942860827</v>
          </cell>
          <cell r="AC320">
            <v>0.28790323496345122</v>
          </cell>
          <cell r="AE320">
            <v>0.29907626296150469</v>
          </cell>
        </row>
        <row r="321">
          <cell r="U321" t="str">
            <v>10-7</v>
          </cell>
          <cell r="V321">
            <v>7</v>
          </cell>
          <cell r="W321">
            <v>0.44787898178689417</v>
          </cell>
          <cell r="X321">
            <v>0.36114396290055656</v>
          </cell>
          <cell r="Y321">
            <v>0.24605007854866764</v>
          </cell>
          <cell r="Z321">
            <v>0.22804197096241577</v>
          </cell>
          <cell r="AA321">
            <v>0.18373258854065844</v>
          </cell>
          <cell r="AB321">
            <v>0.42619522706530971</v>
          </cell>
          <cell r="AC321">
            <v>0.34641066189772285</v>
          </cell>
          <cell r="AE321">
            <v>0.31958081799966231</v>
          </cell>
        </row>
        <row r="322">
          <cell r="U322" t="str">
            <v>10-8</v>
          </cell>
          <cell r="V322">
            <v>8</v>
          </cell>
          <cell r="W322">
            <v>0.53006724414726414</v>
          </cell>
          <cell r="X322">
            <v>0.42741587111628443</v>
          </cell>
          <cell r="Y322">
            <v>0.29120162446150893</v>
          </cell>
          <cell r="Z322">
            <v>0.26988892985264734</v>
          </cell>
          <cell r="AA322">
            <v>0.21744853147435619</v>
          </cell>
          <cell r="AB322">
            <v>0.50440440088951921</v>
          </cell>
          <cell r="AC322">
            <v>0.40997892815324066</v>
          </cell>
          <cell r="AE322">
            <v>0.3915405583280302</v>
          </cell>
        </row>
        <row r="323">
          <cell r="U323" t="str">
            <v>10-9</v>
          </cell>
          <cell r="V323">
            <v>9</v>
          </cell>
          <cell r="W323">
            <v>0.61895321469838771</v>
          </cell>
          <cell r="X323">
            <v>0.49908842766944894</v>
          </cell>
          <cell r="Y323">
            <v>0.34003267241272689</v>
          </cell>
          <cell r="Z323">
            <v>0.31514609247839875</v>
          </cell>
          <cell r="AA323">
            <v>0.25391206318363663</v>
          </cell>
          <cell r="AB323">
            <v>0.58898701794115293</v>
          </cell>
          <cell r="AC323">
            <v>0.47872751682152281</v>
          </cell>
          <cell r="AE323">
            <v>0.48036303645994799</v>
          </cell>
        </row>
        <row r="324">
          <cell r="U324" t="str">
            <v>10-10</v>
          </cell>
          <cell r="V324">
            <v>10</v>
          </cell>
          <cell r="W324">
            <v>0.71469890419122173</v>
          </cell>
          <cell r="X324">
            <v>0.5762922687519958</v>
          </cell>
          <cell r="Y324">
            <v>0.39263222581534096</v>
          </cell>
          <cell r="Z324">
            <v>0.36389594820056398</v>
          </cell>
          <cell r="AA324">
            <v>0.29318964504725442</v>
          </cell>
          <cell r="AB324">
            <v>0.68009724533141525</v>
          </cell>
          <cell r="AC324">
            <v>0.55278173463442259</v>
          </cell>
          <cell r="AE324">
            <v>0.49149608108967663</v>
          </cell>
        </row>
        <row r="325">
          <cell r="U325" t="str">
            <v>10-11</v>
          </cell>
          <cell r="V325">
            <v>11</v>
          </cell>
          <cell r="W325">
            <v>0.81747231871344717</v>
          </cell>
          <cell r="X325">
            <v>0.65916286485207876</v>
          </cell>
          <cell r="Y325">
            <v>0.44909258172447447</v>
          </cell>
          <cell r="Z325">
            <v>0.41622403896445936</v>
          </cell>
          <cell r="AA325">
            <v>0.33535019790015708</v>
          </cell>
          <cell r="AB325">
            <v>0.77789495524810504</v>
          </cell>
          <cell r="AC325">
            <v>0.63227152539909148</v>
          </cell>
          <cell r="AE325">
            <v>0.58341973446366047</v>
          </cell>
        </row>
        <row r="326">
          <cell r="U326" t="str">
            <v>10-12</v>
          </cell>
          <cell r="V326">
            <v>12</v>
          </cell>
          <cell r="W326">
            <v>0.92744524367044057</v>
          </cell>
          <cell r="X326">
            <v>0.74783873388321687</v>
          </cell>
          <cell r="Y326">
            <v>0.50950811342890678</v>
          </cell>
          <cell r="Z326">
            <v>0.47221783099202813</v>
          </cell>
          <cell r="AA326">
            <v>0.38046419295998785</v>
          </cell>
          <cell r="AB326">
            <v>0.88254361622363464</v>
          </cell>
          <cell r="AC326">
            <v>0.71732975602467397</v>
          </cell>
          <cell r="AE326">
            <v>0.59761467998914408</v>
          </cell>
        </row>
        <row r="327">
          <cell r="U327" t="str">
            <v>10-13</v>
          </cell>
          <cell r="V327">
            <v>13</v>
          </cell>
          <cell r="W327">
            <v>1.044790167224972</v>
          </cell>
          <cell r="X327">
            <v>0.84245896042224755</v>
          </cell>
          <cell r="Y327">
            <v>0.57397358028936729</v>
          </cell>
          <cell r="Z327">
            <v>0.53196514832102459</v>
          </cell>
          <cell r="AA327">
            <v>0.42860238973529058</v>
          </cell>
          <cell r="AB327">
            <v>0.99420736552429068</v>
          </cell>
          <cell r="AC327">
            <v>0.8080898369659234</v>
          </cell>
          <cell r="AE327">
            <v>0.70802636326050705</v>
          </cell>
        </row>
        <row r="328">
          <cell r="U328" t="str">
            <v>10-14</v>
          </cell>
          <cell r="V328">
            <v>14</v>
          </cell>
          <cell r="W328">
            <v>1.1696761248819707</v>
          </cell>
          <cell r="X328">
            <v>0.9431598450204437</v>
          </cell>
          <cell r="Y328">
            <v>0.64258184488918035</v>
          </cell>
          <cell r="Z328">
            <v>0.59555205703464109</v>
          </cell>
          <cell r="AA328">
            <v>0.47983413135699771</v>
          </cell>
          <cell r="AB328">
            <v>1.1130470549165887</v>
          </cell>
          <cell r="AC328">
            <v>0.90468250822968987</v>
          </cell>
          <cell r="AE328">
            <v>0.74244354795807199</v>
          </cell>
        </row>
        <row r="329">
          <cell r="U329" t="str">
            <v>10-15</v>
          </cell>
          <cell r="V329">
            <v>15</v>
          </cell>
          <cell r="W329">
            <v>1.3022631991267373</v>
          </cell>
          <cell r="X329">
            <v>1.0500704690267486</v>
          </cell>
          <cell r="Y329">
            <v>0.71542085131521826</v>
          </cell>
          <cell r="Z329">
            <v>0.6630600646984236</v>
          </cell>
          <cell r="AA329">
            <v>0.53422508817491443</v>
          </cell>
          <cell r="AB329">
            <v>1.2392150166017402</v>
          </cell>
          <cell r="AC329">
            <v>1.0072315851365092</v>
          </cell>
          <cell r="AE329">
            <v>0.75348304385612985</v>
          </cell>
        </row>
        <row r="330">
          <cell r="U330" t="str">
            <v>10-16</v>
          </cell>
          <cell r="V330">
            <v>16</v>
          </cell>
          <cell r="W330">
            <v>1.4426953505552877</v>
          </cell>
          <cell r="X330">
            <v>1.1633069140218146</v>
          </cell>
          <cell r="Y330">
            <v>0.79256968681514817</v>
          </cell>
          <cell r="Z330">
            <v>0.73456247026005961</v>
          </cell>
          <cell r="AA330">
            <v>0.59183431688522292</v>
          </cell>
          <cell r="AB330">
            <v>1.3728482414219194</v>
          </cell>
          <cell r="AC330">
            <v>1.1158484135797611</v>
          </cell>
          <cell r="AE330">
            <v>0.88779620935718162</v>
          </cell>
        </row>
        <row r="331">
          <cell r="U331" t="str">
            <v>10-17</v>
          </cell>
          <cell r="V331">
            <v>17</v>
          </cell>
          <cell r="W331">
            <v>1.5910911878971783</v>
          </cell>
          <cell r="X331">
            <v>1.2829648192929677</v>
          </cell>
          <cell r="Y331">
            <v>0.87409351114955447</v>
          </cell>
          <cell r="Z331">
            <v>0.81011966451608397</v>
          </cell>
          <cell r="AA331">
            <v>0.65271047413355998</v>
          </cell>
          <cell r="AB331">
            <v>1.5140595957461256</v>
          </cell>
          <cell r="AC331">
            <v>1.2306247311273673</v>
          </cell>
          <cell r="AE331">
            <v>0.92294811799259902</v>
          </cell>
        </row>
        <row r="332">
          <cell r="U332" t="str">
            <v>10-18</v>
          </cell>
          <cell r="V332">
            <v>18</v>
          </cell>
          <cell r="W332">
            <v>1.747532201495003</v>
          </cell>
          <cell r="X332">
            <v>1.409109893985891</v>
          </cell>
          <cell r="Y332">
            <v>0.96003709245003388</v>
          </cell>
          <cell r="Z332">
            <v>0.88977313907270117</v>
          </cell>
          <cell r="AA332">
            <v>0.71688698955648966</v>
          </cell>
          <cell r="AB332">
            <v>1.6629266246177248</v>
          </cell>
          <cell r="AC332">
            <v>1.3516235662416227</v>
          </cell>
          <cell r="AE332">
            <v>0.90679584395808266</v>
          </cell>
        </row>
        <row r="333">
          <cell r="U333" t="str">
            <v>10-19</v>
          </cell>
          <cell r="V333">
            <v>19</v>
          </cell>
          <cell r="W333">
            <v>1.9120478855246377</v>
          </cell>
          <cell r="X333">
            <v>1.5417659205150127</v>
          </cell>
          <cell r="Y333">
            <v>1.0504166338531173</v>
          </cell>
          <cell r="Z333">
            <v>0.97353791117848121</v>
          </cell>
          <cell r="AA333">
            <v>0.78437596249669383</v>
          </cell>
          <cell r="AB333">
            <v>1.8194773942722311</v>
          </cell>
          <cell r="AC333">
            <v>1.4788677311048424</v>
          </cell>
          <cell r="AE333">
            <v>1.0192061430394002</v>
          </cell>
        </row>
        <row r="334">
          <cell r="U334" t="str">
            <v>10-20</v>
          </cell>
          <cell r="V334">
            <v>20</v>
          </cell>
          <cell r="W334">
            <v>2.0845970553768809</v>
          </cell>
          <cell r="X334">
            <v>1.6808996899699289</v>
          </cell>
          <cell r="Y334">
            <v>1.1452095098801796</v>
          </cell>
          <cell r="Z334">
            <v>1.0613930112862076</v>
          </cell>
          <cell r="AA334">
            <v>0.85516049786606962</v>
          </cell>
          <cell r="AB334">
            <v>1.9836727140251429</v>
          </cell>
          <cell r="AC334">
            <v>1.6123253716039423</v>
          </cell>
          <cell r="AE334">
            <v>1.0679781304617904</v>
          </cell>
        </row>
        <row r="335">
          <cell r="U335" t="str">
            <v>10-21</v>
          </cell>
          <cell r="V335">
            <v>21</v>
          </cell>
          <cell r="W335">
            <v>2.2650445244516733</v>
          </cell>
          <cell r="X335">
            <v>1.82640219561788</v>
          </cell>
          <cell r="Y335">
            <v>1.2443414534302488</v>
          </cell>
          <cell r="Z335">
            <v>1.1532696078141838</v>
          </cell>
          <cell r="AA335">
            <v>0.92918513830900318</v>
          </cell>
          <cell r="AB335">
            <v>2.1553839422432248</v>
          </cell>
          <cell r="AC335">
            <v>1.7518919280665317</v>
          </cell>
          <cell r="AE335">
            <v>1.0015734146352848</v>
          </cell>
        </row>
        <row r="336">
          <cell r="U336" t="str">
            <v>10-22</v>
          </cell>
          <cell r="V336">
            <v>22</v>
          </cell>
          <cell r="W336">
            <v>2.4531321347284467</v>
          </cell>
          <cell r="X336">
            <v>1.9780652736146274</v>
          </cell>
          <cell r="Y336">
            <v>1.3476706409219079</v>
          </cell>
          <cell r="Z336">
            <v>1.2490362570773428</v>
          </cell>
          <cell r="AA336">
            <v>1.0063439801253873</v>
          </cell>
          <cell r="AB336">
            <v>2.3343654194499921</v>
          </cell>
          <cell r="AC336">
            <v>1.897367728942001</v>
          </cell>
          <cell r="AE336">
            <v>1.6251621998607457</v>
          </cell>
        </row>
        <row r="337">
          <cell r="U337" t="str">
            <v>10-23</v>
          </cell>
          <cell r="V337">
            <v>23</v>
          </cell>
          <cell r="W337">
            <v>2.6484429326432251</v>
          </cell>
          <cell r="X337">
            <v>2.1355527164832329</v>
          </cell>
          <cell r="Y337">
            <v>1.4549680116906925</v>
          </cell>
          <cell r="Z337">
            <v>1.3484806630841426</v>
          </cell>
          <cell r="AA337">
            <v>1.0864659772051657</v>
          </cell>
          <cell r="AB337">
            <v>2.5202203786032271</v>
          </cell>
          <cell r="AC337">
            <v>2.0484302827405694</v>
          </cell>
          <cell r="AE337">
            <v>1.3507998709412985</v>
          </cell>
        </row>
        <row r="338">
          <cell r="U338" t="str">
            <v>10-24</v>
          </cell>
          <cell r="V338">
            <v>24</v>
          </cell>
          <cell r="W338">
            <v>2.8503570398353153</v>
          </cell>
          <cell r="X338">
            <v>2.2983646898112768</v>
          </cell>
          <cell r="Y338">
            <v>1.5658930248192091</v>
          </cell>
          <cell r="Z338">
            <v>1.45128720869496</v>
          </cell>
          <cell r="AA338">
            <v>1.1692968379641784</v>
          </cell>
          <cell r="AB338">
            <v>2.7123589523293057</v>
          </cell>
          <cell r="AC338">
            <v>2.2046001463940068</v>
          </cell>
          <cell r="AE338">
            <v>1.3569715924395873</v>
          </cell>
        </row>
        <row r="339">
          <cell r="U339" t="str">
            <v>10-25</v>
          </cell>
          <cell r="V339">
            <v>25</v>
          </cell>
          <cell r="W339">
            <v>3.0579974798975771</v>
          </cell>
          <cell r="X339">
            <v>2.4657940500445301</v>
          </cell>
          <cell r="Y339">
            <v>1.6799638981237943</v>
          </cell>
          <cell r="Z339">
            <v>1.5570093727813101</v>
          </cell>
          <cell r="AA339">
            <v>1.2544768019494346</v>
          </cell>
          <cell r="AB339">
            <v>2.9099466224343149</v>
          </cell>
          <cell r="AC339">
            <v>2.3651990251172936</v>
          </cell>
          <cell r="AE339">
            <v>1.3665217148411846</v>
          </cell>
        </row>
        <row r="340">
          <cell r="U340" t="str">
            <v>10-Wtd Ave</v>
          </cell>
          <cell r="V340" t="str">
            <v>Wtd Ave</v>
          </cell>
          <cell r="W340">
            <v>0.46339702266883909</v>
          </cell>
          <cell r="X340">
            <v>0.6362277092938069</v>
          </cell>
          <cell r="Y340">
            <v>0.64477729769842373</v>
          </cell>
          <cell r="Z340">
            <v>0.52789559296687594</v>
          </cell>
          <cell r="AA340">
            <v>0.62171805767072408</v>
          </cell>
          <cell r="AB340" t="e">
            <v>#DIV/0!</v>
          </cell>
          <cell r="AC340">
            <v>0.47728868751710274</v>
          </cell>
          <cell r="AE340">
            <v>0.61040577366746807</v>
          </cell>
        </row>
        <row r="341">
          <cell r="U341" t="str">
            <v>11-FHCF 2025 Commercial Rates -- PROPOSED</v>
          </cell>
          <cell r="V341" t="str">
            <v>FHCF 2025 Commercial Rates -- PROPOSED</v>
          </cell>
          <cell r="AC341" t="str">
            <v/>
          </cell>
        </row>
        <row r="350">
          <cell r="U350" t="str">
            <v>11-2</v>
          </cell>
          <cell r="V350">
            <v>2</v>
          </cell>
          <cell r="W350">
            <v>0.1253138576398509</v>
          </cell>
          <cell r="X350">
            <v>0.10104591864046307</v>
          </cell>
          <cell r="Y350">
            <v>6.8843338869142984E-2</v>
          </cell>
          <cell r="Z350">
            <v>6.3804778181558788E-2</v>
          </cell>
          <cell r="AA350">
            <v>5.1407278261475932E-2</v>
          </cell>
          <cell r="AB350">
            <v>0.11924687289000396</v>
          </cell>
          <cell r="AC350">
            <v>9.692362922855971E-2</v>
          </cell>
          <cell r="AE350">
            <v>0.10254985451083812</v>
          </cell>
        </row>
        <row r="351">
          <cell r="U351" t="str">
            <v>11-3</v>
          </cell>
          <cell r="V351">
            <v>3</v>
          </cell>
          <cell r="W351">
            <v>0.17346700430076759</v>
          </cell>
          <cell r="X351">
            <v>0.13987385859396065</v>
          </cell>
          <cell r="Y351">
            <v>9.5297104283661851E-2</v>
          </cell>
          <cell r="Z351">
            <v>8.8322424508223349E-2</v>
          </cell>
          <cell r="AA351">
            <v>7.1161056943141857E-2</v>
          </cell>
          <cell r="AB351">
            <v>0.16506871787406588</v>
          </cell>
          <cell r="AC351">
            <v>0.13416753681429938</v>
          </cell>
          <cell r="AE351">
            <v>0.15306296644514597</v>
          </cell>
        </row>
        <row r="352">
          <cell r="U352" t="str">
            <v>11-4</v>
          </cell>
          <cell r="V352">
            <v>4</v>
          </cell>
          <cell r="W352">
            <v>0.22731717348637759</v>
          </cell>
          <cell r="X352">
            <v>0.1832955512685458</v>
          </cell>
          <cell r="Y352">
            <v>0.12488062772813285</v>
          </cell>
          <cell r="Z352">
            <v>0.11574076566089897</v>
          </cell>
          <cell r="AA352">
            <v>9.3251914920782386E-2</v>
          </cell>
          <cell r="AB352">
            <v>0.21631176793191964</v>
          </cell>
          <cell r="AC352">
            <v>0.17581778947064625</v>
          </cell>
          <cell r="AE352">
            <v>0.19177201819072159</v>
          </cell>
        </row>
        <row r="353">
          <cell r="U353" t="str">
            <v>11-5</v>
          </cell>
          <cell r="V353">
            <v>5</v>
          </cell>
          <cell r="W353">
            <v>0.28697622223138147</v>
          </cell>
          <cell r="X353">
            <v>0.23140119177145238</v>
          </cell>
          <cell r="Y353">
            <v>0.15765535980259193</v>
          </cell>
          <cell r="Z353">
            <v>0.14611675474454572</v>
          </cell>
          <cell r="AA353">
            <v>0.11772573910440616</v>
          </cell>
          <cell r="AB353">
            <v>0.27308246461639923</v>
          </cell>
          <cell r="AC353">
            <v>0.22196090268728447</v>
          </cell>
          <cell r="AE353">
            <v>0.23123357798496877</v>
          </cell>
        </row>
        <row r="354">
          <cell r="U354" t="str">
            <v>11-6</v>
          </cell>
          <cell r="V354">
            <v>6</v>
          </cell>
          <cell r="W354">
            <v>0.35256489359451765</v>
          </cell>
          <cell r="X354">
            <v>0.28428814039083583</v>
          </cell>
          <cell r="Y354">
            <v>0.19368763279833859</v>
          </cell>
          <cell r="Z354">
            <v>0.17951186927030935</v>
          </cell>
          <cell r="AA354">
            <v>0.14463206170166854</v>
          </cell>
          <cell r="AB354">
            <v>0.33549570529359718</v>
          </cell>
          <cell r="AC354">
            <v>0.27269026482267256</v>
          </cell>
          <cell r="AE354">
            <v>0.28327290368759228</v>
          </cell>
        </row>
        <row r="355">
          <cell r="U355" t="str">
            <v>11-7</v>
          </cell>
          <cell r="V355">
            <v>7</v>
          </cell>
          <cell r="W355">
            <v>0.42421280249762244</v>
          </cell>
          <cell r="X355">
            <v>0.34206091117720205</v>
          </cell>
          <cell r="Y355">
            <v>0.23304865291837801</v>
          </cell>
          <cell r="Z355">
            <v>0.21599210394533991</v>
          </cell>
          <cell r="AA355">
            <v>0.17402405440865457</v>
          </cell>
          <cell r="AB355">
            <v>0.40367482966751733</v>
          </cell>
          <cell r="AC355">
            <v>0.32810612615130647</v>
          </cell>
          <cell r="AE355">
            <v>0.30269398641400247</v>
          </cell>
        </row>
        <row r="356">
          <cell r="U356" t="str">
            <v>11-8</v>
          </cell>
          <cell r="V356">
            <v>8</v>
          </cell>
          <cell r="W356">
            <v>0.50205819048435263</v>
          </cell>
          <cell r="X356">
            <v>0.40483097419488523</v>
          </cell>
          <cell r="Y356">
            <v>0.27581436554987648</v>
          </cell>
          <cell r="Z356">
            <v>0.25562784580579301</v>
          </cell>
          <cell r="AA356">
            <v>0.20595842780499138</v>
          </cell>
          <cell r="AB356">
            <v>0.47775138641198572</v>
          </cell>
          <cell r="AC356">
            <v>0.38831540918258561</v>
          </cell>
          <cell r="AE356">
            <v>0.37085133327120068</v>
          </cell>
        </row>
        <row r="357">
          <cell r="U357" t="str">
            <v>11-9</v>
          </cell>
          <cell r="V357">
            <v>9</v>
          </cell>
          <cell r="W357">
            <v>0.58624737596426968</v>
          </cell>
          <cell r="X357">
            <v>0.47271631223035931</v>
          </cell>
          <cell r="Y357">
            <v>0.32206515324622409</v>
          </cell>
          <cell r="Z357">
            <v>0.29849359430321998</v>
          </cell>
          <cell r="AA357">
            <v>0.2404952058284682</v>
          </cell>
          <cell r="AB357">
            <v>0.55786461003079202</v>
          </cell>
          <cell r="AC357">
            <v>0.45343128345374045</v>
          </cell>
          <cell r="AE357">
            <v>0.45498038130733515</v>
          </cell>
        </row>
        <row r="358">
          <cell r="U358" t="str">
            <v>11-10</v>
          </cell>
          <cell r="V358">
            <v>10</v>
          </cell>
          <cell r="W358">
            <v>0.67693380894841026</v>
          </cell>
          <cell r="X358">
            <v>0.54584065858513309</v>
          </cell>
          <cell r="Y358">
            <v>0.37188531642964229</v>
          </cell>
          <cell r="Z358">
            <v>0.34466748001392383</v>
          </cell>
          <cell r="AA358">
            <v>0.2776973380009109</v>
          </cell>
          <cell r="AB358">
            <v>0.64416052135759094</v>
          </cell>
          <cell r="AC358">
            <v>0.52357243441787993</v>
          </cell>
          <cell r="AE358">
            <v>0.46552514954777802</v>
          </cell>
        </row>
        <row r="359">
          <cell r="U359" t="str">
            <v>11-11</v>
          </cell>
          <cell r="V359">
            <v>11</v>
          </cell>
          <cell r="W359">
            <v>0.77427661798754355</v>
          </cell>
          <cell r="X359">
            <v>0.62433232540997141</v>
          </cell>
          <cell r="Y359">
            <v>0.42536227512654085</v>
          </cell>
          <cell r="Z359">
            <v>0.39423052479833887</v>
          </cell>
          <cell r="AA359">
            <v>0.31763010334127884</v>
          </cell>
          <cell r="AB359">
            <v>0.73679054484315054</v>
          </cell>
          <cell r="AC359">
            <v>0.59886193957772338</v>
          </cell>
          <cell r="AE359">
            <v>0.55259150496820719</v>
          </cell>
        </row>
        <row r="360">
          <cell r="U360" t="str">
            <v>11-12</v>
          </cell>
          <cell r="V360">
            <v>12</v>
          </cell>
          <cell r="W360">
            <v>0.87843851124884509</v>
          </cell>
          <cell r="X360">
            <v>0.70832251125332057</v>
          </cell>
          <cell r="Y360">
            <v>0.48258541588762205</v>
          </cell>
          <cell r="Z360">
            <v>0.44726557311365822</v>
          </cell>
          <cell r="AA360">
            <v>0.3603602493281266</v>
          </cell>
          <cell r="AB360">
            <v>0.83590951124996393</v>
          </cell>
          <cell r="AC360">
            <v>0.67942564507961734</v>
          </cell>
          <cell r="AE360">
            <v>0.56603638152535651</v>
          </cell>
        </row>
        <row r="361">
          <cell r="U361" t="str">
            <v>11-13</v>
          </cell>
          <cell r="V361">
            <v>13</v>
          </cell>
          <cell r="W361">
            <v>0.98958286252278482</v>
          </cell>
          <cell r="X361">
            <v>0.79794295138413418</v>
          </cell>
          <cell r="Y361">
            <v>0.54364449093527778</v>
          </cell>
          <cell r="Z361">
            <v>0.50385580832569599</v>
          </cell>
          <cell r="AA361">
            <v>0.40595479649745464</v>
          </cell>
          <cell r="AB361">
            <v>0.94167288473812216</v>
          </cell>
          <cell r="AC361">
            <v>0.76538991189425865</v>
          </cell>
          <cell r="AE361">
            <v>0.67061384886297493</v>
          </cell>
        </row>
        <row r="362">
          <cell r="U362" t="str">
            <v>11-14</v>
          </cell>
          <cell r="V362">
            <v>14</v>
          </cell>
          <cell r="W362">
            <v>1.1078697753823894</v>
          </cell>
          <cell r="X362">
            <v>0.89332274415529034</v>
          </cell>
          <cell r="Y362">
            <v>0.60862745594128764</v>
          </cell>
          <cell r="Z362">
            <v>0.56408274873701991</v>
          </cell>
          <cell r="AA362">
            <v>0.45447942384984813</v>
          </cell>
          <cell r="AB362">
            <v>1.0542330175756147</v>
          </cell>
          <cell r="AC362">
            <v>0.85687857165242221</v>
          </cell>
          <cell r="AE362">
            <v>0.70321241001085921</v>
          </cell>
        </row>
        <row r="363">
          <cell r="U363" t="str">
            <v>11-15</v>
          </cell>
          <cell r="V363">
            <v>15</v>
          </cell>
          <cell r="W363">
            <v>1.2334508734636895</v>
          </cell>
          <cell r="X363">
            <v>0.99458415018408164</v>
          </cell>
          <cell r="Y363">
            <v>0.67761760797712067</v>
          </cell>
          <cell r="Z363">
            <v>0.62802359500720806</v>
          </cell>
          <cell r="AA363">
            <v>0.50599633167660163</v>
          </cell>
          <cell r="AB363">
            <v>1.1737341926437874</v>
          </cell>
          <cell r="AC363">
            <v>0.95400889720291904</v>
          </cell>
          <cell r="AE363">
            <v>0.71366857268764339</v>
          </cell>
        </row>
        <row r="364">
          <cell r="U364" t="str">
            <v>11-16</v>
          </cell>
          <cell r="V364">
            <v>16</v>
          </cell>
          <cell r="W364">
            <v>1.3664625104032</v>
          </cell>
          <cell r="X364">
            <v>1.1018371172346342</v>
          </cell>
          <cell r="Y364">
            <v>0.7506898552754443</v>
          </cell>
          <cell r="Z364">
            <v>0.69574777292600043</v>
          </cell>
          <cell r="AA364">
            <v>0.56056145608459318</v>
          </cell>
          <cell r="AB364">
            <v>1.3003061621110585</v>
          </cell>
          <cell r="AC364">
            <v>1.0568863508590032</v>
          </cell>
          <cell r="AE364">
            <v>0.84088455438476772</v>
          </cell>
        </row>
        <row r="365">
          <cell r="U365" t="str">
            <v>11-17</v>
          </cell>
          <cell r="V365">
            <v>17</v>
          </cell>
          <cell r="W365">
            <v>1.5070170275779702</v>
          </cell>
          <cell r="X365">
            <v>1.2151722309601165</v>
          </cell>
          <cell r="Y365">
            <v>0.82790591451815621</v>
          </cell>
          <cell r="Z365">
            <v>0.76731248220600901</v>
          </cell>
          <cell r="AA365">
            <v>0.61822088267472186</v>
          </cell>
          <cell r="AB365">
            <v>1.4340558284235068</v>
          </cell>
          <cell r="AC365">
            <v>1.1655978227235035</v>
          </cell>
          <cell r="AE365">
            <v>0.87417901624113126</v>
          </cell>
        </row>
        <row r="366">
          <cell r="U366" t="str">
            <v>11-18</v>
          </cell>
          <cell r="V366">
            <v>18</v>
          </cell>
          <cell r="W366">
            <v>1.6551916093346974</v>
          </cell>
          <cell r="X366">
            <v>1.3346517283977051</v>
          </cell>
          <cell r="Y366">
            <v>0.90930818826340198</v>
          </cell>
          <cell r="Z366">
            <v>0.84275702201344593</v>
          </cell>
          <cell r="AA366">
            <v>0.67900627464260532</v>
          </cell>
          <cell r="AB366">
            <v>1.5750566391004492</v>
          </cell>
          <cell r="AC366">
            <v>1.2802030107990388</v>
          </cell>
          <cell r="AE366">
            <v>0.8588802375229283</v>
          </cell>
        </row>
        <row r="367">
          <cell r="U367" t="str">
            <v>11-19</v>
          </cell>
          <cell r="V367">
            <v>19</v>
          </cell>
          <cell r="W367">
            <v>1.8110141913602844</v>
          </cell>
          <cell r="X367">
            <v>1.4602981352855673</v>
          </cell>
          <cell r="Y367">
            <v>0.99491202346479257</v>
          </cell>
          <cell r="Z367">
            <v>0.92209561607695378</v>
          </cell>
          <cell r="AA367">
            <v>0.74292909199479917</v>
          </cell>
          <cell r="AB367">
            <v>1.723335177341605</v>
          </cell>
          <cell r="AC367">
            <v>1.4007235218592773</v>
          </cell>
          <cell r="AE367">
            <v>0.96535071267813677</v>
          </cell>
        </row>
        <row r="368">
          <cell r="U368" t="str">
            <v>11-20</v>
          </cell>
          <cell r="V368">
            <v>20</v>
          </cell>
          <cell r="W368">
            <v>1.9744457652636267</v>
          </cell>
          <cell r="X368">
            <v>1.5920799974909514</v>
          </cell>
          <cell r="Y368">
            <v>1.0846959901868194</v>
          </cell>
          <cell r="Z368">
            <v>1.0053084028920782</v>
          </cell>
          <cell r="AA368">
            <v>0.80997333238923352</v>
          </cell>
          <cell r="AB368">
            <v>1.8788543233204578</v>
          </cell>
          <cell r="AC368">
            <v>1.5271291849805291</v>
          </cell>
          <cell r="AE368">
            <v>1.0115455606374801</v>
          </cell>
        </row>
        <row r="369">
          <cell r="U369" t="str">
            <v>11-21</v>
          </cell>
          <cell r="V369">
            <v>21</v>
          </cell>
          <cell r="W369">
            <v>2.1453582877812454</v>
          </cell>
          <cell r="X369">
            <v>1.729894068258649</v>
          </cell>
          <cell r="Y369">
            <v>1.178589745644226</v>
          </cell>
          <cell r="Z369">
            <v>1.0923301879769181</v>
          </cell>
          <cell r="AA369">
            <v>0.88008646886840214</v>
          </cell>
          <cell r="AB369">
            <v>2.041492232900596</v>
          </cell>
          <cell r="AC369">
            <v>1.6593209654827643</v>
          </cell>
          <cell r="AE369">
            <v>0.9486497076384578</v>
          </cell>
        </row>
        <row r="370">
          <cell r="U370" t="str">
            <v>11-22</v>
          </cell>
          <cell r="V370">
            <v>22</v>
          </cell>
          <cell r="W370">
            <v>2.3235072421087235</v>
          </cell>
          <cell r="X370">
            <v>1.8735431832399549</v>
          </cell>
          <cell r="Y370">
            <v>1.2764589602940342</v>
          </cell>
          <cell r="Z370">
            <v>1.1830364732052383</v>
          </cell>
          <cell r="AA370">
            <v>0.95316819374374651</v>
          </cell>
          <cell r="AB370">
            <v>2.2110162273915313</v>
          </cell>
          <cell r="AC370">
            <v>1.7971097425732965</v>
          </cell>
          <cell r="AE370">
            <v>1.5392877079553589</v>
          </cell>
        </row>
        <row r="371">
          <cell r="U371" t="str">
            <v>11-23</v>
          </cell>
          <cell r="V371">
            <v>23</v>
          </cell>
          <cell r="W371">
            <v>2.5084977067447651</v>
          </cell>
          <cell r="X371">
            <v>2.0227089003515997</v>
          </cell>
          <cell r="Y371">
            <v>1.3780866771671383</v>
          </cell>
          <cell r="Z371">
            <v>1.2772261804260348</v>
          </cell>
          <cell r="AA371">
            <v>1.0290564990786266</v>
          </cell>
          <cell r="AB371">
            <v>2.3870505051464739</v>
          </cell>
          <cell r="AC371">
            <v>1.9401900653954776</v>
          </cell>
          <cell r="AE371">
            <v>1.2794228400253163</v>
          </cell>
        </row>
        <row r="372">
          <cell r="U372" t="str">
            <v>11-24</v>
          </cell>
          <cell r="V372">
            <v>24</v>
          </cell>
          <cell r="W372">
            <v>2.6997425580526513</v>
          </cell>
          <cell r="X372">
            <v>2.1769177967148599</v>
          </cell>
          <cell r="Y372">
            <v>1.4831503497212641</v>
          </cell>
          <cell r="Z372">
            <v>1.3746003698882574</v>
          </cell>
          <cell r="AA372">
            <v>1.1075105302003421</v>
          </cell>
          <cell r="AB372">
            <v>2.5690363677182031</v>
          </cell>
          <cell r="AC372">
            <v>2.0881078249245872</v>
          </cell>
          <cell r="AE372">
            <v>1.2852684442610371</v>
          </cell>
        </row>
        <row r="373">
          <cell r="U373" t="str">
            <v>11-25</v>
          </cell>
          <cell r="V373">
            <v>25</v>
          </cell>
          <cell r="W373">
            <v>2.89641115955573</v>
          </cell>
          <cell r="X373">
            <v>2.3355000946417741</v>
          </cell>
          <cell r="Y373">
            <v>1.5911936534164439</v>
          </cell>
          <cell r="Z373">
            <v>1.474736114892973</v>
          </cell>
          <cell r="AA373">
            <v>1.1881895366021766</v>
          </cell>
          <cell r="AB373">
            <v>2.756183393327241</v>
          </cell>
          <cell r="AC373">
            <v>2.2402205678565545</v>
          </cell>
          <cell r="AE373">
            <v>1.294313932781203</v>
          </cell>
        </row>
        <row r="374">
          <cell r="U374" t="str">
            <v>11-Wtd Ave</v>
          </cell>
          <cell r="V374" t="str">
            <v>Wtd Ave</v>
          </cell>
          <cell r="W374">
            <v>0.43891086130256712</v>
          </cell>
          <cell r="X374">
            <v>0.60260907647277817</v>
          </cell>
          <cell r="Y374">
            <v>0.61070689977954218</v>
          </cell>
          <cell r="Z374">
            <v>0.50000129058339204</v>
          </cell>
          <cell r="AA374">
            <v>0.58886612306662589</v>
          </cell>
          <cell r="AB374" t="e">
            <v>#DIV/0!</v>
          </cell>
          <cell r="AC374">
            <v>0.45206848270540312</v>
          </cell>
          <cell r="AE374">
            <v>0.57815158656275956</v>
          </cell>
        </row>
        <row r="375">
          <cell r="U375" t="str">
            <v>12-FHCF 2025 Commercial Rates -- PROPOSED</v>
          </cell>
          <cell r="V375" t="str">
            <v>FHCF 2025 Commercial Rates -- PROPOSED</v>
          </cell>
          <cell r="AC375" t="str">
            <v/>
          </cell>
        </row>
        <row r="384">
          <cell r="U384" t="str">
            <v>12-2</v>
          </cell>
          <cell r="V384">
            <v>2</v>
          </cell>
          <cell r="W384">
            <v>0.11902453380167047</v>
          </cell>
          <cell r="X384">
            <v>9.5974568058608434E-2</v>
          </cell>
          <cell r="Y384">
            <v>6.5388189850476564E-2</v>
          </cell>
          <cell r="Z384">
            <v>6.060250733965087E-2</v>
          </cell>
          <cell r="AA384">
            <v>4.8827220263779607E-2</v>
          </cell>
          <cell r="AB384">
            <v>0.11326204236590495</v>
          </cell>
          <cell r="AC384">
            <v>9.2059170474587934E-2</v>
          </cell>
          <cell r="AE384">
            <v>9.7403023532012328E-2</v>
          </cell>
        </row>
        <row r="385">
          <cell r="U385" t="str">
            <v>12-3</v>
          </cell>
          <cell r="V385">
            <v>3</v>
          </cell>
          <cell r="W385">
            <v>0.1647609426900713</v>
          </cell>
          <cell r="X385">
            <v>0.13285378906803838</v>
          </cell>
          <cell r="Y385">
            <v>9.051427849751989E-2</v>
          </cell>
          <cell r="Z385">
            <v>8.3889647955274815E-2</v>
          </cell>
          <cell r="AA385">
            <v>6.7589584959022744E-2</v>
          </cell>
          <cell r="AB385">
            <v>0.15678415428456308</v>
          </cell>
          <cell r="AC385">
            <v>0.12743385944223051</v>
          </cell>
          <cell r="AE385">
            <v>0.14538095440165166</v>
          </cell>
        </row>
        <row r="386">
          <cell r="U386" t="str">
            <v>12-4</v>
          </cell>
          <cell r="V386">
            <v>4</v>
          </cell>
          <cell r="W386">
            <v>0.2159084486656597</v>
          </cell>
          <cell r="X386">
            <v>0.17409620889941349</v>
          </cell>
          <cell r="Y386">
            <v>0.11861304708150755</v>
          </cell>
          <cell r="Z386">
            <v>0.1099319016595017</v>
          </cell>
          <cell r="AA386">
            <v>8.8571734272662711E-2</v>
          </cell>
          <cell r="AB386">
            <v>0.20545538872409813</v>
          </cell>
          <cell r="AC386">
            <v>0.16699374530410324</v>
          </cell>
          <cell r="AE386">
            <v>0.18214725403280035</v>
          </cell>
        </row>
        <row r="387">
          <cell r="U387" t="str">
            <v>12-5</v>
          </cell>
          <cell r="V387">
            <v>5</v>
          </cell>
          <cell r="W387">
            <v>0.2725732948180542</v>
          </cell>
          <cell r="X387">
            <v>0.21978749589613886</v>
          </cell>
          <cell r="Y387">
            <v>0.14974286208447815</v>
          </cell>
          <cell r="Z387">
            <v>0.13878336316215942</v>
          </cell>
          <cell r="AA387">
            <v>0.11181725211612198</v>
          </cell>
          <cell r="AB387">
            <v>0.25937684508757536</v>
          </cell>
          <cell r="AC387">
            <v>0.21082100146081986</v>
          </cell>
          <cell r="AE387">
            <v>0.21962829440660944</v>
          </cell>
        </row>
        <row r="388">
          <cell r="U388" t="str">
            <v>12-6</v>
          </cell>
          <cell r="V388">
            <v>6</v>
          </cell>
          <cell r="W388">
            <v>0.33487016428403471</v>
          </cell>
          <cell r="X388">
            <v>0.27002012397232694</v>
          </cell>
          <cell r="Y388">
            <v>0.18396672667460953</v>
          </cell>
          <cell r="Z388">
            <v>0.17050242450576597</v>
          </cell>
          <cell r="AA388">
            <v>0.13737318474617835</v>
          </cell>
          <cell r="AB388">
            <v>0.31865765420610775</v>
          </cell>
          <cell r="AC388">
            <v>0.25900432924228406</v>
          </cell>
          <cell r="AE388">
            <v>0.26905584055166015</v>
          </cell>
        </row>
        <row r="389">
          <cell r="U389" t="str">
            <v>12-7</v>
          </cell>
          <cell r="V389">
            <v>7</v>
          </cell>
          <cell r="W389">
            <v>0.4029221667973199</v>
          </cell>
          <cell r="X389">
            <v>0.32489336176730854</v>
          </cell>
          <cell r="Y389">
            <v>0.22135227331710647</v>
          </cell>
          <cell r="Z389">
            <v>0.20515176821721703</v>
          </cell>
          <cell r="AA389">
            <v>0.1652900352473044</v>
          </cell>
          <cell r="AB389">
            <v>0.38341496553981708</v>
          </cell>
          <cell r="AC389">
            <v>0.31163894750465515</v>
          </cell>
          <cell r="AE389">
            <v>0.28750220682727262</v>
          </cell>
        </row>
        <row r="390">
          <cell r="U390" t="str">
            <v>12-8</v>
          </cell>
          <cell r="V390">
            <v>8</v>
          </cell>
          <cell r="W390">
            <v>0.47686060575560008</v>
          </cell>
          <cell r="X390">
            <v>0.38451308482182661</v>
          </cell>
          <cell r="Y390">
            <v>0.2619716358084388</v>
          </cell>
          <cell r="Z390">
            <v>0.24279824870768388</v>
          </cell>
          <cell r="AA390">
            <v>0.19562166797599564</v>
          </cell>
          <cell r="AB390">
            <v>0.45377372552215667</v>
          </cell>
          <cell r="AC390">
            <v>0.36882641246903963</v>
          </cell>
          <cell r="AE390">
            <v>0.35223883362677316</v>
          </cell>
        </row>
        <row r="391">
          <cell r="U391" t="str">
            <v>12-9</v>
          </cell>
          <cell r="V391">
            <v>9</v>
          </cell>
          <cell r="W391">
            <v>0.55682445605608633</v>
          </cell>
          <cell r="X391">
            <v>0.44899135453452593</v>
          </cell>
          <cell r="Y391">
            <v>0.30590116241625404</v>
          </cell>
          <cell r="Z391">
            <v>0.28351262640746833</v>
          </cell>
          <cell r="AA391">
            <v>0.22842509435418787</v>
          </cell>
          <cell r="AB391">
            <v>0.52986618067569635</v>
          </cell>
          <cell r="AC391">
            <v>0.43067421385495513</v>
          </cell>
          <cell r="AE391">
            <v>0.43214556469603438</v>
          </cell>
        </row>
        <row r="392">
          <cell r="U392" t="str">
            <v>12-10</v>
          </cell>
          <cell r="V392">
            <v>10</v>
          </cell>
          <cell r="W392">
            <v>0.64295946627255585</v>
          </cell>
          <cell r="X392">
            <v>0.5184456942089356</v>
          </cell>
          <cell r="Y392">
            <v>0.35322092264478094</v>
          </cell>
          <cell r="Z392">
            <v>0.32736911063064977</v>
          </cell>
          <cell r="AA392">
            <v>0.26376010455696197</v>
          </cell>
          <cell r="AB392">
            <v>0.61183102325665073</v>
          </cell>
          <cell r="AC392">
            <v>0.4972950804618449</v>
          </cell>
          <cell r="AE392">
            <v>0.44216110605357883</v>
          </cell>
        </row>
        <row r="393">
          <cell r="U393" t="str">
            <v>12-11</v>
          </cell>
          <cell r="V393">
            <v>11</v>
          </cell>
          <cell r="W393">
            <v>0.73541677852070553</v>
          </cell>
          <cell r="X393">
            <v>0.59299797619192562</v>
          </cell>
          <cell r="Y393">
            <v>0.4040139490339501</v>
          </cell>
          <cell r="Z393">
            <v>0.37444465686601131</v>
          </cell>
          <cell r="AA393">
            <v>0.30168870134239295</v>
          </cell>
          <cell r="AB393">
            <v>0.69981207793851052</v>
          </cell>
          <cell r="AC393">
            <v>0.56880591270805503</v>
          </cell>
          <cell r="AE393">
            <v>0.52485772523762975</v>
          </cell>
        </row>
        <row r="394">
          <cell r="U394" t="str">
            <v>12-12</v>
          </cell>
          <cell r="V394">
            <v>12</v>
          </cell>
          <cell r="W394">
            <v>0.83435093487679524</v>
          </cell>
          <cell r="X394">
            <v>0.67277281436386283</v>
          </cell>
          <cell r="Y394">
            <v>0.45836514195093453</v>
          </cell>
          <cell r="Z394">
            <v>0.42481795172556186</v>
          </cell>
          <cell r="AA394">
            <v>0.34227428222825734</v>
          </cell>
          <cell r="AB394">
            <v>0.79395640474856199</v>
          </cell>
          <cell r="AC394">
            <v>0.64532624070128231</v>
          </cell>
          <cell r="AE394">
            <v>0.53762782261053832</v>
          </cell>
        </row>
        <row r="395">
          <cell r="U395" t="str">
            <v>12-13</v>
          </cell>
          <cell r="V395">
            <v>13</v>
          </cell>
          <cell r="W395">
            <v>0.93991710963369512</v>
          </cell>
          <cell r="X395">
            <v>0.75789533238838502</v>
          </cell>
          <cell r="Y395">
            <v>0.51635974908205595</v>
          </cell>
          <cell r="Z395">
            <v>0.478568003720591</v>
          </cell>
          <cell r="AA395">
            <v>0.38558050408541417</v>
          </cell>
          <cell r="AB395">
            <v>0.89441166532236749</v>
          </cell>
          <cell r="AC395">
            <v>0.72697608353527454</v>
          </cell>
          <cell r="AE395">
            <v>0.63695669597259441</v>
          </cell>
        </row>
        <row r="396">
          <cell r="U396" t="str">
            <v>12-14</v>
          </cell>
          <cell r="V396">
            <v>14</v>
          </cell>
          <cell r="W396">
            <v>1.0522673709943828</v>
          </cell>
          <cell r="X396">
            <v>0.84848814935611194</v>
          </cell>
          <cell r="Y396">
            <v>0.57808131172933763</v>
          </cell>
          <cell r="Z396">
            <v>0.5357722398662923</v>
          </cell>
          <cell r="AA396">
            <v>0.43166974957905635</v>
          </cell>
          <cell r="AB396">
            <v>1.001322565584815</v>
          </cell>
          <cell r="AC396">
            <v>0.81387305790782105</v>
          </cell>
          <cell r="AE396">
            <v>0.66791918181660448</v>
          </cell>
        </row>
        <row r="397">
          <cell r="U397" t="str">
            <v>12-15</v>
          </cell>
          <cell r="V397">
            <v>15</v>
          </cell>
          <cell r="W397">
            <v>1.1715457328207866</v>
          </cell>
          <cell r="X397">
            <v>0.94466738979827747</v>
          </cell>
          <cell r="Y397">
            <v>0.64360894640299915</v>
          </cell>
          <cell r="Z397">
            <v>0.59650398623121459</v>
          </cell>
          <cell r="AA397">
            <v>0.48060109725654565</v>
          </cell>
          <cell r="AB397">
            <v>1.1148261470651593</v>
          </cell>
          <cell r="AC397">
            <v>0.90612855091066269</v>
          </cell>
          <cell r="AE397">
            <v>0.67785056459739323</v>
          </cell>
        </row>
        <row r="398">
          <cell r="U398" t="str">
            <v>12-16</v>
          </cell>
          <cell r="V398">
            <v>16</v>
          </cell>
          <cell r="W398">
            <v>1.2978817053548224</v>
          </cell>
          <cell r="X398">
            <v>1.0465374833574941</v>
          </cell>
          <cell r="Y398">
            <v>0.71301380179831741</v>
          </cell>
          <cell r="Z398">
            <v>0.66082918422370107</v>
          </cell>
          <cell r="AA398">
            <v>0.5324276758713119</v>
          </cell>
          <cell r="AB398">
            <v>1.2350456498554903</v>
          </cell>
          <cell r="AC398">
            <v>1.0038427318539231</v>
          </cell>
          <cell r="AE398">
            <v>0.79868175756201587</v>
          </cell>
        </row>
        <row r="399">
          <cell r="U399" t="str">
            <v>12-17</v>
          </cell>
          <cell r="V399">
            <v>17</v>
          </cell>
          <cell r="W399">
            <v>1.4313819917200057</v>
          </cell>
          <cell r="X399">
            <v>1.1541844693221572</v>
          </cell>
          <cell r="Y399">
            <v>0.78635449712492311</v>
          </cell>
          <cell r="Z399">
            <v>0.72880216278434429</v>
          </cell>
          <cell r="AA399">
            <v>0.58719325805365508</v>
          </cell>
          <cell r="AB399">
            <v>1.3620826111205437</v>
          </cell>
          <cell r="AC399">
            <v>1.1070981299500613</v>
          </cell>
          <cell r="AE399">
            <v>0.83030521785018563</v>
          </cell>
        </row>
        <row r="400">
          <cell r="U400" t="str">
            <v>12-18</v>
          </cell>
          <cell r="V400">
            <v>18</v>
          </cell>
          <cell r="W400">
            <v>1.5721199024907249</v>
          </cell>
          <cell r="X400">
            <v>1.2676674611412875</v>
          </cell>
          <cell r="Y400">
            <v>0.86367130681702775</v>
          </cell>
          <cell r="Z400">
            <v>0.8004602487102388</v>
          </cell>
          <cell r="AA400">
            <v>0.64492791786855141</v>
          </cell>
          <cell r="AB400">
            <v>1.4960067921533655</v>
          </cell>
          <cell r="AC400">
            <v>1.2159514470440631</v>
          </cell>
          <cell r="AE400">
            <v>0.8157742630223298</v>
          </cell>
        </row>
        <row r="401">
          <cell r="U401" t="str">
            <v>12-19</v>
          </cell>
          <cell r="V401">
            <v>19</v>
          </cell>
          <cell r="W401">
            <v>1.7201219713015892</v>
          </cell>
          <cell r="X401">
            <v>1.3870078540183717</v>
          </cell>
          <cell r="Y401">
            <v>0.94497880758652242</v>
          </cell>
          <cell r="Z401">
            <v>0.8758169518613671</v>
          </cell>
          <cell r="AA401">
            <v>0.70564254016116734</v>
          </cell>
          <cell r="AB401">
            <v>1.6368434419807847</v>
          </cell>
          <cell r="AC401">
            <v>1.3304232054964356</v>
          </cell>
          <cell r="AE401">
            <v>0.91690113683872598</v>
          </cell>
        </row>
        <row r="402">
          <cell r="U402" t="str">
            <v>12-20</v>
          </cell>
          <cell r="V402">
            <v>20</v>
          </cell>
          <cell r="W402">
            <v>1.8753511475370235</v>
          </cell>
          <cell r="X402">
            <v>1.5121757724587321</v>
          </cell>
          <cell r="Y402">
            <v>1.0302566450358066</v>
          </cell>
          <cell r="Z402">
            <v>0.95485340755386439</v>
          </cell>
          <cell r="AA402">
            <v>0.76932192572416502</v>
          </cell>
          <cell r="AB402">
            <v>1.7845573037674505</v>
          </cell>
          <cell r="AC402">
            <v>1.4504847486191288</v>
          </cell>
          <cell r="AE402">
            <v>0.9607775312451764</v>
          </cell>
        </row>
        <row r="403">
          <cell r="U403" t="str">
            <v>12-21</v>
          </cell>
          <cell r="V403">
            <v>21</v>
          </cell>
          <cell r="W403">
            <v>2.037685814242375</v>
          </cell>
          <cell r="X403">
            <v>1.643073151514592</v>
          </cell>
          <cell r="Y403">
            <v>1.1194380067837186</v>
          </cell>
          <cell r="Z403">
            <v>1.0375076933239193</v>
          </cell>
          <cell r="AA403">
            <v>0.83591618385314082</v>
          </cell>
          <cell r="AB403">
            <v>1.9390326485604292</v>
          </cell>
          <cell r="AC403">
            <v>1.5760420121414969</v>
          </cell>
          <cell r="AE403">
            <v>0.90103833142912715</v>
          </cell>
        </row>
        <row r="404">
          <cell r="U404" t="str">
            <v>12-22</v>
          </cell>
          <cell r="V404">
            <v>22</v>
          </cell>
          <cell r="W404">
            <v>2.206893726563</v>
          </cell>
          <cell r="X404">
            <v>1.779512722234784</v>
          </cell>
          <cell r="Y404">
            <v>1.2123953050955103</v>
          </cell>
          <cell r="Z404">
            <v>1.1236615594287389</v>
          </cell>
          <cell r="AA404">
            <v>0.90533004115940252</v>
          </cell>
          <cell r="AB404">
            <v>2.1000484754809459</v>
          </cell>
          <cell r="AC404">
            <v>1.706915366973784</v>
          </cell>
          <cell r="AE404">
            <v>1.4620330526618874</v>
          </cell>
        </row>
        <row r="405">
          <cell r="U405" t="str">
            <v>12-23</v>
          </cell>
          <cell r="V405">
            <v>23</v>
          </cell>
          <cell r="W405">
            <v>2.3825997835446602</v>
          </cell>
          <cell r="X405">
            <v>1.9211920246901519</v>
          </cell>
          <cell r="Y405">
            <v>1.308922471763011</v>
          </cell>
          <cell r="Z405">
            <v>1.213124019543014</v>
          </cell>
          <cell r="AA405">
            <v>0.97740962065365367</v>
          </cell>
          <cell r="AB405">
            <v>2.2672478438310324</v>
          </cell>
          <cell r="AC405">
            <v>1.8428146924023137</v>
          </cell>
          <cell r="AE405">
            <v>1.2152104319290797</v>
          </cell>
        </row>
        <row r="406">
          <cell r="U406" t="str">
            <v>12-24</v>
          </cell>
          <cell r="V406">
            <v>24</v>
          </cell>
          <cell r="W406">
            <v>2.5642463284488217</v>
          </cell>
          <cell r="X406">
            <v>2.0676613964212338</v>
          </cell>
          <cell r="Y406">
            <v>1.4087131483950062</v>
          </cell>
          <cell r="Z406">
            <v>1.3056111372755619</v>
          </cell>
          <cell r="AA406">
            <v>1.0519261558157984</v>
          </cell>
          <cell r="AB406">
            <v>2.4401000954419247</v>
          </cell>
          <cell r="AC406">
            <v>1.9833086704868343</v>
          </cell>
          <cell r="AE406">
            <v>1.2207626536230718</v>
          </cell>
        </row>
        <row r="407">
          <cell r="U407" t="str">
            <v>12-25</v>
          </cell>
          <cell r="V407">
            <v>25</v>
          </cell>
          <cell r="W407">
            <v>2.751044413259248</v>
          </cell>
          <cell r="X407">
            <v>2.2182846749272347</v>
          </cell>
          <cell r="Y407">
            <v>1.5113339127295451</v>
          </cell>
          <cell r="Z407">
            <v>1.4007212120154446</v>
          </cell>
          <cell r="AA407">
            <v>1.1285559979211985</v>
          </cell>
          <cell r="AB407">
            <v>2.6178544786762448</v>
          </cell>
          <cell r="AC407">
            <v>2.1277870917385728</v>
          </cell>
          <cell r="AE407">
            <v>1.2293541619717758</v>
          </cell>
        </row>
        <row r="408">
          <cell r="U408" t="str">
            <v>12-Wtd Ave</v>
          </cell>
          <cell r="V408" t="str">
            <v>Wtd Ave</v>
          </cell>
          <cell r="W408">
            <v>0.41688255098783694</v>
          </cell>
          <cell r="X408">
            <v>0.5723649861451422</v>
          </cell>
          <cell r="Y408">
            <v>0.58005639124629182</v>
          </cell>
          <cell r="Z408">
            <v>0.47490693872787082</v>
          </cell>
          <cell r="AA408">
            <v>0.55931177197527393</v>
          </cell>
          <cell r="AB408" t="e">
            <v>#DIV/0!</v>
          </cell>
          <cell r="AC408">
            <v>0.42937981013304899</v>
          </cell>
          <cell r="AE408">
            <v>0.54913498278138606</v>
          </cell>
        </row>
        <row r="409">
          <cell r="U409" t="str">
            <v>13-FHCF 2025 Commercial Rates -- PROPOSED</v>
          </cell>
          <cell r="V409" t="str">
            <v>FHCF 2025 Commercial Rates -- PROPOSED</v>
          </cell>
          <cell r="AC409" t="str">
            <v/>
          </cell>
        </row>
        <row r="418">
          <cell r="U418" t="str">
            <v>13-2</v>
          </cell>
          <cell r="V418">
            <v>2</v>
          </cell>
          <cell r="W418">
            <v>0.11333634428102327</v>
          </cell>
          <cell r="X418">
            <v>9.1387937766157293E-2</v>
          </cell>
          <cell r="Y418">
            <v>6.2263284384336849E-2</v>
          </cell>
          <cell r="Z418">
            <v>5.7706309924177288E-2</v>
          </cell>
          <cell r="AA418">
            <v>4.6493764515155911E-2</v>
          </cell>
          <cell r="AB418">
            <v>0.10784924265230678</v>
          </cell>
          <cell r="AC418">
            <v>8.7659657264600677E-2</v>
          </cell>
          <cell r="AE418">
            <v>9.2748127267874486E-2</v>
          </cell>
        </row>
        <row r="419">
          <cell r="U419" t="str">
            <v>13-3</v>
          </cell>
          <cell r="V419">
            <v>3</v>
          </cell>
          <cell r="W419">
            <v>0.15688700747951004</v>
          </cell>
          <cell r="X419">
            <v>0.12650469861905331</v>
          </cell>
          <cell r="Y419">
            <v>8.6188595766626408E-2</v>
          </cell>
          <cell r="Z419">
            <v>7.9880556710396705E-2</v>
          </cell>
          <cell r="AA419">
            <v>6.4359474690248816E-2</v>
          </cell>
          <cell r="AB419">
            <v>0.14929143026439584</v>
          </cell>
          <cell r="AC419">
            <v>0.12134378775110535</v>
          </cell>
          <cell r="AE419">
            <v>0.13843318997934265</v>
          </cell>
        </row>
        <row r="420">
          <cell r="U420" t="str">
            <v>13-4</v>
          </cell>
          <cell r="V420">
            <v>4</v>
          </cell>
          <cell r="W420">
            <v>0.20559017111486827</v>
          </cell>
          <cell r="X420">
            <v>0.16577614076374525</v>
          </cell>
          <cell r="Y420">
            <v>0.11294452253559087</v>
          </cell>
          <cell r="Z420">
            <v>0.10467824956751917</v>
          </cell>
          <cell r="AA420">
            <v>8.4338885845339273E-2</v>
          </cell>
          <cell r="AB420">
            <v>0.1956366635270875</v>
          </cell>
          <cell r="AC420">
            <v>0.15901310432436019</v>
          </cell>
          <cell r="AE420">
            <v>0.17344242597331425</v>
          </cell>
        </row>
        <row r="421">
          <cell r="U421" t="str">
            <v>13-5</v>
          </cell>
          <cell r="V421">
            <v>5</v>
          </cell>
          <cell r="W421">
            <v>0.25954700091317046</v>
          </cell>
          <cell r="X421">
            <v>0.20928383844843243</v>
          </cell>
          <cell r="Y421">
            <v>0.14258664183563485</v>
          </cell>
          <cell r="Z421">
            <v>0.13215089801598559</v>
          </cell>
          <cell r="AA421">
            <v>0.10647349901414124</v>
          </cell>
          <cell r="AB421">
            <v>0.24698121029698594</v>
          </cell>
          <cell r="AC421">
            <v>0.20074585331329609</v>
          </cell>
          <cell r="AE421">
            <v>0.20913224520751775</v>
          </cell>
        </row>
        <row r="422">
          <cell r="U422" t="str">
            <v>13-6</v>
          </cell>
          <cell r="V422">
            <v>6</v>
          </cell>
          <cell r="W422">
            <v>0.31886669929729672</v>
          </cell>
          <cell r="X422">
            <v>0.25711584625339429</v>
          </cell>
          <cell r="Y422">
            <v>0.17517494590979726</v>
          </cell>
          <cell r="Z422">
            <v>0.16235410353914334</v>
          </cell>
          <cell r="AA422">
            <v>0.13080811211003435</v>
          </cell>
          <cell r="AB422">
            <v>0.30342898603632107</v>
          </cell>
          <cell r="AC422">
            <v>0.24662649700600658</v>
          </cell>
          <cell r="AE422">
            <v>0.25619764599451927</v>
          </cell>
        </row>
        <row r="423">
          <cell r="U423" t="str">
            <v>13-7</v>
          </cell>
          <cell r="V423">
            <v>7</v>
          </cell>
          <cell r="W423">
            <v>0.38366649257949914</v>
          </cell>
          <cell r="X423">
            <v>0.30936668876380796</v>
          </cell>
          <cell r="Y423">
            <v>0.21077383506376443</v>
          </cell>
          <cell r="Z423">
            <v>0.19534755306221482</v>
          </cell>
          <cell r="AA423">
            <v>0.15739081467209284</v>
          </cell>
          <cell r="AB423">
            <v>0.36509154162557633</v>
          </cell>
          <cell r="AC423">
            <v>0.29674570374387499</v>
          </cell>
          <cell r="AE423">
            <v>0.27376245933317339</v>
          </cell>
        </row>
        <row r="424">
          <cell r="U424" t="str">
            <v>13-8</v>
          </cell>
          <cell r="V424">
            <v>8</v>
          </cell>
          <cell r="W424">
            <v>0.45407140916031452</v>
          </cell>
          <cell r="X424">
            <v>0.3661371817220529</v>
          </cell>
          <cell r="Y424">
            <v>0.24945199581560021</v>
          </cell>
          <cell r="Z424">
            <v>0.23119490602010132</v>
          </cell>
          <cell r="AA424">
            <v>0.18627289687602464</v>
          </cell>
          <cell r="AB424">
            <v>0.43208785230074914</v>
          </cell>
          <cell r="AC424">
            <v>0.35120017637018547</v>
          </cell>
          <cell r="AE424">
            <v>0.33540531890333491</v>
          </cell>
        </row>
        <row r="425">
          <cell r="U425" t="str">
            <v>13-9</v>
          </cell>
          <cell r="V425">
            <v>9</v>
          </cell>
          <cell r="W425">
            <v>0.53021378231838467</v>
          </cell>
          <cell r="X425">
            <v>0.42753403110589483</v>
          </cell>
          <cell r="Y425">
            <v>0.2912821277447189</v>
          </cell>
          <cell r="Z425">
            <v>0.26996354119794919</v>
          </cell>
          <cell r="AA425">
            <v>0.2175086455645342</v>
          </cell>
          <cell r="AB425">
            <v>0.50454384451526224</v>
          </cell>
          <cell r="AC425">
            <v>0.410092267664393</v>
          </cell>
          <cell r="AE425">
            <v>0.41149330256162353</v>
          </cell>
        </row>
        <row r="426">
          <cell r="U426" t="str">
            <v>13-10</v>
          </cell>
          <cell r="V426">
            <v>10</v>
          </cell>
          <cell r="W426">
            <v>0.61223239529451245</v>
          </cell>
          <cell r="X426">
            <v>0.49366914377322596</v>
          </cell>
          <cell r="Y426">
            <v>0.33634047382899934</v>
          </cell>
          <cell r="Z426">
            <v>0.31172412144232231</v>
          </cell>
          <cell r="AA426">
            <v>0.25115499353669385</v>
          </cell>
          <cell r="AB426">
            <v>0.58259158241419073</v>
          </cell>
          <cell r="AC426">
            <v>0.47352931910993817</v>
          </cell>
          <cell r="AE426">
            <v>0.42103020060443319</v>
          </cell>
        </row>
        <row r="427">
          <cell r="U427" t="str">
            <v>13-11</v>
          </cell>
          <cell r="V427">
            <v>11</v>
          </cell>
          <cell r="W427">
            <v>0.70027116711373305</v>
          </cell>
          <cell r="X427">
            <v>0.56465856778424017</v>
          </cell>
          <cell r="Y427">
            <v>0.3847060984783704</v>
          </cell>
          <cell r="Z427">
            <v>0.35654992453463641</v>
          </cell>
          <cell r="AA427">
            <v>0.28727098043509736</v>
          </cell>
          <cell r="AB427">
            <v>0.66636801728135975</v>
          </cell>
          <cell r="AC427">
            <v>0.54162264444724961</v>
          </cell>
          <cell r="AE427">
            <v>0.49977474345925049</v>
          </cell>
        </row>
        <row r="428">
          <cell r="U428" t="str">
            <v>13-12</v>
          </cell>
          <cell r="V428">
            <v>12</v>
          </cell>
          <cell r="W428">
            <v>0.79447725427732752</v>
          </cell>
          <cell r="X428">
            <v>0.64062096171458049</v>
          </cell>
          <cell r="Y428">
            <v>0.43645984466642906</v>
          </cell>
          <cell r="Z428">
            <v>0.40451587664905164</v>
          </cell>
          <cell r="AA428">
            <v>0.32591697400639158</v>
          </cell>
          <cell r="AB428">
            <v>0.75601318113664073</v>
          </cell>
          <cell r="AC428">
            <v>0.61448606143309725</v>
          </cell>
          <cell r="AE428">
            <v>0.51193455712228741</v>
          </cell>
        </row>
        <row r="429">
          <cell r="U429" t="str">
            <v>13-13</v>
          </cell>
          <cell r="V429">
            <v>13</v>
          </cell>
          <cell r="W429">
            <v>0.89499841528951851</v>
          </cell>
          <cell r="X429">
            <v>0.72167546956058781</v>
          </cell>
          <cell r="Y429">
            <v>0.49168288608751809</v>
          </cell>
          <cell r="Z429">
            <v>0.45569721047542316</v>
          </cell>
          <cell r="AA429">
            <v>0.36715358895580641</v>
          </cell>
          <cell r="AB429">
            <v>0.85166767885728567</v>
          </cell>
          <cell r="AC429">
            <v>0.69223385344162947</v>
          </cell>
          <cell r="AE429">
            <v>0.60651649774275251</v>
          </cell>
        </row>
        <row r="430">
          <cell r="U430" t="str">
            <v>13-14</v>
          </cell>
          <cell r="V430">
            <v>14</v>
          </cell>
          <cell r="W430">
            <v>1.0019794510048554</v>
          </cell>
          <cell r="X430">
            <v>0.80793885043927793</v>
          </cell>
          <cell r="Y430">
            <v>0.55045477159988876</v>
          </cell>
          <cell r="Z430">
            <v>0.51016765278730192</v>
          </cell>
          <cell r="AA430">
            <v>0.41104022667727019</v>
          </cell>
          <cell r="AB430">
            <v>0.95346930086346104</v>
          </cell>
          <cell r="AC430">
            <v>0.77497801626168139</v>
          </cell>
          <cell r="AE430">
            <v>0.63599928455425436</v>
          </cell>
        </row>
        <row r="431">
          <cell r="U431" t="str">
            <v>13-15</v>
          </cell>
          <cell r="V431">
            <v>15</v>
          </cell>
          <cell r="W431">
            <v>1.1155574928542751</v>
          </cell>
          <cell r="X431">
            <v>0.89952167928365878</v>
          </cell>
          <cell r="Y431">
            <v>0.61285083673105079</v>
          </cell>
          <cell r="Z431">
            <v>0.56799702539607766</v>
          </cell>
          <cell r="AA431">
            <v>0.45763314235086688</v>
          </cell>
          <cell r="AB431">
            <v>1.0615485394616209</v>
          </cell>
          <cell r="AC431">
            <v>0.86282461378928177</v>
          </cell>
          <cell r="AE431">
            <v>0.64545604596367656</v>
          </cell>
        </row>
        <row r="432">
          <cell r="U432" t="str">
            <v>13-16</v>
          </cell>
          <cell r="V432">
            <v>16</v>
          </cell>
          <cell r="W432">
            <v>1.2358558617775603</v>
          </cell>
          <cell r="X432">
            <v>0.99652339503753617</v>
          </cell>
          <cell r="Y432">
            <v>0.67893882997591948</v>
          </cell>
          <cell r="Z432">
            <v>0.62924811836628258</v>
          </cell>
          <cell r="AA432">
            <v>0.5069829257037527</v>
          </cell>
          <cell r="AB432">
            <v>1.1760227450925542</v>
          </cell>
          <cell r="AC432">
            <v>0.9558690282372897</v>
          </cell>
          <cell r="AE432">
            <v>0.7605127090592394</v>
          </cell>
        </row>
        <row r="433">
          <cell r="U433" t="str">
            <v>13-17</v>
          </cell>
          <cell r="V433">
            <v>17</v>
          </cell>
          <cell r="W433">
            <v>1.3629761615496334</v>
          </cell>
          <cell r="X433">
            <v>1.0990259251666172</v>
          </cell>
          <cell r="Y433">
            <v>0.74877456912862483</v>
          </cell>
          <cell r="Z433">
            <v>0.69397266425522075</v>
          </cell>
          <cell r="AA433">
            <v>0.55913125746963266</v>
          </cell>
          <cell r="AB433">
            <v>1.2969886024538795</v>
          </cell>
          <cell r="AC433">
            <v>1.0541898447422124</v>
          </cell>
          <cell r="AE433">
            <v>0.79062488230706263</v>
          </cell>
        </row>
        <row r="434">
          <cell r="U434" t="str">
            <v>13-18</v>
          </cell>
          <cell r="V434">
            <v>18</v>
          </cell>
          <cell r="W434">
            <v>1.4969881992281904</v>
          </cell>
          <cell r="X434">
            <v>1.2070855580846918</v>
          </cell>
          <cell r="Y434">
            <v>0.82239640390578161</v>
          </cell>
          <cell r="Z434">
            <v>0.762206206010142</v>
          </cell>
          <cell r="AA434">
            <v>0.61410677447213657</v>
          </cell>
          <cell r="AB434">
            <v>1.4245125389423157</v>
          </cell>
          <cell r="AC434">
            <v>1.1578410553645055</v>
          </cell>
          <cell r="AE434">
            <v>0.77678836267115214</v>
          </cell>
        </row>
        <row r="435">
          <cell r="U435" t="str">
            <v>13-19</v>
          </cell>
          <cell r="V435">
            <v>19</v>
          </cell>
          <cell r="W435">
            <v>1.6379172404038711</v>
          </cell>
          <cell r="X435">
            <v>1.3207226665172054</v>
          </cell>
          <cell r="Y435">
            <v>0.89981821439735699</v>
          </cell>
          <cell r="Z435">
            <v>0.83396160785402051</v>
          </cell>
          <cell r="AA435">
            <v>0.67191984136903593</v>
          </cell>
          <cell r="AB435">
            <v>1.5586185969322046</v>
          </cell>
          <cell r="AC435">
            <v>1.2668422016998515</v>
          </cell>
          <cell r="AE435">
            <v>0.87308237719774251</v>
          </cell>
        </row>
        <row r="436">
          <cell r="U436" t="str">
            <v>13-20</v>
          </cell>
          <cell r="V436">
            <v>20</v>
          </cell>
          <cell r="W436">
            <v>1.7857280051122135</v>
          </cell>
          <cell r="X436">
            <v>1.4399088027211402</v>
          </cell>
          <cell r="Y436">
            <v>0.98102061894361658</v>
          </cell>
          <cell r="Z436">
            <v>0.90922090664735045</v>
          </cell>
          <cell r="AA436">
            <v>0.73255598532401123</v>
          </cell>
          <cell r="AB436">
            <v>1.699273204514445</v>
          </cell>
          <cell r="AC436">
            <v>1.3811659965650198</v>
          </cell>
          <cell r="AE436">
            <v>0.91486191611654666</v>
          </cell>
        </row>
        <row r="437">
          <cell r="U437" t="str">
            <v>13-21</v>
          </cell>
          <cell r="V437">
            <v>21</v>
          </cell>
          <cell r="W437">
            <v>1.9403046884800306</v>
          </cell>
          <cell r="X437">
            <v>1.5645505882783826</v>
          </cell>
          <cell r="Y437">
            <v>1.0659399981310527</v>
          </cell>
          <cell r="Z437">
            <v>0.98792513920453406</v>
          </cell>
          <cell r="AA437">
            <v>0.79596769991237792</v>
          </cell>
          <cell r="AB437">
            <v>1.8463661634296187</v>
          </cell>
          <cell r="AC437">
            <v>1.5007228710264311</v>
          </cell>
          <cell r="AE437">
            <v>0.85797765619828092</v>
          </cell>
        </row>
        <row r="438">
          <cell r="U438" t="str">
            <v>13-22</v>
          </cell>
          <cell r="V438">
            <v>22</v>
          </cell>
          <cell r="W438">
            <v>2.1014261446480398</v>
          </cell>
          <cell r="X438">
            <v>1.6944697038320335</v>
          </cell>
          <cell r="Y438">
            <v>1.1544548616503176</v>
          </cell>
          <cell r="Z438">
            <v>1.0699617069449905</v>
          </cell>
          <cell r="AA438">
            <v>0.8620642648663327</v>
          </cell>
          <cell r="AB438">
            <v>1.9996870344440381</v>
          </cell>
          <cell r="AC438">
            <v>1.6253417804791679</v>
          </cell>
          <cell r="AE438">
            <v>1.3921624064735263</v>
          </cell>
        </row>
        <row r="439">
          <cell r="U439" t="str">
            <v>13-23</v>
          </cell>
          <cell r="V439">
            <v>23</v>
          </cell>
          <cell r="W439">
            <v>2.268735198758824</v>
          </cell>
          <cell r="X439">
            <v>1.8293781440308685</v>
          </cell>
          <cell r="Y439">
            <v>1.246368989305116</v>
          </cell>
          <cell r="Z439">
            <v>1.155148750791211</v>
          </cell>
          <cell r="AA439">
            <v>0.93069915698701267</v>
          </cell>
          <cell r="AB439">
            <v>2.1588959350768349</v>
          </cell>
          <cell r="AC439">
            <v>1.7547464690956469</v>
          </cell>
          <cell r="AE439">
            <v>1.1571354534057607</v>
          </cell>
        </row>
        <row r="440">
          <cell r="U440" t="str">
            <v>13-24</v>
          </cell>
          <cell r="V440">
            <v>24</v>
          </cell>
          <cell r="W440">
            <v>2.4417008445224155</v>
          </cell>
          <cell r="X440">
            <v>1.9688477358109964</v>
          </cell>
          <cell r="Y440">
            <v>1.3413906635898951</v>
          </cell>
          <cell r="Z440">
            <v>1.2432159036889643</v>
          </cell>
          <cell r="AA440">
            <v>1.0016545425198669</v>
          </cell>
          <cell r="AB440">
            <v>2.3234875673445607</v>
          </cell>
          <cell r="AC440">
            <v>1.8885262316455274</v>
          </cell>
          <cell r="AE440">
            <v>1.1624223340961177</v>
          </cell>
        </row>
        <row r="441">
          <cell r="U441" t="str">
            <v>13-25</v>
          </cell>
          <cell r="V441">
            <v>25</v>
          </cell>
          <cell r="W441">
            <v>2.6195718377950072</v>
          </cell>
          <cell r="X441">
            <v>2.1122727189152193</v>
          </cell>
          <cell r="Y441">
            <v>1.4391071755182772</v>
          </cell>
          <cell r="Z441">
            <v>1.3337806623233051</v>
          </cell>
          <cell r="AA441">
            <v>1.0746222399319798</v>
          </cell>
          <cell r="AB441">
            <v>2.4927470580750599</v>
          </cell>
          <cell r="AC441">
            <v>2.0261000205876516</v>
          </cell>
          <cell r="AE441">
            <v>1.17060325375193</v>
          </cell>
        </row>
        <row r="442">
          <cell r="U442" t="str">
            <v>13-Wtd Ave</v>
          </cell>
          <cell r="V442" t="str">
            <v>Wtd Ave</v>
          </cell>
          <cell r="W442">
            <v>0.39695970918262596</v>
          </cell>
          <cell r="X442">
            <v>0.54501162955396132</v>
          </cell>
          <cell r="Y442">
            <v>0.55233546194973648</v>
          </cell>
          <cell r="Z442">
            <v>0.45221110799556352</v>
          </cell>
          <cell r="AA442">
            <v>0.53258222926246146</v>
          </cell>
          <cell r="AB442" t="e">
            <v>#DIV/0!</v>
          </cell>
          <cell r="AC442">
            <v>0.40885972357302913</v>
          </cell>
          <cell r="AE442">
            <v>0.5228917894269578</v>
          </cell>
        </row>
        <row r="443">
          <cell r="U443" t="str">
            <v>14-FHCF 2025 Commercial Rates -- PROPOSED</v>
          </cell>
          <cell r="V443" t="str">
            <v>FHCF 2025 Commercial Rates -- PROPOSED</v>
          </cell>
          <cell r="AC443" t="str">
            <v/>
          </cell>
        </row>
        <row r="452">
          <cell r="U452" t="str">
            <v>14-2</v>
          </cell>
          <cell r="V452">
            <v>2</v>
          </cell>
          <cell r="W452">
            <v>0.1081670352588667</v>
          </cell>
          <cell r="X452">
            <v>8.7219702993739462E-2</v>
          </cell>
          <cell r="Y452">
            <v>5.9423434910111803E-2</v>
          </cell>
          <cell r="Z452">
            <v>5.5074305597420832E-2</v>
          </cell>
          <cell r="AA452">
            <v>4.437316817947138E-2</v>
          </cell>
          <cell r="AB452">
            <v>0.10293020219258489</v>
          </cell>
          <cell r="AC452">
            <v>8.3661470627722126E-2</v>
          </cell>
          <cell r="AE452">
            <v>8.8517853791917442E-2</v>
          </cell>
        </row>
        <row r="453">
          <cell r="U453" t="str">
            <v>14-3</v>
          </cell>
          <cell r="V453">
            <v>3</v>
          </cell>
          <cell r="W453">
            <v>0.14973133796883598</v>
          </cell>
          <cell r="X453">
            <v>0.12073477649861517</v>
          </cell>
          <cell r="Y453">
            <v>8.2257504742561785E-2</v>
          </cell>
          <cell r="Z453">
            <v>7.6237177482687823E-2</v>
          </cell>
          <cell r="AA453">
            <v>6.1424017266700472E-2</v>
          </cell>
          <cell r="AB453">
            <v>0.14248219760128075</v>
          </cell>
          <cell r="AC453">
            <v>0.11580925652210163</v>
          </cell>
          <cell r="AE453">
            <v>0.1321192053306782</v>
          </cell>
        </row>
        <row r="454">
          <cell r="U454" t="str">
            <v>14-4</v>
          </cell>
          <cell r="V454">
            <v>4</v>
          </cell>
          <cell r="W454">
            <v>0.19621313382685024</v>
          </cell>
          <cell r="X454">
            <v>0.15821503487538627</v>
          </cell>
          <cell r="Y454">
            <v>0.10779308463585835</v>
          </cell>
          <cell r="Z454">
            <v>9.9903839175639803E-2</v>
          </cell>
          <cell r="AA454">
            <v>8.049216071683217E-2</v>
          </cell>
          <cell r="AB454">
            <v>0.18671360908898421</v>
          </cell>
          <cell r="AC454">
            <v>0.15176046281699976</v>
          </cell>
          <cell r="AE454">
            <v>0.16553165822183757</v>
          </cell>
        </row>
        <row r="455">
          <cell r="U455" t="str">
            <v>14-5</v>
          </cell>
          <cell r="V455">
            <v>5</v>
          </cell>
          <cell r="W455">
            <v>0.24770897435597561</v>
          </cell>
          <cell r="X455">
            <v>0.19973833174318231</v>
          </cell>
          <cell r="Y455">
            <v>0.13608321684203931</v>
          </cell>
          <cell r="Z455">
            <v>0.12612345083005666</v>
          </cell>
          <cell r="AA455">
            <v>0.10161720668738637</v>
          </cell>
          <cell r="AB455">
            <v>0.23571631370277726</v>
          </cell>
          <cell r="AC455">
            <v>0.1915897669998019</v>
          </cell>
          <cell r="AE455">
            <v>0.19959365272129356</v>
          </cell>
        </row>
        <row r="456">
          <cell r="U456" t="str">
            <v>14-6</v>
          </cell>
          <cell r="V456">
            <v>6</v>
          </cell>
          <cell r="W456">
            <v>0.3043230812196242</v>
          </cell>
          <cell r="X456">
            <v>0.24538870548307359</v>
          </cell>
          <cell r="Y456">
            <v>0.16718515733763376</v>
          </cell>
          <cell r="Z456">
            <v>0.15494907792681151</v>
          </cell>
          <cell r="AA456">
            <v>0.12484190984375138</v>
          </cell>
          <cell r="AB456">
            <v>0.28958948728548656</v>
          </cell>
          <cell r="AC456">
            <v>0.23537777900505474</v>
          </cell>
          <cell r="AE456">
            <v>0.24451238464877736</v>
          </cell>
        </row>
        <row r="457">
          <cell r="U457" t="str">
            <v>14-7</v>
          </cell>
          <cell r="V457">
            <v>7</v>
          </cell>
          <cell r="W457">
            <v>0.36616733399827028</v>
          </cell>
          <cell r="X457">
            <v>0.29525636938191463</v>
          </cell>
          <cell r="Y457">
            <v>0.20116036910858898</v>
          </cell>
          <cell r="Z457">
            <v>0.18643768505026592</v>
          </cell>
          <cell r="AA457">
            <v>0.15021216634484791</v>
          </cell>
          <cell r="AB457">
            <v>0.34843959284418136</v>
          </cell>
          <cell r="AC457">
            <v>0.28321103176040374</v>
          </cell>
          <cell r="AE457">
            <v>0.26127606090611827</v>
          </cell>
        </row>
        <row r="458">
          <cell r="U458" t="str">
            <v>14-8</v>
          </cell>
          <cell r="V458">
            <v>8</v>
          </cell>
          <cell r="W458">
            <v>0.43336105850478546</v>
          </cell>
          <cell r="X458">
            <v>0.34943754094195328</v>
          </cell>
          <cell r="Y458">
            <v>0.23807440585763248</v>
          </cell>
          <cell r="Z458">
            <v>0.22065002810694936</v>
          </cell>
          <cell r="AA458">
            <v>0.17777692700411038</v>
          </cell>
          <cell r="AB458">
            <v>0.41238017911407737</v>
          </cell>
          <cell r="AC458">
            <v>0.33518181745972114</v>
          </cell>
          <cell r="AE458">
            <v>0.32010736878781654</v>
          </cell>
        </row>
        <row r="459">
          <cell r="U459" t="str">
            <v>14-9</v>
          </cell>
          <cell r="V459">
            <v>9</v>
          </cell>
          <cell r="W459">
            <v>0.50603055225218341</v>
          </cell>
          <cell r="X459">
            <v>0.40803405924519393</v>
          </cell>
          <cell r="Y459">
            <v>0.27799665131175572</v>
          </cell>
          <cell r="Z459">
            <v>0.25765041271281275</v>
          </cell>
          <cell r="AA459">
            <v>0.20758800262297372</v>
          </cell>
          <cell r="AB459">
            <v>0.48153142900043605</v>
          </cell>
          <cell r="AC459">
            <v>0.391387820537549</v>
          </cell>
          <cell r="AE459">
            <v>0.39272495375892652</v>
          </cell>
        </row>
        <row r="460">
          <cell r="U460" t="str">
            <v>14-10</v>
          </cell>
          <cell r="V460">
            <v>10</v>
          </cell>
          <cell r="W460">
            <v>0.58430826853068174</v>
          </cell>
          <cell r="X460">
            <v>0.47115272703986455</v>
          </cell>
          <cell r="Y460">
            <v>0.32099987098081151</v>
          </cell>
          <cell r="Z460">
            <v>0.29750627875807201</v>
          </cell>
          <cell r="AA460">
            <v>0.23969972927627523</v>
          </cell>
          <cell r="AB460">
            <v>0.55601938315797739</v>
          </cell>
          <cell r="AC460">
            <v>0.45193148659593746</v>
          </cell>
          <cell r="AE460">
            <v>0.40182687065417205</v>
          </cell>
        </row>
        <row r="461">
          <cell r="U461" t="str">
            <v>14-11</v>
          </cell>
          <cell r="V461">
            <v>11</v>
          </cell>
          <cell r="W461">
            <v>0.66833156216987333</v>
          </cell>
          <cell r="X461">
            <v>0.53890429939485629</v>
          </cell>
          <cell r="Y461">
            <v>0.36715952312023198</v>
          </cell>
          <cell r="Z461">
            <v>0.3402875617997308</v>
          </cell>
          <cell r="AA461">
            <v>0.2741684537885275</v>
          </cell>
          <cell r="AB461">
            <v>0.63597474647611907</v>
          </cell>
          <cell r="AC461">
            <v>0.51691905231793944</v>
          </cell>
          <cell r="AE461">
            <v>0.47697984825772538</v>
          </cell>
        </row>
        <row r="462">
          <cell r="U462" t="str">
            <v>14-12</v>
          </cell>
          <cell r="V462">
            <v>12</v>
          </cell>
          <cell r="W462">
            <v>0.75824087781321015</v>
          </cell>
          <cell r="X462">
            <v>0.61140202282801648</v>
          </cell>
          <cell r="Y462">
            <v>0.41655276342822645</v>
          </cell>
          <cell r="Z462">
            <v>0.38606577060378688</v>
          </cell>
          <cell r="AA462">
            <v>0.31105179051302112</v>
          </cell>
          <cell r="AB462">
            <v>0.72153116406691165</v>
          </cell>
          <cell r="AC462">
            <v>0.5864591441939162</v>
          </cell>
          <cell r="AE462">
            <v>0.48858504870401487</v>
          </cell>
        </row>
        <row r="463">
          <cell r="U463" t="str">
            <v>14-13</v>
          </cell>
          <cell r="V463">
            <v>13</v>
          </cell>
          <cell r="W463">
            <v>0.85417723464952666</v>
          </cell>
          <cell r="X463">
            <v>0.68875960713768747</v>
          </cell>
          <cell r="Y463">
            <v>0.46925706323946498</v>
          </cell>
          <cell r="Z463">
            <v>0.43491270647164787</v>
          </cell>
          <cell r="AA463">
            <v>0.35040758949776502</v>
          </cell>
          <cell r="AB463">
            <v>0.81282282777156689</v>
          </cell>
          <cell r="AC463">
            <v>0.66066083309464119</v>
          </cell>
          <cell r="AE463">
            <v>0.57885307500084415</v>
          </cell>
        </row>
        <row r="464">
          <cell r="U464" t="str">
            <v>14-14</v>
          </cell>
          <cell r="V464">
            <v>14</v>
          </cell>
          <cell r="W464">
            <v>0.95627882911738793</v>
          </cell>
          <cell r="X464">
            <v>0.77108848601804025</v>
          </cell>
          <cell r="Y464">
            <v>0.52534834316184997</v>
          </cell>
          <cell r="Z464">
            <v>0.48689873347376972</v>
          </cell>
          <cell r="AA464">
            <v>0.39229254281900533</v>
          </cell>
          <cell r="AB464">
            <v>0.90998124334255093</v>
          </cell>
          <cell r="AC464">
            <v>0.73963100664311476</v>
          </cell>
          <cell r="AE464">
            <v>0.6069911419272126</v>
          </cell>
        </row>
        <row r="465">
          <cell r="U465" t="str">
            <v>14-15</v>
          </cell>
          <cell r="V465">
            <v>15</v>
          </cell>
          <cell r="W465">
            <v>1.064676538036752</v>
          </cell>
          <cell r="X465">
            <v>0.85849419104196301</v>
          </cell>
          <cell r="Y465">
            <v>0.58489850264398358</v>
          </cell>
          <cell r="Z465">
            <v>0.54209048882509292</v>
          </cell>
          <cell r="AA465">
            <v>0.43676033983902246</v>
          </cell>
          <cell r="AB465">
            <v>1.0131309512880546</v>
          </cell>
          <cell r="AC465">
            <v>0.82347089112516969</v>
          </cell>
          <cell r="AE465">
            <v>0.61601657724804237</v>
          </cell>
        </row>
        <row r="466">
          <cell r="U466" t="str">
            <v>14-16</v>
          </cell>
          <cell r="V466">
            <v>16</v>
          </cell>
          <cell r="W466">
            <v>1.1794880576375997</v>
          </cell>
          <cell r="X466">
            <v>0.95107162570937931</v>
          </cell>
          <cell r="Y466">
            <v>0.64797220014899815</v>
          </cell>
          <cell r="Z466">
            <v>0.60054789871405478</v>
          </cell>
          <cell r="AA466">
            <v>0.48385926287039477</v>
          </cell>
          <cell r="AB466">
            <v>1.1223839496555446</v>
          </cell>
          <cell r="AC466">
            <v>0.91227151833865427</v>
          </cell>
          <cell r="AE466">
            <v>0.72582546699806316</v>
          </cell>
        </row>
        <row r="467">
          <cell r="U467" t="str">
            <v>14-17</v>
          </cell>
          <cell r="V467">
            <v>17</v>
          </cell>
          <cell r="W467">
            <v>1.3008103575122911</v>
          </cell>
          <cell r="X467">
            <v>1.0488989807465561</v>
          </cell>
          <cell r="Y467">
            <v>0.71462270760254154</v>
          </cell>
          <cell r="Z467">
            <v>0.66232033615851149</v>
          </cell>
          <cell r="AA467">
            <v>0.53362909157445593</v>
          </cell>
          <cell r="AB467">
            <v>1.2378325133208572</v>
          </cell>
          <cell r="AC467">
            <v>1.0061078891254016</v>
          </cell>
          <cell r="AE467">
            <v>0.75456421383237193</v>
          </cell>
        </row>
        <row r="468">
          <cell r="U468" t="str">
            <v>14-18</v>
          </cell>
          <cell r="V468">
            <v>18</v>
          </cell>
          <cell r="W468">
            <v>1.4287100607949932</v>
          </cell>
          <cell r="X468">
            <v>1.1520299772336788</v>
          </cell>
          <cell r="Y468">
            <v>0.78488662557767386</v>
          </cell>
          <cell r="Z468">
            <v>0.72744172297985887</v>
          </cell>
          <cell r="AA468">
            <v>0.58609715663961737</v>
          </cell>
          <cell r="AB468">
            <v>1.3595400399046647</v>
          </cell>
          <cell r="AC468">
            <v>1.1050315329497158</v>
          </cell>
          <cell r="AE468">
            <v>0.74135878254012488</v>
          </cell>
        </row>
        <row r="469">
          <cell r="U469" t="str">
            <v>14-19</v>
          </cell>
          <cell r="V469">
            <v>19</v>
          </cell>
          <cell r="W469">
            <v>1.5632112807042058</v>
          </cell>
          <cell r="X469">
            <v>1.2604840586892907</v>
          </cell>
          <cell r="Y469">
            <v>0.8587772010887611</v>
          </cell>
          <cell r="Z469">
            <v>0.79592433665950724</v>
          </cell>
          <cell r="AA469">
            <v>0.64127334998810159</v>
          </cell>
          <cell r="AB469">
            <v>1.4875294752004768</v>
          </cell>
          <cell r="AC469">
            <v>1.2090611001084863</v>
          </cell>
          <cell r="AE469">
            <v>0.83326079447275703</v>
          </cell>
        </row>
        <row r="470">
          <cell r="U470" t="str">
            <v>14-20</v>
          </cell>
          <cell r="V470">
            <v>20</v>
          </cell>
          <cell r="W470">
            <v>1.7042803464065861</v>
          </cell>
          <cell r="X470">
            <v>1.3742340748815609</v>
          </cell>
          <cell r="Y470">
            <v>0.93627593648012919</v>
          </cell>
          <cell r="Z470">
            <v>0.86775103336282355</v>
          </cell>
          <cell r="AA470">
            <v>0.69914385889455255</v>
          </cell>
          <cell r="AB470">
            <v>1.6217687785253296</v>
          </cell>
          <cell r="AC470">
            <v>1.3181705479961456</v>
          </cell>
          <cell r="AE470">
            <v>0.87313475448088984</v>
          </cell>
        </row>
        <row r="471">
          <cell r="U471" t="str">
            <v>14-21</v>
          </cell>
          <cell r="V471">
            <v>21</v>
          </cell>
          <cell r="W471">
            <v>1.8518067349284097</v>
          </cell>
          <cell r="X471">
            <v>1.4931909064136306</v>
          </cell>
          <cell r="Y471">
            <v>1.0173221140412529</v>
          </cell>
          <cell r="Z471">
            <v>0.94286553923506178</v>
          </cell>
          <cell r="AA471">
            <v>0.75966334371839395</v>
          </cell>
          <cell r="AB471">
            <v>1.7621527777997146</v>
          </cell>
          <cell r="AC471">
            <v>1.4322743929484896</v>
          </cell>
          <cell r="AE471">
            <v>0.81884500491038237</v>
          </cell>
        </row>
        <row r="472">
          <cell r="U472" t="str">
            <v>14-22</v>
          </cell>
          <cell r="V472">
            <v>22</v>
          </cell>
          <cell r="W472">
            <v>2.0055793869478826</v>
          </cell>
          <cell r="X472">
            <v>1.6171843671348227</v>
          </cell>
          <cell r="Y472">
            <v>1.1017997846769134</v>
          </cell>
          <cell r="Z472">
            <v>1.0211603913550111</v>
          </cell>
          <cell r="AA472">
            <v>0.82274522197394195</v>
          </cell>
          <cell r="AB472">
            <v>1.9084806319946175</v>
          </cell>
          <cell r="AC472">
            <v>1.5512093917629228</v>
          </cell>
          <cell r="AE472">
            <v>1.3286654079269113</v>
          </cell>
        </row>
        <row r="473">
          <cell r="U473" t="str">
            <v>14-23</v>
          </cell>
          <cell r="V473">
            <v>23</v>
          </cell>
          <cell r="W473">
            <v>2.1652574184737237</v>
          </cell>
          <cell r="X473">
            <v>1.7459395877154587</v>
          </cell>
          <cell r="Y473">
            <v>1.1895216778603803</v>
          </cell>
          <cell r="Z473">
            <v>1.1024620252992388</v>
          </cell>
          <cell r="AA473">
            <v>0.88824965343502593</v>
          </cell>
          <cell r="AB473">
            <v>2.0604279607841574</v>
          </cell>
          <cell r="AC473">
            <v>1.6747118887336583</v>
          </cell>
          <cell r="AE473">
            <v>1.104358113735125</v>
          </cell>
        </row>
        <row r="474">
          <cell r="U474" t="str">
            <v>14-24</v>
          </cell>
          <cell r="V474">
            <v>24</v>
          </cell>
          <cell r="W474">
            <v>2.3303340425925736</v>
          </cell>
          <cell r="X474">
            <v>1.8790479242100107</v>
          </cell>
          <cell r="Y474">
            <v>1.2802093814202631</v>
          </cell>
          <cell r="Z474">
            <v>1.1865124055463658</v>
          </cell>
          <cell r="AA474">
            <v>0.95596873981836727</v>
          </cell>
          <cell r="AB474">
            <v>2.2175125129969331</v>
          </cell>
          <cell r="AC474">
            <v>1.802389911034918</v>
          </cell>
          <cell r="AE474">
            <v>1.1094038580078123</v>
          </cell>
        </row>
        <row r="475">
          <cell r="U475" t="str">
            <v>14-25</v>
          </cell>
          <cell r="V475">
            <v>25</v>
          </cell>
          <cell r="W475">
            <v>2.5000922796602887</v>
          </cell>
          <cell r="X475">
            <v>2.0159312452916351</v>
          </cell>
          <cell r="Y475">
            <v>1.3734690101667371</v>
          </cell>
          <cell r="Z475">
            <v>1.2729464748871018</v>
          </cell>
          <cell r="AA475">
            <v>1.0256083558550728</v>
          </cell>
          <cell r="AB475">
            <v>2.3790520210681247</v>
          </cell>
          <cell r="AC475">
            <v>1.9336889129005561</v>
          </cell>
          <cell r="AE475">
            <v>1.1172116431492323</v>
          </cell>
        </row>
        <row r="476">
          <cell r="U476" t="str">
            <v>14-Wtd Ave</v>
          </cell>
          <cell r="V476" t="str">
            <v>Wtd Ave</v>
          </cell>
          <cell r="W476">
            <v>0.37885424249294397</v>
          </cell>
          <cell r="X476">
            <v>0.52015346466690771</v>
          </cell>
          <cell r="Y476">
            <v>0.52714325458830802</v>
          </cell>
          <cell r="Z476">
            <v>0.43158560630579101</v>
          </cell>
          <cell r="AA476">
            <v>0.50829097352952279</v>
          </cell>
          <cell r="AB476" t="e">
            <v>#DIV/0!</v>
          </cell>
          <cell r="AC476">
            <v>0.39021149319935561</v>
          </cell>
          <cell r="AE476">
            <v>0.49904251793471616</v>
          </cell>
        </row>
      </sheetData>
      <sheetData sheetId="4">
        <row r="1">
          <cell r="U1" t="str">
            <v>1-FHCF 2025 Residential Rates - PROPOSED</v>
          </cell>
        </row>
        <row r="10">
          <cell r="U10" t="str">
            <v>1-2</v>
          </cell>
          <cell r="V10">
            <v>2</v>
          </cell>
          <cell r="W10">
            <v>0.16219187833013959</v>
          </cell>
          <cell r="X10">
            <v>0.12780890609837656</v>
          </cell>
          <cell r="Y10">
            <v>8.5329888245337174E-2</v>
          </cell>
          <cell r="Z10">
            <v>9.8801593878137667E-2</v>
          </cell>
          <cell r="AA10">
            <v>5.3148452891888451E-2</v>
          </cell>
          <cell r="AB10">
            <v>0.15066309432885147</v>
          </cell>
          <cell r="AC10">
            <v>0.17046942940421533</v>
          </cell>
          <cell r="AE10">
            <v>0.14058394322062559</v>
          </cell>
        </row>
        <row r="11">
          <cell r="U11" t="str">
            <v>1-3</v>
          </cell>
          <cell r="V11">
            <v>3</v>
          </cell>
          <cell r="W11">
            <v>0.22451578608890219</v>
          </cell>
          <cell r="X11">
            <v>0.176920800950533</v>
          </cell>
          <cell r="Y11">
            <v>0.11811878087560193</v>
          </cell>
          <cell r="Z11">
            <v>0.13676712881537936</v>
          </cell>
          <cell r="AA11">
            <v>7.3571295944563408E-2</v>
          </cell>
          <cell r="AB11">
            <v>0.20855694752468182</v>
          </cell>
          <cell r="AC11">
            <v>0.23597407182688665</v>
          </cell>
          <cell r="AE11">
            <v>0.19071808031352561</v>
          </cell>
        </row>
        <row r="12">
          <cell r="U12" t="str">
            <v>1-4</v>
          </cell>
          <cell r="V12">
            <v>4</v>
          </cell>
          <cell r="W12">
            <v>0.2942132661051296</v>
          </cell>
          <cell r="X12">
            <v>0.23184314829862557</v>
          </cell>
          <cell r="Y12">
            <v>0.1547869435604233</v>
          </cell>
          <cell r="Z12">
            <v>0.17922438491100273</v>
          </cell>
          <cell r="AA12">
            <v>9.6410375628847717E-2</v>
          </cell>
          <cell r="AB12">
            <v>0.27330025103827577</v>
          </cell>
          <cell r="AC12">
            <v>0.30922860079345904</v>
          </cell>
          <cell r="AE12">
            <v>0.24632232764575521</v>
          </cell>
        </row>
        <row r="13">
          <cell r="U13" t="str">
            <v>1-5</v>
          </cell>
          <cell r="V13">
            <v>5</v>
          </cell>
          <cell r="W13">
            <v>0.37142909328962787</v>
          </cell>
          <cell r="X13">
            <v>0.29269003229514751</v>
          </cell>
          <cell r="Y13">
            <v>0.19541054304185379</v>
          </cell>
          <cell r="Z13">
            <v>0.22626155395419256</v>
          </cell>
          <cell r="AA13">
            <v>0.12171313305342146</v>
          </cell>
          <cell r="AB13">
            <v>0.34502748901438662</v>
          </cell>
          <cell r="AC13">
            <v>0.39038517988136445</v>
          </cell>
          <cell r="AE13">
            <v>0.31632201360536499</v>
          </cell>
        </row>
        <row r="14">
          <cell r="U14" t="str">
            <v>1-6</v>
          </cell>
          <cell r="V14">
            <v>6</v>
          </cell>
          <cell r="W14">
            <v>0.45631954360310006</v>
          </cell>
          <cell r="X14">
            <v>0.35958460004088216</v>
          </cell>
          <cell r="Y14">
            <v>0.24007179681684546</v>
          </cell>
          <cell r="Z14">
            <v>0.27797383376965679</v>
          </cell>
          <cell r="AA14">
            <v>0.14953077809156001</v>
          </cell>
          <cell r="AB14">
            <v>0.42388382913989986</v>
          </cell>
          <cell r="AC14">
            <v>0.47960806068029382</v>
          </cell>
          <cell r="AE14">
            <v>0.3761811533580201</v>
          </cell>
        </row>
        <row r="15">
          <cell r="U15" t="str">
            <v>1-7</v>
          </cell>
          <cell r="V15">
            <v>7</v>
          </cell>
          <cell r="W15">
            <v>0.54905237572785148</v>
          </cell>
          <cell r="X15">
            <v>0.43265904714201325</v>
          </cell>
          <cell r="Y15">
            <v>0.28885896349464962</v>
          </cell>
          <cell r="Z15">
            <v>0.33446341705267274</v>
          </cell>
          <cell r="AA15">
            <v>0.17991828337515772</v>
          </cell>
          <cell r="AB15">
            <v>0.51002510561833314</v>
          </cell>
          <cell r="AC15">
            <v>0.57707356352850703</v>
          </cell>
          <cell r="AE15">
            <v>0.456665801078464</v>
          </cell>
        </row>
        <row r="16">
          <cell r="U16" t="str">
            <v>1-8</v>
          </cell>
          <cell r="V16">
            <v>8</v>
          </cell>
          <cell r="W16">
            <v>0.6498065136556197</v>
          </cell>
          <cell r="X16">
            <v>0.51205436758599665</v>
          </cell>
          <cell r="Y16">
            <v>0.34186617580482442</v>
          </cell>
          <cell r="Z16">
            <v>0.39583929801274531</v>
          </cell>
          <cell r="AA16">
            <v>0.21293428028233288</v>
          </cell>
          <cell r="AB16">
            <v>0.60361752431968696</v>
          </cell>
          <cell r="AC16">
            <v>0.68296974390135989</v>
          </cell>
          <cell r="AE16">
            <v>0.53545745824264079</v>
          </cell>
        </row>
        <row r="17">
          <cell r="U17" t="str">
            <v>1-9</v>
          </cell>
          <cell r="V17">
            <v>9</v>
          </cell>
          <cell r="W17">
            <v>0.75877133514659834</v>
          </cell>
          <cell r="X17">
            <v>0.59791979303978715</v>
          </cell>
          <cell r="Y17">
            <v>0.39919306625227613</v>
          </cell>
          <cell r="Z17">
            <v>0.46221683892784332</v>
          </cell>
          <cell r="AA17">
            <v>0.24864082577345895</v>
          </cell>
          <cell r="AB17">
            <v>0.70483700181661324</v>
          </cell>
          <cell r="AC17">
            <v>0.7974956445564455</v>
          </cell>
          <cell r="AE17">
            <v>0.6221983339686058</v>
          </cell>
        </row>
        <row r="18">
          <cell r="U18" t="str">
            <v>1-10</v>
          </cell>
          <cell r="V18">
            <v>10</v>
          </cell>
          <cell r="W18">
            <v>0.87614544828762286</v>
          </cell>
          <cell r="X18">
            <v>0.69041182876481977</v>
          </cell>
          <cell r="Y18">
            <v>0.46094412345893049</v>
          </cell>
          <cell r="Z18">
            <v>0.5337170248666302</v>
          </cell>
          <cell r="AA18">
            <v>0.28710300148305296</v>
          </cell>
          <cell r="AB18">
            <v>0.81386802890624343</v>
          </cell>
          <cell r="AC18">
            <v>0.92086000965275938</v>
          </cell>
          <cell r="AE18">
            <v>0.71889592882677567</v>
          </cell>
        </row>
        <row r="19">
          <cell r="U19" t="str">
            <v>1-11</v>
          </cell>
          <cell r="V19">
            <v>11</v>
          </cell>
          <cell r="W19">
            <v>1.0021348108157806</v>
          </cell>
          <cell r="X19">
            <v>0.78969277162423379</v>
          </cell>
          <cell r="Y19">
            <v>0.5272277027312916</v>
          </cell>
          <cell r="Z19">
            <v>0.61046531804648252</v>
          </cell>
          <cell r="AA19">
            <v>0.32838829744329168</v>
          </cell>
          <cell r="AB19">
            <v>0.93090192361442459</v>
          </cell>
          <cell r="AC19">
            <v>1.0532793080929626</v>
          </cell>
          <cell r="AE19">
            <v>0.82240054954751618</v>
          </cell>
        </row>
        <row r="20">
          <cell r="U20" t="str">
            <v>1-12</v>
          </cell>
          <cell r="V20">
            <v>12</v>
          </cell>
          <cell r="W20">
            <v>1.1369500135128963</v>
          </cell>
          <cell r="X20">
            <v>0.8959285693691531</v>
          </cell>
          <cell r="Y20">
            <v>0.59815459684186845</v>
          </cell>
          <cell r="Z20">
            <v>0.69259000297285489</v>
          </cell>
          <cell r="AA20">
            <v>0.37256572188296266</v>
          </cell>
          <cell r="AB20">
            <v>1.0561343076896283</v>
          </cell>
          <cell r="AC20">
            <v>1.1949748782744214</v>
          </cell>
          <cell r="AE20">
            <v>0.9412597443140206</v>
          </cell>
        </row>
        <row r="21">
          <cell r="U21" t="str">
            <v>1-13</v>
          </cell>
          <cell r="V21">
            <v>13</v>
          </cell>
          <cell r="W21">
            <v>1.280802508667211</v>
          </cell>
          <cell r="X21">
            <v>1.0092858486268188</v>
          </cell>
          <cell r="Y21">
            <v>0.67383605180563144</v>
          </cell>
          <cell r="Z21">
            <v>0.78021988895064276</v>
          </cell>
          <cell r="AA21">
            <v>0.41970456533680883</v>
          </cell>
          <cell r="AB21">
            <v>1.1897616031498826</v>
          </cell>
          <cell r="AC21">
            <v>1.3461689640683694</v>
          </cell>
          <cell r="AE21">
            <v>1.0645549991104475</v>
          </cell>
        </row>
        <row r="22">
          <cell r="U22" t="str">
            <v>1-14</v>
          </cell>
          <cell r="V22">
            <v>14</v>
          </cell>
          <cell r="W22">
            <v>1.4338995159727443</v>
          </cell>
          <cell r="X22">
            <v>1.1299279006957064</v>
          </cell>
          <cell r="Y22">
            <v>0.75438108685039251</v>
          </cell>
          <cell r="Z22">
            <v>0.87348120693704834</v>
          </cell>
          <cell r="AA22">
            <v>0.46987273136608881</v>
          </cell>
          <cell r="AB22">
            <v>1.3319763002766258</v>
          </cell>
          <cell r="AC22">
            <v>1.5070793607390605</v>
          </cell>
          <cell r="AE22">
            <v>1.171752548618332</v>
          </cell>
        </row>
        <row r="23">
          <cell r="U23" t="str">
            <v>1-15</v>
          </cell>
          <cell r="V23">
            <v>15</v>
          </cell>
          <cell r="W23">
            <v>1.5964372796660893</v>
          </cell>
          <cell r="X23">
            <v>1.2580093680983964</v>
          </cell>
          <cell r="Y23">
            <v>0.83989294696566463</v>
          </cell>
          <cell r="Z23">
            <v>0.97249350202621865</v>
          </cell>
          <cell r="AA23">
            <v>0.52313452699820318</v>
          </cell>
          <cell r="AB23">
            <v>1.4829606940419235</v>
          </cell>
          <cell r="AC23">
            <v>1.6779123279548602</v>
          </cell>
          <cell r="AE23">
            <v>1.2917043364157006</v>
          </cell>
        </row>
        <row r="24">
          <cell r="U24" t="str">
            <v>1-16</v>
          </cell>
          <cell r="V24">
            <v>16</v>
          </cell>
          <cell r="W24">
            <v>1.7685922802486045</v>
          </cell>
          <cell r="X24">
            <v>1.3936693193262251</v>
          </cell>
          <cell r="Y24">
            <v>0.93046447934955345</v>
          </cell>
          <cell r="Z24">
            <v>1.0773642799391683</v>
          </cell>
          <cell r="AA24">
            <v>0.57954778290697684</v>
          </cell>
          <cell r="AB24">
            <v>1.6428787205114836</v>
          </cell>
          <cell r="AC24">
            <v>1.8588533529958795</v>
          </cell>
          <cell r="AE24">
            <v>1.4120108120252786</v>
          </cell>
        </row>
        <row r="25">
          <cell r="U25" t="str">
            <v>1-17</v>
          </cell>
          <cell r="V25">
            <v>17</v>
          </cell>
          <cell r="W25">
            <v>1.9505099195082569</v>
          </cell>
          <cell r="X25">
            <v>1.5370223325174821</v>
          </cell>
          <cell r="Y25">
            <v>1.0261721805470498</v>
          </cell>
          <cell r="Z25">
            <v>1.1881821143366242</v>
          </cell>
          <cell r="AA25">
            <v>0.63916014562167933</v>
          </cell>
          <cell r="AB25">
            <v>1.8118654461480768</v>
          </cell>
          <cell r="AC25">
            <v>2.0500552583097296</v>
          </cell>
          <cell r="AE25">
            <v>1.5513974228470153</v>
          </cell>
        </row>
        <row r="26">
          <cell r="U26" t="str">
            <v>1-18</v>
          </cell>
          <cell r="V26">
            <v>18</v>
          </cell>
          <cell r="W26">
            <v>2.1422900960069793</v>
          </cell>
          <cell r="X26">
            <v>1.6881471287897285</v>
          </cell>
          <cell r="Y26">
            <v>1.1270686076480243</v>
          </cell>
          <cell r="Z26">
            <v>1.30500785991271</v>
          </cell>
          <cell r="AA26">
            <v>0.70200435077659507</v>
          </cell>
          <cell r="AB26">
            <v>1.9900136686097283</v>
          </cell>
          <cell r="AC26">
            <v>2.2516230408360003</v>
          </cell>
          <cell r="AE26">
            <v>1.7118951558846731</v>
          </cell>
        </row>
        <row r="27">
          <cell r="U27" t="str">
            <v>1-19</v>
          </cell>
          <cell r="V27">
            <v>19</v>
          </cell>
          <cell r="W27">
            <v>2.3439689664924503</v>
          </cell>
          <cell r="X27">
            <v>1.8470722000404403</v>
          </cell>
          <cell r="Y27">
            <v>1.2331727828826307</v>
          </cell>
          <cell r="Z27">
            <v>1.4278635420877908</v>
          </cell>
          <cell r="AA27">
            <v>0.76809224653095642</v>
          </cell>
          <cell r="AB27">
            <v>2.1773569745811856</v>
          </cell>
          <cell r="AC27">
            <v>2.4635947026017306</v>
          </cell>
          <cell r="AE27">
            <v>1.8749897199478367</v>
          </cell>
        </row>
        <row r="28">
          <cell r="U28" t="str">
            <v>1-20</v>
          </cell>
          <cell r="V28">
            <v>20</v>
          </cell>
          <cell r="W28">
            <v>2.5554960429791977</v>
          </cell>
          <cell r="X28">
            <v>2.01375776120602</v>
          </cell>
          <cell r="Y28">
            <v>1.3444581442910317</v>
          </cell>
          <cell r="Z28">
            <v>1.5567184053549468</v>
          </cell>
          <cell r="AA28">
            <v>0.83740728854021862</v>
          </cell>
          <cell r="AB28">
            <v>2.3738484648206621</v>
          </cell>
          <cell r="AC28">
            <v>2.6859171789395417</v>
          </cell>
          <cell r="AE28">
            <v>2.0767282724739755</v>
          </cell>
        </row>
        <row r="29">
          <cell r="U29" t="str">
            <v>1-21</v>
          </cell>
          <cell r="V29">
            <v>21</v>
          </cell>
          <cell r="W29">
            <v>2.7767056009591564</v>
          </cell>
          <cell r="X29">
            <v>2.188073219630982</v>
          </cell>
          <cell r="Y29">
            <v>1.4608375034523384</v>
          </cell>
          <cell r="Z29">
            <v>1.6914714961663804</v>
          </cell>
          <cell r="AA29">
            <v>0.90989517074848913</v>
          </cell>
          <cell r="AB29">
            <v>2.5793341947074513</v>
          </cell>
          <cell r="AC29">
            <v>2.9184162875006074</v>
          </cell>
          <cell r="AE29">
            <v>2.1568140513196559</v>
          </cell>
        </row>
        <row r="30">
          <cell r="U30" t="str">
            <v>1-22</v>
          </cell>
          <cell r="V30">
            <v>22</v>
          </cell>
          <cell r="W30">
            <v>3.0072811659374965</v>
          </cell>
          <cell r="X30">
            <v>2.3697691900846429</v>
          </cell>
          <cell r="Y30">
            <v>1.5821443616888471</v>
          </cell>
          <cell r="Z30">
            <v>1.8319300293787595</v>
          </cell>
          <cell r="AA30">
            <v>0.98545218802605894</v>
          </cell>
          <cell r="AB30">
            <v>2.793520185115359</v>
          </cell>
          <cell r="AC30">
            <v>3.1607594023414451</v>
          </cell>
          <cell r="AE30">
            <v>2.5809845719701641</v>
          </cell>
        </row>
        <row r="31">
          <cell r="U31" t="str">
            <v>1-23</v>
          </cell>
          <cell r="V31">
            <v>23</v>
          </cell>
          <cell r="W31">
            <v>3.2467115968377684</v>
          </cell>
          <cell r="X31">
            <v>2.5584428880224523</v>
          </cell>
          <cell r="Y31">
            <v>1.7081098053448294</v>
          </cell>
          <cell r="Z31">
            <v>1.9777826358065886</v>
          </cell>
          <cell r="AA31">
            <v>1.0639108451955959</v>
          </cell>
          <cell r="AB31">
            <v>3.0159316274595835</v>
          </cell>
          <cell r="AC31">
            <v>3.4124092960216652</v>
          </cell>
          <cell r="AE31">
            <v>2.518082003401104</v>
          </cell>
        </row>
        <row r="32">
          <cell r="U32" t="str">
            <v>1-24</v>
          </cell>
          <cell r="V32">
            <v>24</v>
          </cell>
          <cell r="W32">
            <v>3.4942369881934501</v>
          </cell>
          <cell r="X32">
            <v>2.7534954999439178</v>
          </cell>
          <cell r="Y32">
            <v>1.8383340446823349</v>
          </cell>
          <cell r="Z32">
            <v>2.1285664077379516</v>
          </cell>
          <cell r="AA32">
            <v>1.1450221297892402</v>
          </cell>
          <cell r="AB32">
            <v>3.2458626312222849</v>
          </cell>
          <cell r="AC32">
            <v>3.6725672808843206</v>
          </cell>
          <cell r="AE32">
            <v>2.6118504123346171</v>
          </cell>
        </row>
        <row r="33">
          <cell r="U33" t="str">
            <v>1-25</v>
          </cell>
          <cell r="V33">
            <v>25</v>
          </cell>
          <cell r="W33">
            <v>3.7487822594596207</v>
          </cell>
          <cell r="X33">
            <v>2.9540798510716786</v>
          </cell>
          <cell r="Y33">
            <v>1.9722514749146298</v>
          </cell>
          <cell r="Z33">
            <v>2.2836264438764386</v>
          </cell>
          <cell r="AA33">
            <v>1.2284337500135623</v>
          </cell>
          <cell r="AB33">
            <v>3.4823145338118584</v>
          </cell>
          <cell r="AC33">
            <v>3.9401034090618428</v>
          </cell>
          <cell r="AE33">
            <v>2.8358575239197368</v>
          </cell>
        </row>
        <row r="34">
          <cell r="U34" t="str">
            <v>1-Wtd. Ave.</v>
          </cell>
          <cell r="V34" t="str">
            <v>Wtd. Ave.</v>
          </cell>
          <cell r="W34">
            <v>0.38379584477561962</v>
          </cell>
          <cell r="X34">
            <v>0.52508030147456275</v>
          </cell>
          <cell r="Y34">
            <v>1.0178866823862944</v>
          </cell>
          <cell r="Z34">
            <v>0.65847802448679948</v>
          </cell>
          <cell r="AA34">
            <v>0.81018963023376001</v>
          </cell>
          <cell r="AB34">
            <v>0.36746076993253851</v>
          </cell>
          <cell r="AC34">
            <v>0.64184421157124527</v>
          </cell>
          <cell r="AE34">
            <v>0.48418589065549317</v>
          </cell>
        </row>
        <row r="35">
          <cell r="U35" t="str">
            <v>2-FHCF 2025 Residential Rates - PROPOSED</v>
          </cell>
          <cell r="V35" t="str">
            <v>FHCF 2025 Residential Rates - PROPOSED</v>
          </cell>
        </row>
        <row r="44">
          <cell r="U44" t="str">
            <v>2-2</v>
          </cell>
          <cell r="V44">
            <v>2</v>
          </cell>
          <cell r="W44">
            <v>0.15889550236685571</v>
          </cell>
          <cell r="X44">
            <v>0.1252113271672125</v>
          </cell>
          <cell r="Y44">
            <v>8.3595649789888191E-2</v>
          </cell>
          <cell r="Z44">
            <v>9.6793557455184975E-2</v>
          </cell>
          <cell r="AA44">
            <v>5.2068267592832146E-2</v>
          </cell>
          <cell r="AB44">
            <v>0.1476010285348498</v>
          </cell>
          <cell r="AC44">
            <v>0.16700482109368717</v>
          </cell>
          <cell r="AE44">
            <v>0.13772672536220204</v>
          </cell>
        </row>
        <row r="45">
          <cell r="U45" t="str">
            <v>2-3</v>
          </cell>
          <cell r="V45">
            <v>3</v>
          </cell>
          <cell r="W45">
            <v>0.21995274354780273</v>
          </cell>
          <cell r="X45">
            <v>0.17332507543293843</v>
          </cell>
          <cell r="Y45">
            <v>0.11571814334615554</v>
          </cell>
          <cell r="Z45">
            <v>0.13398748361590332</v>
          </cell>
          <cell r="AA45">
            <v>7.2076038265595901E-2</v>
          </cell>
          <cell r="AB45">
            <v>0.20431825126026798</v>
          </cell>
          <cell r="AC45">
            <v>0.23117815191809157</v>
          </cell>
          <cell r="AE45">
            <v>0.186841939891565</v>
          </cell>
        </row>
        <row r="46">
          <cell r="U46" t="str">
            <v>2-4</v>
          </cell>
          <cell r="V46">
            <v>4</v>
          </cell>
          <cell r="W46">
            <v>0.2882336970388284</v>
          </cell>
          <cell r="X46">
            <v>0.2271311849797962</v>
          </cell>
          <cell r="Y46">
            <v>0.15164106495394844</v>
          </cell>
          <cell r="Z46">
            <v>0.17558184152018988</v>
          </cell>
          <cell r="AA46">
            <v>9.4450938152038824E-2</v>
          </cell>
          <cell r="AB46">
            <v>0.2677457165723251</v>
          </cell>
          <cell r="AC46">
            <v>0.30294386115476624</v>
          </cell>
          <cell r="AE46">
            <v>0.24131609053677464</v>
          </cell>
        </row>
        <row r="47">
          <cell r="U47" t="str">
            <v>2-5</v>
          </cell>
          <cell r="V47">
            <v>5</v>
          </cell>
          <cell r="W47">
            <v>0.363880195355959</v>
          </cell>
          <cell r="X47">
            <v>0.28674142132224389</v>
          </cell>
          <cell r="Y47">
            <v>0.19143903334798201</v>
          </cell>
          <cell r="Z47">
            <v>0.22166303055370695</v>
          </cell>
          <cell r="AA47">
            <v>0.11923944417119142</v>
          </cell>
          <cell r="AB47">
            <v>0.33801517536977743</v>
          </cell>
          <cell r="AC47">
            <v>0.38245101981963925</v>
          </cell>
          <cell r="AE47">
            <v>0.30989310795952341</v>
          </cell>
        </row>
        <row r="48">
          <cell r="U48" t="str">
            <v>2-6</v>
          </cell>
          <cell r="V48">
            <v>6</v>
          </cell>
          <cell r="W48">
            <v>0.44704533831861504</v>
          </cell>
          <cell r="X48">
            <v>0.35227642872832665</v>
          </cell>
          <cell r="Y48">
            <v>0.23519259504276765</v>
          </cell>
          <cell r="Z48">
            <v>0.27232431374748256</v>
          </cell>
          <cell r="AA48">
            <v>0.14649172541058145</v>
          </cell>
          <cell r="AB48">
            <v>0.41526884496197841</v>
          </cell>
          <cell r="AC48">
            <v>0.46986054126501414</v>
          </cell>
          <cell r="AE48">
            <v>0.36853567490042605</v>
          </cell>
        </row>
        <row r="49">
          <cell r="U49" t="str">
            <v>2-7</v>
          </cell>
          <cell r="V49">
            <v>7</v>
          </cell>
          <cell r="W49">
            <v>0.53789347509381835</v>
          </cell>
          <cell r="X49">
            <v>0.42386571607032275</v>
          </cell>
          <cell r="Y49">
            <v>0.28298821488598808</v>
          </cell>
          <cell r="Z49">
            <v>0.32766580683987234</v>
          </cell>
          <cell r="AA49">
            <v>0.17626163724232255</v>
          </cell>
          <cell r="AB49">
            <v>0.49965939238940393</v>
          </cell>
          <cell r="AC49">
            <v>0.56534516230739318</v>
          </cell>
          <cell r="AE49">
            <v>0.44738455848218089</v>
          </cell>
        </row>
        <row r="50">
          <cell r="U50" t="str">
            <v>2-8</v>
          </cell>
          <cell r="V50">
            <v>8</v>
          </cell>
          <cell r="W50">
            <v>0.63659989323508503</v>
          </cell>
          <cell r="X50">
            <v>0.50164741178412064</v>
          </cell>
          <cell r="Y50">
            <v>0.33491811246043812</v>
          </cell>
          <cell r="Z50">
            <v>0.38779428884997819</v>
          </cell>
          <cell r="AA50">
            <v>0.20860661942465972</v>
          </cell>
          <cell r="AB50">
            <v>0.59134964556601577</v>
          </cell>
          <cell r="AC50">
            <v>0.66908911639630031</v>
          </cell>
          <cell r="AE50">
            <v>0.52457485972485707</v>
          </cell>
        </row>
        <row r="51">
          <cell r="U51" t="str">
            <v>2-9</v>
          </cell>
          <cell r="V51">
            <v>9</v>
          </cell>
          <cell r="W51">
            <v>0.74335012160275549</v>
          </cell>
          <cell r="X51">
            <v>0.58576771456310683</v>
          </cell>
          <cell r="Y51">
            <v>0.39107989534722548</v>
          </cell>
          <cell r="Z51">
            <v>0.4528227774412043</v>
          </cell>
          <cell r="AA51">
            <v>0.2435874676768077</v>
          </cell>
          <cell r="AB51">
            <v>0.69051194574881136</v>
          </cell>
          <cell r="AC51">
            <v>0.78128740095876992</v>
          </cell>
          <cell r="AE51">
            <v>0.60955282018822643</v>
          </cell>
        </row>
        <row r="52">
          <cell r="U52" t="str">
            <v>2-10</v>
          </cell>
          <cell r="V52">
            <v>10</v>
          </cell>
          <cell r="W52">
            <v>0.85833873178732312</v>
          </cell>
          <cell r="X52">
            <v>0.67637994886714237</v>
          </cell>
          <cell r="Y52">
            <v>0.45157592854910783</v>
          </cell>
          <cell r="Z52">
            <v>0.52286979879045981</v>
          </cell>
          <cell r="AA52">
            <v>0.28126794091886725</v>
          </cell>
          <cell r="AB52">
            <v>0.79732703415735129</v>
          </cell>
          <cell r="AC52">
            <v>0.90214451765266046</v>
          </cell>
          <cell r="AE52">
            <v>0.70428514014681698</v>
          </cell>
        </row>
        <row r="53">
          <cell r="U53" t="str">
            <v>2-11</v>
          </cell>
          <cell r="V53">
            <v>11</v>
          </cell>
          <cell r="W53">
            <v>0.98176749565577504</v>
          </cell>
          <cell r="X53">
            <v>0.77364311304969946</v>
          </cell>
          <cell r="Y53">
            <v>0.51651236516720433</v>
          </cell>
          <cell r="Z53">
            <v>0.59805826523012118</v>
          </cell>
          <cell r="AA53">
            <v>0.32171415752049981</v>
          </cell>
          <cell r="AB53">
            <v>0.91198234048381166</v>
          </cell>
          <cell r="AC53">
            <v>1.0318725358823668</v>
          </cell>
          <cell r="AE53">
            <v>0.80568614046840215</v>
          </cell>
        </row>
        <row r="54">
          <cell r="U54" t="str">
            <v>2-12</v>
          </cell>
          <cell r="V54">
            <v>12</v>
          </cell>
          <cell r="W54">
            <v>1.1138427239581714</v>
          </cell>
          <cell r="X54">
            <v>0.87771978215185253</v>
          </cell>
          <cell r="Y54">
            <v>0.58599774622975664</v>
          </cell>
          <cell r="Z54">
            <v>0.67851385402066522</v>
          </cell>
          <cell r="AA54">
            <v>0.36499372319225948</v>
          </cell>
          <cell r="AB54">
            <v>1.0346695106744461</v>
          </cell>
          <cell r="AC54">
            <v>1.1706882955797322</v>
          </cell>
          <cell r="AE54">
            <v>0.9221296495872805</v>
          </cell>
        </row>
        <row r="55">
          <cell r="U55" t="str">
            <v>2-13</v>
          </cell>
          <cell r="V55">
            <v>13</v>
          </cell>
          <cell r="W55">
            <v>1.2547715714417942</v>
          </cell>
          <cell r="X55">
            <v>0.9887731962933648</v>
          </cell>
          <cell r="Y55">
            <v>0.66014105679580137</v>
          </cell>
          <cell r="Z55">
            <v>0.76436275655602393</v>
          </cell>
          <cell r="AA55">
            <v>0.4111745202130902</v>
          </cell>
          <cell r="AB55">
            <v>1.1655809746804446</v>
          </cell>
          <cell r="AC55">
            <v>1.3188095237476813</v>
          </cell>
          <cell r="AE55">
            <v>1.0429190605740029</v>
          </cell>
        </row>
        <row r="56">
          <cell r="U56" t="str">
            <v>2-14</v>
          </cell>
          <cell r="V56">
            <v>14</v>
          </cell>
          <cell r="W56">
            <v>1.4047570462826411</v>
          </cell>
          <cell r="X56">
            <v>1.1069633280522126</v>
          </cell>
          <cell r="Y56">
            <v>0.73904910039427707</v>
          </cell>
          <cell r="Z56">
            <v>0.85572863828458667</v>
          </cell>
          <cell r="AA56">
            <v>0.46032307207720013</v>
          </cell>
          <cell r="AB56">
            <v>1.3049053106247368</v>
          </cell>
          <cell r="AC56">
            <v>1.4764495891953249</v>
          </cell>
          <cell r="AE56">
            <v>1.1479379348660947</v>
          </cell>
        </row>
        <row r="57">
          <cell r="U57" t="str">
            <v>2-15</v>
          </cell>
          <cell r="V57">
            <v>15</v>
          </cell>
          <cell r="W57">
            <v>1.5639914042636847</v>
          </cell>
          <cell r="X57">
            <v>1.2324416770075726</v>
          </cell>
          <cell r="Y57">
            <v>0.82282302367102333</v>
          </cell>
          <cell r="Z57">
            <v>0.95272861467468406</v>
          </cell>
          <cell r="AA57">
            <v>0.51250237884063221</v>
          </cell>
          <cell r="AB57">
            <v>1.4528211085296061</v>
          </cell>
          <cell r="AC57">
            <v>1.6438105595844996</v>
          </cell>
          <cell r="AE57">
            <v>1.2654518312343794</v>
          </cell>
        </row>
        <row r="58">
          <cell r="U58" t="str">
            <v>2-16</v>
          </cell>
          <cell r="V58">
            <v>16</v>
          </cell>
          <cell r="W58">
            <v>1.732647539109383</v>
          </cell>
          <cell r="X58">
            <v>1.3653444852328556</v>
          </cell>
          <cell r="Y58">
            <v>0.91155378680443</v>
          </cell>
          <cell r="Z58">
            <v>1.0554680065088593</v>
          </cell>
          <cell r="AA58">
            <v>0.56776909583079405</v>
          </cell>
          <cell r="AB58">
            <v>1.6094889726360608</v>
          </cell>
          <cell r="AC58">
            <v>1.8210741523652973</v>
          </cell>
          <cell r="AE58">
            <v>1.3833132067655205</v>
          </cell>
        </row>
        <row r="59">
          <cell r="U59" t="str">
            <v>2-17</v>
          </cell>
          <cell r="V59">
            <v>17</v>
          </cell>
          <cell r="W59">
            <v>1.9108678974723174</v>
          </cell>
          <cell r="X59">
            <v>1.5057840021885851</v>
          </cell>
          <cell r="Y59">
            <v>1.0053163316292602</v>
          </cell>
          <cell r="Z59">
            <v>1.1640335872831875</v>
          </cell>
          <cell r="AA59">
            <v>0.62616990121235239</v>
          </cell>
          <cell r="AB59">
            <v>1.7750412243258842</v>
          </cell>
          <cell r="AC59">
            <v>2.0083900840329965</v>
          </cell>
          <cell r="AE59">
            <v>1.5198669342256061</v>
          </cell>
        </row>
        <row r="60">
          <cell r="U60" t="str">
            <v>2-18</v>
          </cell>
          <cell r="V60">
            <v>18</v>
          </cell>
          <cell r="W60">
            <v>2.0987503475832985</v>
          </cell>
          <cell r="X60">
            <v>1.6538373490700424</v>
          </cell>
          <cell r="Y60">
            <v>1.104162147068904</v>
          </cell>
          <cell r="Z60">
            <v>1.2784849748854057</v>
          </cell>
          <cell r="AA60">
            <v>0.68773686530293632</v>
          </cell>
          <cell r="AB60">
            <v>1.949568775244235</v>
          </cell>
          <cell r="AC60">
            <v>2.2058612175770067</v>
          </cell>
          <cell r="AE60">
            <v>1.677102722985943</v>
          </cell>
        </row>
        <row r="61">
          <cell r="U61" t="str">
            <v>2-19</v>
          </cell>
          <cell r="V61">
            <v>19</v>
          </cell>
          <cell r="W61">
            <v>2.2963303113428895</v>
          </cell>
          <cell r="X61">
            <v>1.8095324387074476</v>
          </cell>
          <cell r="Y61">
            <v>1.2081098687470908</v>
          </cell>
          <cell r="Z61">
            <v>1.3988437470928343</v>
          </cell>
          <cell r="AA61">
            <v>0.75248159546065019</v>
          </cell>
          <cell r="AB61">
            <v>2.1331045294625191</v>
          </cell>
          <cell r="AC61">
            <v>2.4135247826739286</v>
          </cell>
          <cell r="AE61">
            <v>1.8368825649665017</v>
          </cell>
        </row>
        <row r="62">
          <cell r="U62" t="str">
            <v>2-20</v>
          </cell>
          <cell r="V62">
            <v>20</v>
          </cell>
          <cell r="W62">
            <v>2.5035583268797699</v>
          </cell>
          <cell r="X62">
            <v>1.9728302946259482</v>
          </cell>
          <cell r="Y62">
            <v>1.3171334745473269</v>
          </cell>
          <cell r="Z62">
            <v>1.5250797734712438</v>
          </cell>
          <cell r="AA62">
            <v>0.82038788358700665</v>
          </cell>
          <cell r="AB62">
            <v>2.3256025409157344</v>
          </cell>
          <cell r="AC62">
            <v>2.6313287931388309</v>
          </cell>
          <cell r="AE62">
            <v>2.0345209977932983</v>
          </cell>
        </row>
        <row r="63">
          <cell r="U63" t="str">
            <v>2-21</v>
          </cell>
          <cell r="V63">
            <v>21</v>
          </cell>
          <cell r="W63">
            <v>2.7202720378587486</v>
          </cell>
          <cell r="X63">
            <v>2.1436029783257089</v>
          </cell>
          <cell r="Y63">
            <v>1.431147548059861</v>
          </cell>
          <cell r="Z63">
            <v>1.6570941522454137</v>
          </cell>
          <cell r="AA63">
            <v>0.89140252733845182</v>
          </cell>
          <cell r="AB63">
            <v>2.5269119937424729</v>
          </cell>
          <cell r="AC63">
            <v>2.8591026066923031</v>
          </cell>
          <cell r="AE63">
            <v>2.112979119082349</v>
          </cell>
        </row>
        <row r="64">
          <cell r="U64" t="str">
            <v>2-22</v>
          </cell>
          <cell r="V64">
            <v>22</v>
          </cell>
          <cell r="W64">
            <v>2.9461614017896598</v>
          </cell>
          <cell r="X64">
            <v>2.3216061730633761</v>
          </cell>
          <cell r="Y64">
            <v>1.5499889745140312</v>
          </cell>
          <cell r="Z64">
            <v>1.7946980164232751</v>
          </cell>
          <cell r="AA64">
            <v>0.965423929280806</v>
          </cell>
          <cell r="AB64">
            <v>2.7367448836269652</v>
          </cell>
          <cell r="AC64">
            <v>3.096520357656396</v>
          </cell>
          <cell r="AE64">
            <v>2.5285288288574828</v>
          </cell>
        </row>
        <row r="65">
          <cell r="U65" t="str">
            <v>2-23</v>
          </cell>
          <cell r="V65">
            <v>23</v>
          </cell>
          <cell r="W65">
            <v>3.1807256659901926</v>
          </cell>
          <cell r="X65">
            <v>2.5064452804582475</v>
          </cell>
          <cell r="Y65">
            <v>1.6733943056357301</v>
          </cell>
          <cell r="Z65">
            <v>1.9375863250640573</v>
          </cell>
          <cell r="AA65">
            <v>1.0422879983965641</v>
          </cell>
          <cell r="AB65">
            <v>2.9546360519596235</v>
          </cell>
          <cell r="AC65">
            <v>3.343055737162226</v>
          </cell>
          <cell r="AE65">
            <v>2.4669046875265472</v>
          </cell>
        </row>
        <row r="66">
          <cell r="U66" t="str">
            <v>2-24</v>
          </cell>
          <cell r="V66">
            <v>24</v>
          </cell>
          <cell r="W66">
            <v>3.4232203692573715</v>
          </cell>
          <cell r="X66">
            <v>2.6975336572519533</v>
          </cell>
          <cell r="Y66">
            <v>1.8009718769846244</v>
          </cell>
          <cell r="Z66">
            <v>2.0853055785585841</v>
          </cell>
          <cell r="AA66">
            <v>1.12175078312919</v>
          </cell>
          <cell r="AB66">
            <v>3.1798939546902596</v>
          </cell>
          <cell r="AC66">
            <v>3.5979262900228175</v>
          </cell>
          <cell r="AE66">
            <v>2.5587673541226139</v>
          </cell>
        </row>
        <row r="67">
          <cell r="U67" t="str">
            <v>2-25</v>
          </cell>
          <cell r="V67">
            <v>25</v>
          </cell>
          <cell r="W67">
            <v>3.6725922809052416</v>
          </cell>
          <cell r="X67">
            <v>2.8940413465858197</v>
          </cell>
          <cell r="Y67">
            <v>1.9321675790846149</v>
          </cell>
          <cell r="Z67">
            <v>2.2372141857768608</v>
          </cell>
          <cell r="AA67">
            <v>1.2034671516380939</v>
          </cell>
          <cell r="AB67">
            <v>3.4115402259732983</v>
          </cell>
          <cell r="AC67">
            <v>3.8600250333490509</v>
          </cell>
          <cell r="AE67">
            <v>2.7782217614303284</v>
          </cell>
        </row>
        <row r="68">
          <cell r="U68" t="str">
            <v>2-Wtd. Ave.</v>
          </cell>
          <cell r="V68" t="str">
            <v>Wtd. Ave.</v>
          </cell>
          <cell r="W68">
            <v>0.37599560588232928</v>
          </cell>
          <cell r="X68">
            <v>0.51440860753775863</v>
          </cell>
          <cell r="Y68">
            <v>0.99719922733176192</v>
          </cell>
          <cell r="Z68">
            <v>0.6450951649095108</v>
          </cell>
          <cell r="AA68">
            <v>0.7937233949925091</v>
          </cell>
          <cell r="AB68">
            <v>0.359992523914758</v>
          </cell>
          <cell r="AC68">
            <v>0.62879941640036885</v>
          </cell>
          <cell r="AE68">
            <v>0.47434533175605648</v>
          </cell>
        </row>
        <row r="69">
          <cell r="U69" t="str">
            <v>3-FHCF 2025 Residential Rates - PROPOSED</v>
          </cell>
          <cell r="V69" t="str">
            <v>FHCF 2025 Residential Rates - PROPOSED</v>
          </cell>
        </row>
        <row r="78">
          <cell r="U78" t="str">
            <v>3-2</v>
          </cell>
          <cell r="V78">
            <v>2</v>
          </cell>
          <cell r="W78">
            <v>0.15623345859165808</v>
          </cell>
          <cell r="X78">
            <v>0.123113608672323</v>
          </cell>
          <cell r="Y78">
            <v>8.21951363968597E-2</v>
          </cell>
          <cell r="Z78">
            <v>9.5171933914778489E-2</v>
          </cell>
          <cell r="AA78">
            <v>5.1195945811748578E-2</v>
          </cell>
          <cell r="AB78">
            <v>0.14512820587233796</v>
          </cell>
          <cell r="AC78">
            <v>0.16420691846083593</v>
          </cell>
          <cell r="AE78">
            <v>0.13541933109069945</v>
          </cell>
        </row>
        <row r="79">
          <cell r="U79" t="str">
            <v>3-3</v>
          </cell>
          <cell r="V79">
            <v>3</v>
          </cell>
          <cell r="W79">
            <v>0.2162677819027134</v>
          </cell>
          <cell r="X79">
            <v>0.17042128689727154</v>
          </cell>
          <cell r="Y79">
            <v>0.11377946818805797</v>
          </cell>
          <cell r="Z79">
            <v>0.13174273444804704</v>
          </cell>
          <cell r="AA79">
            <v>7.0868517812544635E-2</v>
          </cell>
          <cell r="AB79">
            <v>0.2008952208986477</v>
          </cell>
          <cell r="AC79">
            <v>0.22730512624330315</v>
          </cell>
          <cell r="AE79">
            <v>0.18371169759001874</v>
          </cell>
        </row>
        <row r="80">
          <cell r="U80" t="str">
            <v>3-4</v>
          </cell>
          <cell r="V80">
            <v>4</v>
          </cell>
          <cell r="W80">
            <v>0.28340479560628251</v>
          </cell>
          <cell r="X80">
            <v>0.22332595985937237</v>
          </cell>
          <cell r="Y80">
            <v>0.14910055784700088</v>
          </cell>
          <cell r="Z80">
            <v>0.1726402444246509</v>
          </cell>
          <cell r="AA80">
            <v>9.2868561506860361E-2</v>
          </cell>
          <cell r="AB80">
            <v>0.26326005897018862</v>
          </cell>
          <cell r="AC80">
            <v>0.29786851410082976</v>
          </cell>
          <cell r="AE80">
            <v>0.2372732196744812</v>
          </cell>
        </row>
        <row r="81">
          <cell r="U81" t="str">
            <v>3-5</v>
          </cell>
          <cell r="V81">
            <v>5</v>
          </cell>
          <cell r="W81">
            <v>0.35778395603806695</v>
          </cell>
          <cell r="X81">
            <v>0.28193752061799454</v>
          </cell>
          <cell r="Y81">
            <v>0.18823177398907809</v>
          </cell>
          <cell r="Z81">
            <v>0.21794941574468249</v>
          </cell>
          <cell r="AA81">
            <v>0.11724177516618028</v>
          </cell>
          <cell r="AB81">
            <v>0.33235226370700449</v>
          </cell>
          <cell r="AC81">
            <v>0.37604365559935893</v>
          </cell>
          <cell r="AE81">
            <v>0.30470133722509657</v>
          </cell>
        </row>
        <row r="82">
          <cell r="U82" t="str">
            <v>3-6</v>
          </cell>
          <cell r="V82">
            <v>6</v>
          </cell>
          <cell r="W82">
            <v>0.43955579807124789</v>
          </cell>
          <cell r="X82">
            <v>0.34637459223656764</v>
          </cell>
          <cell r="Y82">
            <v>0.23125231369886493</v>
          </cell>
          <cell r="Z82">
            <v>0.26776194896403688</v>
          </cell>
          <cell r="AA82">
            <v>0.1440374873740205</v>
          </cell>
          <cell r="AB82">
            <v>0.40831166979151789</v>
          </cell>
          <cell r="AC82">
            <v>0.4619887682415228</v>
          </cell>
          <cell r="AE82">
            <v>0.36236144035826845</v>
          </cell>
        </row>
        <row r="83">
          <cell r="U83" t="str">
            <v>3-7</v>
          </cell>
          <cell r="V83">
            <v>7</v>
          </cell>
          <cell r="W83">
            <v>0.52888191746151381</v>
          </cell>
          <cell r="X83">
            <v>0.41676451387027835</v>
          </cell>
          <cell r="Y83">
            <v>0.27824719324176145</v>
          </cell>
          <cell r="Z83">
            <v>0.32217628253962299</v>
          </cell>
          <cell r="AA83">
            <v>0.1733086512405933</v>
          </cell>
          <cell r="AB83">
            <v>0.49128838656849477</v>
          </cell>
          <cell r="AC83">
            <v>0.55587369491063954</v>
          </cell>
          <cell r="AE83">
            <v>0.43988933513547251</v>
          </cell>
        </row>
        <row r="84">
          <cell r="U84" t="str">
            <v>3-8</v>
          </cell>
          <cell r="V84">
            <v>8</v>
          </cell>
          <cell r="W84">
            <v>0.6259346650956169</v>
          </cell>
          <cell r="X84">
            <v>0.49324309983071657</v>
          </cell>
          <cell r="Y84">
            <v>0.32930708720676033</v>
          </cell>
          <cell r="Z84">
            <v>0.3812974065763261</v>
          </cell>
          <cell r="AA84">
            <v>0.2051117442115003</v>
          </cell>
          <cell r="AB84">
            <v>0.58144251402676139</v>
          </cell>
          <cell r="AC84">
            <v>0.65787958251507728</v>
          </cell>
          <cell r="AE84">
            <v>0.51578643450730977</v>
          </cell>
        </row>
        <row r="85">
          <cell r="U85" t="str">
            <v>3-9</v>
          </cell>
          <cell r="V85">
            <v>9</v>
          </cell>
          <cell r="W85">
            <v>0.73089646159017496</v>
          </cell>
          <cell r="X85">
            <v>0.57595409948252219</v>
          </cell>
          <cell r="Y85">
            <v>0.38452796791374533</v>
          </cell>
          <cell r="Z85">
            <v>0.44523644530467876</v>
          </cell>
          <cell r="AA85">
            <v>0.23950654346947495</v>
          </cell>
          <cell r="AB85">
            <v>0.67894350611710752</v>
          </cell>
          <cell r="AC85">
            <v>0.7681981616072322</v>
          </cell>
          <cell r="AE85">
            <v>0.59934072314038256</v>
          </cell>
        </row>
        <row r="86">
          <cell r="U86" t="str">
            <v>3-10</v>
          </cell>
          <cell r="V86">
            <v>10</v>
          </cell>
          <cell r="W86">
            <v>0.84395861879526346</v>
          </cell>
          <cell r="X86">
            <v>0.66504826857582</v>
          </cell>
          <cell r="Y86">
            <v>0.44401048540114629</v>
          </cell>
          <cell r="Z86">
            <v>0.51410993918225401</v>
          </cell>
          <cell r="AA86">
            <v>0.27655573975437475</v>
          </cell>
          <cell r="AB86">
            <v>0.78396907602474852</v>
          </cell>
          <cell r="AC86">
            <v>0.88703050774191261</v>
          </cell>
          <cell r="AE86">
            <v>0.69248595234499111</v>
          </cell>
        </row>
        <row r="87">
          <cell r="U87" t="str">
            <v>3-11</v>
          </cell>
          <cell r="V87">
            <v>11</v>
          </cell>
          <cell r="W87">
            <v>0.96531952820816436</v>
          </cell>
          <cell r="X87">
            <v>0.76068194169719905</v>
          </cell>
          <cell r="Y87">
            <v>0.50785901434213554</v>
          </cell>
          <cell r="Z87">
            <v>0.58803874133896905</v>
          </cell>
          <cell r="AA87">
            <v>0.31632434372675816</v>
          </cell>
          <cell r="AB87">
            <v>0.89670351335269527</v>
          </cell>
          <cell r="AC87">
            <v>1.0145851374347945</v>
          </cell>
          <cell r="AE87">
            <v>0.79218813868075511</v>
          </cell>
        </row>
        <row r="88">
          <cell r="U88" t="str">
            <v>3-12</v>
          </cell>
          <cell r="V88">
            <v>12</v>
          </cell>
          <cell r="W88">
            <v>1.0951820441673978</v>
          </cell>
          <cell r="X88">
            <v>0.86301497019908513</v>
          </cell>
          <cell r="Y88">
            <v>0.57618027733105137</v>
          </cell>
          <cell r="Z88">
            <v>0.6671464235108272</v>
          </cell>
          <cell r="AA88">
            <v>0.35887882847002323</v>
          </cell>
          <cell r="AB88">
            <v>1.0173352533213433</v>
          </cell>
          <cell r="AC88">
            <v>1.1510752578063308</v>
          </cell>
          <cell r="AE88">
            <v>0.90668082028095165</v>
          </cell>
        </row>
        <row r="89">
          <cell r="U89" t="str">
            <v>3-13</v>
          </cell>
          <cell r="V89">
            <v>13</v>
          </cell>
          <cell r="W89">
            <v>1.2337498508688629</v>
          </cell>
          <cell r="X89">
            <v>0.97220785937024712</v>
          </cell>
          <cell r="Y89">
            <v>0.64908143355399084</v>
          </cell>
          <cell r="Z89">
            <v>0.75155706295379066</v>
          </cell>
          <cell r="AA89">
            <v>0.40428593900249044</v>
          </cell>
          <cell r="AB89">
            <v>1.1460535020212559</v>
          </cell>
          <cell r="AC89">
            <v>1.2967149481865785</v>
          </cell>
          <cell r="AE89">
            <v>1.0254465950109051</v>
          </cell>
        </row>
        <row r="90">
          <cell r="U90" t="str">
            <v>3-14</v>
          </cell>
          <cell r="V90">
            <v>14</v>
          </cell>
          <cell r="W90">
            <v>1.381222555406443</v>
          </cell>
          <cell r="X90">
            <v>1.0884179017001823</v>
          </cell>
          <cell r="Y90">
            <v>0.7266674972150523</v>
          </cell>
          <cell r="Z90">
            <v>0.84139225329651823</v>
          </cell>
          <cell r="AA90">
            <v>0.45261108432204161</v>
          </cell>
          <cell r="AB90">
            <v>1.2830436782460504</v>
          </cell>
          <cell r="AC90">
            <v>1.4517140027264515</v>
          </cell>
          <cell r="AE90">
            <v>1.1287060435393779</v>
          </cell>
        </row>
        <row r="91">
          <cell r="U91" t="str">
            <v>3-15</v>
          </cell>
          <cell r="V91">
            <v>15</v>
          </cell>
          <cell r="W91">
            <v>1.5377891926203981</v>
          </cell>
          <cell r="X91">
            <v>1.2117940586313305</v>
          </cell>
          <cell r="Y91">
            <v>0.80903792040739797</v>
          </cell>
          <cell r="Z91">
            <v>0.93676714792220273</v>
          </cell>
          <cell r="AA91">
            <v>0.5039162090180479</v>
          </cell>
          <cell r="AB91">
            <v>1.4284813800235863</v>
          </cell>
          <cell r="AC91">
            <v>1.6162711037625026</v>
          </cell>
          <cell r="AE91">
            <v>1.2442511797371938</v>
          </cell>
        </row>
        <row r="92">
          <cell r="U92" t="str">
            <v>3-16</v>
          </cell>
          <cell r="V92">
            <v>16</v>
          </cell>
          <cell r="W92">
            <v>1.7036197596732567</v>
          </cell>
          <cell r="X92">
            <v>1.3424702897158358</v>
          </cell>
          <cell r="Y92">
            <v>0.89628213941495227</v>
          </cell>
          <cell r="Z92">
            <v>1.0377853031296276</v>
          </cell>
          <cell r="AA92">
            <v>0.5582570192471763</v>
          </cell>
          <cell r="AB92">
            <v>1.5825245209238721</v>
          </cell>
          <cell r="AC92">
            <v>1.7905649243552759</v>
          </cell>
          <cell r="AE92">
            <v>1.3601379736320058</v>
          </cell>
        </row>
        <row r="93">
          <cell r="U93" t="str">
            <v>3-17</v>
          </cell>
          <cell r="V93">
            <v>17</v>
          </cell>
          <cell r="W93">
            <v>1.8788543167483849</v>
          </cell>
          <cell r="X93">
            <v>1.4805569638513794</v>
          </cell>
          <cell r="Y93">
            <v>0.98847384054012044</v>
          </cell>
          <cell r="Z93">
            <v>1.1445320386616673</v>
          </cell>
          <cell r="AA93">
            <v>0.61567941115499414</v>
          </cell>
          <cell r="AB93">
            <v>1.7453032054924353</v>
          </cell>
          <cell r="AC93">
            <v>1.9747426727360744</v>
          </cell>
          <cell r="AE93">
            <v>1.4944039585521804</v>
          </cell>
        </row>
        <row r="94">
          <cell r="U94" t="str">
            <v>3-18</v>
          </cell>
          <cell r="V94">
            <v>18</v>
          </cell>
          <cell r="W94">
            <v>2.0635890924485949</v>
          </cell>
          <cell r="X94">
            <v>1.6261299101891322</v>
          </cell>
          <cell r="Y94">
            <v>1.0856636500905106</v>
          </cell>
          <cell r="Z94">
            <v>1.2570659736022878</v>
          </cell>
          <cell r="AA94">
            <v>0.67621491777149079</v>
          </cell>
          <cell r="AB94">
            <v>1.916906822293067</v>
          </cell>
          <cell r="AC94">
            <v>2.1689054885869989</v>
          </cell>
          <cell r="AE94">
            <v>1.6490055094236358</v>
          </cell>
        </row>
        <row r="95">
          <cell r="U95" t="str">
            <v>3-19</v>
          </cell>
          <cell r="V95">
            <v>19</v>
          </cell>
          <cell r="W95">
            <v>2.257858915236318</v>
          </cell>
          <cell r="X95">
            <v>1.7792165739238257</v>
          </cell>
          <cell r="Y95">
            <v>1.18786989147934</v>
          </cell>
          <cell r="Z95">
            <v>1.3754083242271504</v>
          </cell>
          <cell r="AA95">
            <v>0.73987495199177478</v>
          </cell>
          <cell r="AB95">
            <v>2.0973677241413005</v>
          </cell>
          <cell r="AC95">
            <v>2.3730899778600798</v>
          </cell>
          <cell r="AE95">
            <v>1.806108491912197</v>
          </cell>
        </row>
        <row r="96">
          <cell r="U96" t="str">
            <v>3-20</v>
          </cell>
          <cell r="V96">
            <v>20</v>
          </cell>
          <cell r="W96">
            <v>2.4616151518959533</v>
          </cell>
          <cell r="X96">
            <v>1.9397786315700292</v>
          </cell>
          <cell r="Y96">
            <v>1.2950669785496749</v>
          </cell>
          <cell r="Z96">
            <v>1.4995294648899749</v>
          </cell>
          <cell r="AA96">
            <v>0.80664357725851066</v>
          </cell>
          <cell r="AB96">
            <v>2.2866407347260593</v>
          </cell>
          <cell r="AC96">
            <v>2.5872450253170012</v>
          </cell>
          <cell r="AE96">
            <v>2.0004358042100328</v>
          </cell>
        </row>
        <row r="97">
          <cell r="U97" t="str">
            <v>3-21</v>
          </cell>
          <cell r="V97">
            <v>21</v>
          </cell>
          <cell r="W97">
            <v>2.6746981661168854</v>
          </cell>
          <cell r="X97">
            <v>2.1076902880358843</v>
          </cell>
          <cell r="Y97">
            <v>1.4071709259091216</v>
          </cell>
          <cell r="Z97">
            <v>1.6293321507589489</v>
          </cell>
          <cell r="AA97">
            <v>0.8764684825495811</v>
          </cell>
          <cell r="AB97">
            <v>2.4845775648680566</v>
          </cell>
          <cell r="AC97">
            <v>2.8112028475208684</v>
          </cell>
          <cell r="AE97">
            <v>2.0775794833010353</v>
          </cell>
        </row>
        <row r="98">
          <cell r="U98" t="str">
            <v>3-22</v>
          </cell>
          <cell r="V98">
            <v>22</v>
          </cell>
          <cell r="W98">
            <v>2.8968031096823461</v>
          </cell>
          <cell r="X98">
            <v>2.2827113197201081</v>
          </cell>
          <cell r="Y98">
            <v>1.5240213515179841</v>
          </cell>
          <cell r="Z98">
            <v>1.7646306790108623</v>
          </cell>
          <cell r="AA98">
            <v>0.94924977253573217</v>
          </cell>
          <cell r="AB98">
            <v>2.6908950353100329</v>
          </cell>
          <cell r="AC98">
            <v>3.0446430381597094</v>
          </cell>
          <cell r="AE98">
            <v>2.4861673124583135</v>
          </cell>
        </row>
        <row r="99">
          <cell r="U99" t="str">
            <v>3-23</v>
          </cell>
          <cell r="V99">
            <v>23</v>
          </cell>
          <cell r="W99">
            <v>3.1274376192321949</v>
          </cell>
          <cell r="X99">
            <v>2.4644537391161117</v>
          </cell>
          <cell r="Y99">
            <v>1.6453592207628813</v>
          </cell>
          <cell r="Z99">
            <v>1.9051251191852641</v>
          </cell>
          <cell r="AA99">
            <v>1.0248261052859036</v>
          </cell>
          <cell r="AB99">
            <v>2.905135780441968</v>
          </cell>
          <cell r="AC99">
            <v>3.2870481058404493</v>
          </cell>
          <cell r="AE99">
            <v>2.4255755865160351</v>
          </cell>
        </row>
        <row r="100">
          <cell r="U100" t="str">
            <v>3-24</v>
          </cell>
          <cell r="V100">
            <v>24</v>
          </cell>
          <cell r="W100">
            <v>3.3658697058378872</v>
          </cell>
          <cell r="X100">
            <v>2.6523407312489606</v>
          </cell>
          <cell r="Y100">
            <v>1.7707994309240433</v>
          </cell>
          <cell r="Z100">
            <v>2.0503695693443631</v>
          </cell>
          <cell r="AA100">
            <v>1.1029576162675017</v>
          </cell>
          <cell r="AB100">
            <v>3.1266198419445899</v>
          </cell>
          <cell r="AC100">
            <v>3.5376487041798783</v>
          </cell>
          <cell r="AE100">
            <v>2.5158992388785801</v>
          </cell>
        </row>
        <row r="101">
          <cell r="U101" t="str">
            <v>3-25</v>
          </cell>
          <cell r="V101">
            <v>25</v>
          </cell>
          <cell r="W101">
            <v>3.6110637840340685</v>
          </cell>
          <cell r="X101">
            <v>2.845556243879412</v>
          </cell>
          <cell r="Y101">
            <v>1.8997971557565487</v>
          </cell>
          <cell r="Z101">
            <v>2.1997331872066126</v>
          </cell>
          <cell r="AA101">
            <v>1.1833049557801121</v>
          </cell>
          <cell r="AB101">
            <v>3.3543852449504827</v>
          </cell>
          <cell r="AC101">
            <v>3.7953563960429446</v>
          </cell>
          <cell r="AE101">
            <v>2.7316770333796954</v>
          </cell>
        </row>
        <row r="102">
          <cell r="U102" t="str">
            <v>3-Wtd. Ave.</v>
          </cell>
          <cell r="V102" t="str">
            <v>Wtd. Ave.</v>
          </cell>
          <cell r="W102">
            <v>0.36969639195096321</v>
          </cell>
          <cell r="X102">
            <v>0.50579050185694219</v>
          </cell>
          <cell r="Y102">
            <v>0.98049272553524436</v>
          </cell>
          <cell r="Z102">
            <v>0.63428761187888671</v>
          </cell>
          <cell r="AA102">
            <v>0.78042581015596513</v>
          </cell>
          <cell r="AB102">
            <v>0.35396141640617401</v>
          </cell>
          <cell r="AC102">
            <v>0.61826487295928478</v>
          </cell>
          <cell r="AE102">
            <v>0.46639842313444013</v>
          </cell>
        </row>
        <row r="103">
          <cell r="U103" t="str">
            <v>4-FHCF 2025 Residential Rates - PROPOSED</v>
          </cell>
          <cell r="V103" t="str">
            <v>FHCF 2025 Residential Rates - PROPOSED</v>
          </cell>
        </row>
        <row r="112">
          <cell r="U112" t="str">
            <v>4-2</v>
          </cell>
          <cell r="V112">
            <v>2</v>
          </cell>
          <cell r="W112">
            <v>0.15165040827148007</v>
          </cell>
          <cell r="X112">
            <v>0.11950211681436776</v>
          </cell>
          <cell r="Y112">
            <v>7.9783972683424395E-2</v>
          </cell>
          <cell r="Z112">
            <v>9.2380100679235078E-2</v>
          </cell>
          <cell r="AA112">
            <v>4.9694131808785208E-2</v>
          </cell>
          <cell r="AB112">
            <v>0.14087092400463955</v>
          </cell>
          <cell r="AC112">
            <v>0.15938996966503197</v>
          </cell>
          <cell r="AE112">
            <v>0.13144685544874588</v>
          </cell>
        </row>
        <row r="113">
          <cell r="U113" t="str">
            <v>4-3</v>
          </cell>
          <cell r="V113">
            <v>3</v>
          </cell>
          <cell r="W113">
            <v>0.20992364706739625</v>
          </cell>
          <cell r="X113">
            <v>0.16542204191786486</v>
          </cell>
          <cell r="Y113">
            <v>0.11044178986480023</v>
          </cell>
          <cell r="Z113">
            <v>0.12787811039929359</v>
          </cell>
          <cell r="AA113">
            <v>6.8789616236793014E-2</v>
          </cell>
          <cell r="AB113">
            <v>0.19500203441502631</v>
          </cell>
          <cell r="AC113">
            <v>0.22063721502250463</v>
          </cell>
          <cell r="AE113">
            <v>0.17832258336282247</v>
          </cell>
        </row>
        <row r="114">
          <cell r="U114" t="str">
            <v>4-4</v>
          </cell>
          <cell r="V114">
            <v>4</v>
          </cell>
          <cell r="W114">
            <v>0.27509122147848869</v>
          </cell>
          <cell r="X114">
            <v>0.21677477600244527</v>
          </cell>
          <cell r="Y114">
            <v>0.14472674851358899</v>
          </cell>
          <cell r="Z114">
            <v>0.16757590715260734</v>
          </cell>
          <cell r="AA114">
            <v>9.0144296843034932E-2</v>
          </cell>
          <cell r="AB114">
            <v>0.25553742318890649</v>
          </cell>
          <cell r="AC114">
            <v>0.28913065217786749</v>
          </cell>
          <cell r="AE114">
            <v>0.23031289814539704</v>
          </cell>
        </row>
        <row r="115">
          <cell r="U115" t="str">
            <v>4-5</v>
          </cell>
          <cell r="V115">
            <v>5</v>
          </cell>
          <cell r="W115">
            <v>0.34728849694079028</v>
          </cell>
          <cell r="X115">
            <v>0.27366698845551007</v>
          </cell>
          <cell r="Y115">
            <v>0.18271006500417319</v>
          </cell>
          <cell r="Z115">
            <v>0.21155595080691908</v>
          </cell>
          <cell r="AA115">
            <v>0.11380253135722135</v>
          </cell>
          <cell r="AB115">
            <v>0.32260283383247684</v>
          </cell>
          <cell r="AC115">
            <v>0.36501255501609647</v>
          </cell>
          <cell r="AE115">
            <v>0.2957630369806013</v>
          </cell>
        </row>
        <row r="116">
          <cell r="U116" t="str">
            <v>4-6</v>
          </cell>
          <cell r="V116">
            <v>6</v>
          </cell>
          <cell r="W116">
            <v>0.42666159244304258</v>
          </cell>
          <cell r="X116">
            <v>0.33621382257710303</v>
          </cell>
          <cell r="Y116">
            <v>0.22446861320414849</v>
          </cell>
          <cell r="Z116">
            <v>0.25990725191646957</v>
          </cell>
          <cell r="AA116">
            <v>0.13981220132724287</v>
          </cell>
          <cell r="AB116">
            <v>0.39633399902983152</v>
          </cell>
          <cell r="AC116">
            <v>0.44843649978831057</v>
          </cell>
          <cell r="AE116">
            <v>0.35173170246329732</v>
          </cell>
        </row>
        <row r="117">
          <cell r="U117" t="str">
            <v>4-7</v>
          </cell>
          <cell r="V117">
            <v>7</v>
          </cell>
          <cell r="W117">
            <v>0.51336736338962574</v>
          </cell>
          <cell r="X117">
            <v>0.40453888207571986</v>
          </cell>
          <cell r="Y117">
            <v>0.27008491545843277</v>
          </cell>
          <cell r="Z117">
            <v>0.3127253612826969</v>
          </cell>
          <cell r="AA117">
            <v>0.1682247065035456</v>
          </cell>
          <cell r="AB117">
            <v>0.47687662472401432</v>
          </cell>
          <cell r="AC117">
            <v>0.53956734710010223</v>
          </cell>
          <cell r="AE117">
            <v>0.42698534532171073</v>
          </cell>
        </row>
        <row r="118">
          <cell r="U118" t="str">
            <v>4-8</v>
          </cell>
          <cell r="V118">
            <v>8</v>
          </cell>
          <cell r="W118">
            <v>0.60757310481821958</v>
          </cell>
          <cell r="X118">
            <v>0.47877399720070241</v>
          </cell>
          <cell r="Y118">
            <v>0.31964698645072154</v>
          </cell>
          <cell r="Z118">
            <v>0.37011218916486194</v>
          </cell>
          <cell r="AA118">
            <v>0.19909486758689884</v>
          </cell>
          <cell r="AB118">
            <v>0.56438611443030684</v>
          </cell>
          <cell r="AC118">
            <v>0.63858092998274896</v>
          </cell>
          <cell r="AE118">
            <v>0.50065603155060012</v>
          </cell>
        </row>
        <row r="119">
          <cell r="U119" t="str">
            <v>4-9</v>
          </cell>
          <cell r="V119">
            <v>9</v>
          </cell>
          <cell r="W119">
            <v>0.70945588610459398</v>
          </cell>
          <cell r="X119">
            <v>0.55905870048261708</v>
          </cell>
          <cell r="Y119">
            <v>0.37324798318863855</v>
          </cell>
          <cell r="Z119">
            <v>0.43217560000558169</v>
          </cell>
          <cell r="AA119">
            <v>0.232480708218644</v>
          </cell>
          <cell r="AB119">
            <v>0.659026951230964</v>
          </cell>
          <cell r="AC119">
            <v>0.74566335464430056</v>
          </cell>
          <cell r="AE119">
            <v>0.58175928624559115</v>
          </cell>
        </row>
        <row r="120">
          <cell r="U120" t="str">
            <v>4-10</v>
          </cell>
          <cell r="V120">
            <v>10</v>
          </cell>
          <cell r="W120">
            <v>0.81920140703695477</v>
          </cell>
          <cell r="X120">
            <v>0.64553932530780622</v>
          </cell>
          <cell r="Y120">
            <v>0.43098560317922274</v>
          </cell>
          <cell r="Z120">
            <v>0.49902871559151074</v>
          </cell>
          <cell r="AA120">
            <v>0.26844308012913348</v>
          </cell>
          <cell r="AB120">
            <v>0.76097163516110033</v>
          </cell>
          <cell r="AC120">
            <v>0.86100979816305356</v>
          </cell>
          <cell r="AE120">
            <v>0.67217213484250293</v>
          </cell>
        </row>
        <row r="121">
          <cell r="U121" t="str">
            <v>4-11</v>
          </cell>
          <cell r="V121">
            <v>11</v>
          </cell>
          <cell r="W121">
            <v>0.93700223937190008</v>
          </cell>
          <cell r="X121">
            <v>0.73836762024598634</v>
          </cell>
          <cell r="Y121">
            <v>0.49296115930348189</v>
          </cell>
          <cell r="Z121">
            <v>0.57078884387101059</v>
          </cell>
          <cell r="AA121">
            <v>0.30704508691541066</v>
          </cell>
          <cell r="AB121">
            <v>0.87039904975685911</v>
          </cell>
          <cell r="AC121">
            <v>0.98482266030035637</v>
          </cell>
          <cell r="AE121">
            <v>0.76894959467520174</v>
          </cell>
        </row>
        <row r="122">
          <cell r="U122" t="str">
            <v>4-12</v>
          </cell>
          <cell r="V122">
            <v>12</v>
          </cell>
          <cell r="W122">
            <v>1.0630552867914809</v>
          </cell>
          <cell r="X122">
            <v>0.83769874746969519</v>
          </cell>
          <cell r="Y122">
            <v>0.55927824348819744</v>
          </cell>
          <cell r="Z122">
            <v>0.64757593164923211</v>
          </cell>
          <cell r="AA122">
            <v>0.34835125169772957</v>
          </cell>
          <cell r="AB122">
            <v>0.98749210256162678</v>
          </cell>
          <cell r="AC122">
            <v>1.1173088938251909</v>
          </cell>
          <cell r="AE122">
            <v>0.88008367610232452</v>
          </cell>
        </row>
        <row r="123">
          <cell r="U123" t="str">
            <v>4-13</v>
          </cell>
          <cell r="V123">
            <v>13</v>
          </cell>
          <cell r="W123">
            <v>1.1975582584915689</v>
          </cell>
          <cell r="X123">
            <v>0.94368850390483394</v>
          </cell>
          <cell r="Y123">
            <v>0.63004087144465237</v>
          </cell>
          <cell r="Z123">
            <v>0.72951041642204506</v>
          </cell>
          <cell r="AA123">
            <v>0.39242636155415656</v>
          </cell>
          <cell r="AB123">
            <v>1.1124344493757676</v>
          </cell>
          <cell r="AC123">
            <v>1.258676298130198</v>
          </cell>
          <cell r="AE123">
            <v>0.99536550106371469</v>
          </cell>
        </row>
        <row r="124">
          <cell r="U124" t="str">
            <v>4-14</v>
          </cell>
          <cell r="V124">
            <v>14</v>
          </cell>
          <cell r="W124">
            <v>1.3407049061662912</v>
          </cell>
          <cell r="X124">
            <v>1.0564895679243027</v>
          </cell>
          <cell r="Y124">
            <v>0.70535097682437964</v>
          </cell>
          <cell r="Z124">
            <v>0.81671032491429774</v>
          </cell>
          <cell r="AA124">
            <v>0.43933390673398165</v>
          </cell>
          <cell r="AB124">
            <v>1.2454060698016458</v>
          </cell>
          <cell r="AC124">
            <v>1.40912851313301</v>
          </cell>
          <cell r="AE124">
            <v>1.095595872127566</v>
          </cell>
        </row>
        <row r="125">
          <cell r="U125" t="str">
            <v>4-15</v>
          </cell>
          <cell r="V125">
            <v>15</v>
          </cell>
          <cell r="W125">
            <v>1.4926787193892723</v>
          </cell>
          <cell r="X125">
            <v>1.1762465312421064</v>
          </cell>
          <cell r="Y125">
            <v>0.78530509433042817</v>
          </cell>
          <cell r="Z125">
            <v>0.90928743252757516</v>
          </cell>
          <cell r="AA125">
            <v>0.48913401470511741</v>
          </cell>
          <cell r="AB125">
            <v>1.3865774107643727</v>
          </cell>
          <cell r="AC125">
            <v>1.5688583928978357</v>
          </cell>
          <cell r="AE125">
            <v>1.2077515347886634</v>
          </cell>
        </row>
        <row r="126">
          <cell r="U126" t="str">
            <v>4-16</v>
          </cell>
          <cell r="V126">
            <v>16</v>
          </cell>
          <cell r="W126">
            <v>1.6536447085195918</v>
          </cell>
          <cell r="X126">
            <v>1.3030894237568194</v>
          </cell>
          <cell r="Y126">
            <v>0.86999003666664343</v>
          </cell>
          <cell r="Z126">
            <v>1.007342257775204</v>
          </cell>
          <cell r="AA126">
            <v>0.5418807575048723</v>
          </cell>
          <cell r="AB126">
            <v>1.5361017534981949</v>
          </cell>
          <cell r="AC126">
            <v>1.7380393691775315</v>
          </cell>
          <cell r="AE126">
            <v>1.3202388327454624</v>
          </cell>
        </row>
        <row r="127">
          <cell r="U127" t="str">
            <v>4-17</v>
          </cell>
          <cell r="V127">
            <v>17</v>
          </cell>
          <cell r="W127">
            <v>1.823738825127301</v>
          </cell>
          <cell r="X127">
            <v>1.4371253767356145</v>
          </cell>
          <cell r="Y127">
            <v>0.95947732857519319</v>
          </cell>
          <cell r="Z127">
            <v>1.1109576175771785</v>
          </cell>
          <cell r="AA127">
            <v>0.59761868493247705</v>
          </cell>
          <cell r="AB127">
            <v>1.6941053859802526</v>
          </cell>
          <cell r="AC127">
            <v>1.9168143319047626</v>
          </cell>
          <cell r="AE127">
            <v>1.4505661750040442</v>
          </cell>
        </row>
        <row r="128">
          <cell r="U128" t="str">
            <v>4-18</v>
          </cell>
          <cell r="V128">
            <v>18</v>
          </cell>
          <cell r="W128">
            <v>2.003054474984987</v>
          </cell>
          <cell r="X128">
            <v>1.578427994909755</v>
          </cell>
          <cell r="Y128">
            <v>1.053816111259807</v>
          </cell>
          <cell r="Z128">
            <v>1.2201904114484683</v>
          </cell>
          <cell r="AA128">
            <v>0.65637840500823008</v>
          </cell>
          <cell r="AB128">
            <v>1.8606750745941092</v>
          </cell>
          <cell r="AC128">
            <v>2.1052814538667226</v>
          </cell>
          <cell r="AE128">
            <v>1.6006325469605054</v>
          </cell>
        </row>
        <row r="129">
          <cell r="U129" t="str">
            <v>4-19</v>
          </cell>
          <cell r="V129">
            <v>19</v>
          </cell>
          <cell r="W129">
            <v>2.1916254648751088</v>
          </cell>
          <cell r="X129">
            <v>1.7270239183794067</v>
          </cell>
          <cell r="Y129">
            <v>1.1530241706232001</v>
          </cell>
          <cell r="Z129">
            <v>1.3350612332931897</v>
          </cell>
          <cell r="AA129">
            <v>0.71817099583421307</v>
          </cell>
          <cell r="AB129">
            <v>2.0358422230975051</v>
          </cell>
          <cell r="AC129">
            <v>2.3034762671934734</v>
          </cell>
          <cell r="AE129">
            <v>1.7531269719692184</v>
          </cell>
        </row>
        <row r="130">
          <cell r="U130" t="str">
            <v>4-20</v>
          </cell>
          <cell r="V130">
            <v>20</v>
          </cell>
          <cell r="W130">
            <v>2.3894045882193318</v>
          </cell>
          <cell r="X130">
            <v>1.8828759478643113</v>
          </cell>
          <cell r="Y130">
            <v>1.2570766710688228</v>
          </cell>
          <cell r="Z130">
            <v>1.4555413265223633</v>
          </cell>
          <cell r="AA130">
            <v>0.78298098834606411</v>
          </cell>
          <cell r="AB130">
            <v>2.2195629804096231</v>
          </cell>
          <cell r="AC130">
            <v>2.5113491560931784</v>
          </cell>
          <cell r="AE130">
            <v>1.941753764936085</v>
          </cell>
        </row>
        <row r="131">
          <cell r="U131" t="str">
            <v>4-21</v>
          </cell>
          <cell r="V131">
            <v>21</v>
          </cell>
          <cell r="W131">
            <v>2.5962368915787559</v>
          </cell>
          <cell r="X131">
            <v>2.045861978424778</v>
          </cell>
          <cell r="Y131">
            <v>1.3658920908844876</v>
          </cell>
          <cell r="Z131">
            <v>1.581536298945099</v>
          </cell>
          <cell r="AA131">
            <v>0.85075760604601702</v>
          </cell>
          <cell r="AB131">
            <v>2.4116934073590217</v>
          </cell>
          <cell r="AC131">
            <v>2.728737258993573</v>
          </cell>
          <cell r="AE131">
            <v>2.0166344629323536</v>
          </cell>
        </row>
        <row r="132">
          <cell r="U132" t="str">
            <v>4-22</v>
          </cell>
          <cell r="V132">
            <v>22</v>
          </cell>
          <cell r="W132">
            <v>2.8118264693455157</v>
          </cell>
          <cell r="X132">
            <v>2.2157488333293998</v>
          </cell>
          <cell r="Y132">
            <v>1.4793147527779011</v>
          </cell>
          <cell r="Z132">
            <v>1.7128658952613427</v>
          </cell>
          <cell r="AA132">
            <v>0.92140388399709672</v>
          </cell>
          <cell r="AB132">
            <v>2.6119586316464862</v>
          </cell>
          <cell r="AC132">
            <v>2.9553295685825165</v>
          </cell>
          <cell r="AE132">
            <v>2.4132365202958042</v>
          </cell>
        </row>
        <row r="133">
          <cell r="U133" t="str">
            <v>4-23</v>
          </cell>
          <cell r="V133">
            <v>23</v>
          </cell>
          <cell r="W133">
            <v>3.0356954014552646</v>
          </cell>
          <cell r="X133">
            <v>2.3921599065405901</v>
          </cell>
          <cell r="Y133">
            <v>1.59709322081959</v>
          </cell>
          <cell r="Z133">
            <v>1.8492389833589948</v>
          </cell>
          <cell r="AA133">
            <v>0.99476321317370053</v>
          </cell>
          <cell r="AB133">
            <v>2.8199147043118256</v>
          </cell>
          <cell r="AC133">
            <v>3.1906237738842145</v>
          </cell>
          <cell r="AE133">
            <v>2.3544222300672533</v>
          </cell>
        </row>
        <row r="134">
          <cell r="U134" t="str">
            <v>4-24</v>
          </cell>
          <cell r="V134">
            <v>24</v>
          </cell>
          <cell r="W134">
            <v>3.2671331716020546</v>
          </cell>
          <cell r="X134">
            <v>2.574535303735876</v>
          </cell>
          <cell r="Y134">
            <v>1.7188536891346411</v>
          </cell>
          <cell r="Z134">
            <v>1.9902227416675371</v>
          </cell>
          <cell r="AA134">
            <v>1.070602765379963</v>
          </cell>
          <cell r="AB134">
            <v>3.0349016133598181</v>
          </cell>
          <cell r="AC134">
            <v>3.4338730970050744</v>
          </cell>
          <cell r="AE134">
            <v>2.4420962717278942</v>
          </cell>
        </row>
        <row r="135">
          <cell r="U135" t="str">
            <v>4-25</v>
          </cell>
          <cell r="V135">
            <v>25</v>
          </cell>
          <cell r="W135">
            <v>3.5051345728344629</v>
          </cell>
          <cell r="X135">
            <v>2.762082911264522</v>
          </cell>
          <cell r="Y135">
            <v>1.8440673137531136</v>
          </cell>
          <cell r="Z135">
            <v>2.135204833428801</v>
          </cell>
          <cell r="AA135">
            <v>1.1485931456125438</v>
          </cell>
          <cell r="AB135">
            <v>3.2559856030975078</v>
          </cell>
          <cell r="AC135">
            <v>3.6840210297080209</v>
          </cell>
          <cell r="AE135">
            <v>2.6515443049916274</v>
          </cell>
        </row>
        <row r="136">
          <cell r="U136" t="str">
            <v>4-Wtd. Ave.</v>
          </cell>
          <cell r="V136" t="str">
            <v>Wtd. Ave.</v>
          </cell>
          <cell r="W136">
            <v>0.35885148598285083</v>
          </cell>
          <cell r="X136">
            <v>0.49095332586164458</v>
          </cell>
          <cell r="Y136">
            <v>0.95173033660649775</v>
          </cell>
          <cell r="Z136">
            <v>0.61568102101857469</v>
          </cell>
          <cell r="AA136">
            <v>0.75753230967692342</v>
          </cell>
          <cell r="AB136">
            <v>0.34357809008533163</v>
          </cell>
          <cell r="AC136">
            <v>0.60012830317766863</v>
          </cell>
          <cell r="AE136">
            <v>0.45271679909727652</v>
          </cell>
        </row>
        <row r="137">
          <cell r="U137" t="str">
            <v>5-FHCF 2025 Residential Rates - PROPOSED</v>
          </cell>
          <cell r="V137" t="str">
            <v>FHCF 2025 Residential Rates - PROPOSED</v>
          </cell>
        </row>
        <row r="146">
          <cell r="U146" t="str">
            <v>5-2</v>
          </cell>
          <cell r="V146">
            <v>2</v>
          </cell>
          <cell r="W146">
            <v>0.14766174040958158</v>
          </cell>
          <cell r="X146">
            <v>0.11635900458539825</v>
          </cell>
          <cell r="Y146">
            <v>7.7685516297027649E-2</v>
          </cell>
          <cell r="Z146">
            <v>8.9950344354421355E-2</v>
          </cell>
          <cell r="AA146">
            <v>4.8387090247012328E-2</v>
          </cell>
          <cell r="AB146">
            <v>0.1371657752110578</v>
          </cell>
          <cell r="AC146">
            <v>0.15519773796082328</v>
          </cell>
          <cell r="AE146">
            <v>0.12798957594747715</v>
          </cell>
        </row>
        <row r="147">
          <cell r="U147" t="str">
            <v>5-3</v>
          </cell>
          <cell r="V147">
            <v>3</v>
          </cell>
          <cell r="W147">
            <v>0.20440229230116763</v>
          </cell>
          <cell r="X147">
            <v>0.16107115628710389</v>
          </cell>
          <cell r="Y147">
            <v>0.10753697989517801</v>
          </cell>
          <cell r="Z147">
            <v>0.12451469506132186</v>
          </cell>
          <cell r="AA147">
            <v>6.6980330428443299E-2</v>
          </cell>
          <cell r="AB147">
            <v>0.18987314385323073</v>
          </cell>
          <cell r="AC147">
            <v>0.21483407490089271</v>
          </cell>
          <cell r="AE147">
            <v>0.17363239119376009</v>
          </cell>
        </row>
        <row r="148">
          <cell r="U148" t="str">
            <v>5-4</v>
          </cell>
          <cell r="V148">
            <v>4</v>
          </cell>
          <cell r="W148">
            <v>0.26785584686454506</v>
          </cell>
          <cell r="X148">
            <v>0.21107322470320089</v>
          </cell>
          <cell r="Y148">
            <v>0.14092018487071498</v>
          </cell>
          <cell r="Z148">
            <v>0.16316837114326449</v>
          </cell>
          <cell r="AA148">
            <v>8.7773346023650486E-2</v>
          </cell>
          <cell r="AB148">
            <v>0.24881634726828442</v>
          </cell>
          <cell r="AC148">
            <v>0.28152601626968643</v>
          </cell>
          <cell r="AE148">
            <v>0.22425527083344993</v>
          </cell>
        </row>
        <row r="149">
          <cell r="U149" t="str">
            <v>5-5</v>
          </cell>
          <cell r="V149">
            <v>5</v>
          </cell>
          <cell r="W149">
            <v>0.33815420919080291</v>
          </cell>
          <cell r="X149">
            <v>0.26646907363182593</v>
          </cell>
          <cell r="Y149">
            <v>0.1779044744842789</v>
          </cell>
          <cell r="Z149">
            <v>0.20599166363094035</v>
          </cell>
          <cell r="AA149">
            <v>0.1108093280773815</v>
          </cell>
          <cell r="AB149">
            <v>0.31411782169085795</v>
          </cell>
          <cell r="AC149">
            <v>0.35541209390308831</v>
          </cell>
          <cell r="AE149">
            <v>0.28798395788817877</v>
          </cell>
        </row>
        <row r="150">
          <cell r="U150" t="str">
            <v>5-6</v>
          </cell>
          <cell r="V150">
            <v>6</v>
          </cell>
          <cell r="W150">
            <v>0.41543965508671538</v>
          </cell>
          <cell r="X150">
            <v>0.32737081790520905</v>
          </cell>
          <cell r="Y150">
            <v>0.21856470068787279</v>
          </cell>
          <cell r="Z150">
            <v>0.25307124194716091</v>
          </cell>
          <cell r="AA150">
            <v>0.1361348987700553</v>
          </cell>
          <cell r="AB150">
            <v>0.38590972980084265</v>
          </cell>
          <cell r="AC150">
            <v>0.4366418447313597</v>
          </cell>
          <cell r="AE150">
            <v>0.3424805507280862</v>
          </cell>
        </row>
        <row r="151">
          <cell r="U151" t="str">
            <v>5-7</v>
          </cell>
          <cell r="V151">
            <v>7</v>
          </cell>
          <cell r="W151">
            <v>0.4998649143884063</v>
          </cell>
          <cell r="X151">
            <v>0.39389881024066614</v>
          </cell>
          <cell r="Y151">
            <v>0.2629812153461053</v>
          </cell>
          <cell r="Z151">
            <v>0.3045001437421288</v>
          </cell>
          <cell r="AA151">
            <v>0.16380010594983782</v>
          </cell>
          <cell r="AB151">
            <v>0.46433394522313076</v>
          </cell>
          <cell r="AC151">
            <v>0.52537579324120798</v>
          </cell>
          <cell r="AE151">
            <v>0.41575489270507482</v>
          </cell>
        </row>
        <row r="152">
          <cell r="U152" t="str">
            <v>5-8</v>
          </cell>
          <cell r="V152">
            <v>8</v>
          </cell>
          <cell r="W152">
            <v>0.5915928819848989</v>
          </cell>
          <cell r="X152">
            <v>0.46618141352411596</v>
          </cell>
          <cell r="Y152">
            <v>0.31123971820435925</v>
          </cell>
          <cell r="Z152">
            <v>0.360377598859137</v>
          </cell>
          <cell r="AA152">
            <v>0.19385832843831191</v>
          </cell>
          <cell r="AB152">
            <v>0.54954178409194088</v>
          </cell>
          <cell r="AC152">
            <v>0.62178514775126481</v>
          </cell>
          <cell r="AE152">
            <v>0.48748791254800156</v>
          </cell>
        </row>
        <row r="153">
          <cell r="U153" t="str">
            <v>5-9</v>
          </cell>
          <cell r="V153">
            <v>9</v>
          </cell>
          <cell r="W153">
            <v>0.69079597002131965</v>
          </cell>
          <cell r="X153">
            <v>0.54435449033939176</v>
          </cell>
          <cell r="Y153">
            <v>0.36343091607993805</v>
          </cell>
          <cell r="Z153">
            <v>0.42080863471952018</v>
          </cell>
          <cell r="AA153">
            <v>0.22636606375475898</v>
          </cell>
          <cell r="AB153">
            <v>0.64169340330015867</v>
          </cell>
          <cell r="AC153">
            <v>0.72605111955462764</v>
          </cell>
          <cell r="AE153">
            <v>0.56645801145934194</v>
          </cell>
        </row>
        <row r="154">
          <cell r="U154" t="str">
            <v>5-10</v>
          </cell>
          <cell r="V154">
            <v>10</v>
          </cell>
          <cell r="W154">
            <v>0.79765499406046658</v>
          </cell>
          <cell r="X154">
            <v>0.62856052525184136</v>
          </cell>
          <cell r="Y154">
            <v>0.41964993686657753</v>
          </cell>
          <cell r="Z154">
            <v>0.48590339781141556</v>
          </cell>
          <cell r="AA154">
            <v>0.26138256312384239</v>
          </cell>
          <cell r="AB154">
            <v>0.74095676583381309</v>
          </cell>
          <cell r="AC154">
            <v>0.83836375223507464</v>
          </cell>
          <cell r="AE154">
            <v>0.65449284586155643</v>
          </cell>
        </row>
        <row r="155">
          <cell r="U155" t="str">
            <v>5-11</v>
          </cell>
          <cell r="V155">
            <v>11</v>
          </cell>
          <cell r="W155">
            <v>0.9123574608888837</v>
          </cell>
          <cell r="X155">
            <v>0.71894727558150384</v>
          </cell>
          <cell r="Y155">
            <v>0.47999542874139811</v>
          </cell>
          <cell r="Z155">
            <v>0.55577611068137855</v>
          </cell>
          <cell r="AA155">
            <v>0.29896927040893012</v>
          </cell>
          <cell r="AB155">
            <v>0.84750605028285075</v>
          </cell>
          <cell r="AC155">
            <v>0.95892012209038735</v>
          </cell>
          <cell r="AE155">
            <v>0.74872489122296793</v>
          </cell>
        </row>
        <row r="156">
          <cell r="U156" t="str">
            <v>5-12</v>
          </cell>
          <cell r="V156">
            <v>12</v>
          </cell>
          <cell r="W156">
            <v>1.0350950952814397</v>
          </cell>
          <cell r="X156">
            <v>0.81566582246758434</v>
          </cell>
          <cell r="Y156">
            <v>0.54456825898445016</v>
          </cell>
          <cell r="Z156">
            <v>0.63054356532625888</v>
          </cell>
          <cell r="AA156">
            <v>0.33918901166068671</v>
          </cell>
          <cell r="AB156">
            <v>0.96151935340611472</v>
          </cell>
          <cell r="AC156">
            <v>1.0879217386740099</v>
          </cell>
          <cell r="AE156">
            <v>0.85693595421576862</v>
          </cell>
        </row>
        <row r="157">
          <cell r="U157" t="str">
            <v>5-13</v>
          </cell>
          <cell r="V157">
            <v>13</v>
          </cell>
          <cell r="W157">
            <v>1.1660604063404201</v>
          </cell>
          <cell r="X157">
            <v>0.91886786510754193</v>
          </cell>
          <cell r="Y157">
            <v>0.61346970751402152</v>
          </cell>
          <cell r="Z157">
            <v>0.710323031527612</v>
          </cell>
          <cell r="AA157">
            <v>0.38210486994504239</v>
          </cell>
          <cell r="AB157">
            <v>1.0831755005389756</v>
          </cell>
          <cell r="AC157">
            <v>1.2255709358953806</v>
          </cell>
          <cell r="AE157">
            <v>0.9691856679186035</v>
          </cell>
        </row>
        <row r="158">
          <cell r="U158" t="str">
            <v>5-14</v>
          </cell>
          <cell r="V158">
            <v>14</v>
          </cell>
          <cell r="W158">
            <v>1.3054420497554995</v>
          </cell>
          <cell r="X158">
            <v>1.0287020661691677</v>
          </cell>
          <cell r="Y158">
            <v>0.68679902695041928</v>
          </cell>
          <cell r="Z158">
            <v>0.79522943170341553</v>
          </cell>
          <cell r="AA158">
            <v>0.42777866560798922</v>
          </cell>
          <cell r="AB158">
            <v>1.2126497375091638</v>
          </cell>
          <cell r="AC158">
            <v>1.3720659975903107</v>
          </cell>
          <cell r="AE158">
            <v>1.0667798069775076</v>
          </cell>
        </row>
        <row r="159">
          <cell r="U159" t="str">
            <v>5-15</v>
          </cell>
          <cell r="V159">
            <v>15</v>
          </cell>
          <cell r="W159">
            <v>1.4534186890073593</v>
          </cell>
          <cell r="X159">
            <v>1.145309214354465</v>
          </cell>
          <cell r="Y159">
            <v>0.76465021296714464</v>
          </cell>
          <cell r="Z159">
            <v>0.88537160136899185</v>
          </cell>
          <cell r="AA159">
            <v>0.47626894466110492</v>
          </cell>
          <cell r="AB159">
            <v>1.3501080281930473</v>
          </cell>
          <cell r="AC159">
            <v>1.5275947054277759</v>
          </cell>
          <cell r="AE159">
            <v>1.1759855818520497</v>
          </cell>
        </row>
        <row r="160">
          <cell r="U160" t="str">
            <v>5-16</v>
          </cell>
          <cell r="V160">
            <v>16</v>
          </cell>
          <cell r="W160">
            <v>1.6101509943974184</v>
          </cell>
          <cell r="X160">
            <v>1.2688159195509219</v>
          </cell>
          <cell r="Y160">
            <v>0.84710779494387756</v>
          </cell>
          <cell r="Z160">
            <v>0.98084741522702312</v>
          </cell>
          <cell r="AA160">
            <v>0.52762835695365418</v>
          </cell>
          <cell r="AB160">
            <v>1.4956996222634684</v>
          </cell>
          <cell r="AC160">
            <v>1.69232592960576</v>
          </cell>
          <cell r="AE160">
            <v>1.2855142694407919</v>
          </cell>
        </row>
        <row r="161">
          <cell r="U161" t="str">
            <v>5-17</v>
          </cell>
          <cell r="V161">
            <v>17</v>
          </cell>
          <cell r="W161">
            <v>1.7757713417344467</v>
          </cell>
          <cell r="X161">
            <v>1.3993264952882103</v>
          </cell>
          <cell r="Y161">
            <v>0.93424141639843838</v>
          </cell>
          <cell r="Z161">
            <v>1.0817375119693604</v>
          </cell>
          <cell r="AA161">
            <v>0.5819002805481448</v>
          </cell>
          <cell r="AB161">
            <v>1.6495474861054826</v>
          </cell>
          <cell r="AC161">
            <v>1.8663988018047173</v>
          </cell>
          <cell r="AE161">
            <v>1.4124137773300594</v>
          </cell>
        </row>
        <row r="162">
          <cell r="U162" t="str">
            <v>5-18</v>
          </cell>
          <cell r="V162">
            <v>18</v>
          </cell>
          <cell r="W162">
            <v>1.950370680057762</v>
          </cell>
          <cell r="X162">
            <v>1.5369126103659374</v>
          </cell>
          <cell r="Y162">
            <v>1.0260989260359585</v>
          </cell>
          <cell r="Z162">
            <v>1.1880972945553796</v>
          </cell>
          <cell r="AA162">
            <v>0.63911451842103595</v>
          </cell>
          <cell r="AB162">
            <v>1.8117361039967916</v>
          </cell>
          <cell r="AC162">
            <v>2.0499089126978483</v>
          </cell>
          <cell r="AE162">
            <v>1.5585331443176782</v>
          </cell>
        </row>
        <row r="163">
          <cell r="U163" t="str">
            <v>5-19</v>
          </cell>
          <cell r="V163">
            <v>19</v>
          </cell>
          <cell r="W163">
            <v>2.1339819269730107</v>
          </cell>
          <cell r="X163">
            <v>1.6816002042035878</v>
          </cell>
          <cell r="Y163">
            <v>1.1226976419591697</v>
          </cell>
          <cell r="Z163">
            <v>1.2999468152339237</v>
          </cell>
          <cell r="AA163">
            <v>0.69928185730117631</v>
          </cell>
          <cell r="AB163">
            <v>1.9822960537220273</v>
          </cell>
          <cell r="AC163">
            <v>2.242890859858778</v>
          </cell>
          <cell r="AE163">
            <v>1.7070167023654397</v>
          </cell>
        </row>
        <row r="164">
          <cell r="U164" t="str">
            <v>5-20</v>
          </cell>
          <cell r="V164">
            <v>20</v>
          </cell>
          <cell r="W164">
            <v>2.3265591175164637</v>
          </cell>
          <cell r="X164">
            <v>1.8333530559262721</v>
          </cell>
          <cell r="Y164">
            <v>1.2240133817906396</v>
          </cell>
          <cell r="Z164">
            <v>1.4172580737640079</v>
          </cell>
          <cell r="AA164">
            <v>0.76238723498733474</v>
          </cell>
          <cell r="AB164">
            <v>2.1611846375595931</v>
          </cell>
          <cell r="AC164">
            <v>2.445296332476754</v>
          </cell>
          <cell r="AE164">
            <v>1.8906822846400602</v>
          </cell>
        </row>
        <row r="165">
          <cell r="U165" t="str">
            <v>5-21</v>
          </cell>
          <cell r="V165">
            <v>21</v>
          </cell>
          <cell r="W165">
            <v>2.5279513737924981</v>
          </cell>
          <cell r="X165">
            <v>1.9920522721652687</v>
          </cell>
          <cell r="Y165">
            <v>1.3299667679801188</v>
          </cell>
          <cell r="Z165">
            <v>1.5399391606325175</v>
          </cell>
          <cell r="AA165">
            <v>0.82838121049140223</v>
          </cell>
          <cell r="AB165">
            <v>2.3482617021870515</v>
          </cell>
          <cell r="AC165">
            <v>2.6569667525203662</v>
          </cell>
          <cell r="AE165">
            <v>1.9635934908494057</v>
          </cell>
        </row>
        <row r="166">
          <cell r="U166" t="str">
            <v>5-22</v>
          </cell>
          <cell r="V166">
            <v>22</v>
          </cell>
          <cell r="W166">
            <v>2.7378705730222013</v>
          </cell>
          <cell r="X166">
            <v>2.1574708091402481</v>
          </cell>
          <cell r="Y166">
            <v>1.4404062178171864</v>
          </cell>
          <cell r="Z166">
            <v>1.6678145615653572</v>
          </cell>
          <cell r="AA166">
            <v>0.8971693692218482</v>
          </cell>
          <cell r="AB166">
            <v>2.5432596049217691</v>
          </cell>
          <cell r="AC166">
            <v>2.8775992927073526</v>
          </cell>
          <cell r="AE166">
            <v>2.3497642285863609</v>
          </cell>
        </row>
        <row r="167">
          <cell r="U167" t="str">
            <v>5-23</v>
          </cell>
          <cell r="V167">
            <v>23</v>
          </cell>
          <cell r="W167">
            <v>2.955851365264992</v>
          </cell>
          <cell r="X167">
            <v>2.3292419662033663</v>
          </cell>
          <cell r="Y167">
            <v>1.5550869085719159</v>
          </cell>
          <cell r="Z167">
            <v>1.8006008017281905</v>
          </cell>
          <cell r="AA167">
            <v>0.96859922124113795</v>
          </cell>
          <cell r="AB167">
            <v>2.7457460734285624</v>
          </cell>
          <cell r="AC167">
            <v>3.106704853708814</v>
          </cell>
          <cell r="AE167">
            <v>2.2924968558500125</v>
          </cell>
        </row>
        <row r="168">
          <cell r="U168" t="str">
            <v>5-24</v>
          </cell>
          <cell r="V168">
            <v>24</v>
          </cell>
          <cell r="W168">
            <v>3.1812019220218821</v>
          </cell>
          <cell r="X168">
            <v>2.5068205752205981</v>
          </cell>
          <cell r="Y168">
            <v>1.6736448661100194</v>
          </cell>
          <cell r="Z168">
            <v>1.9378764435059268</v>
          </cell>
          <cell r="AA168">
            <v>1.042444062137396</v>
          </cell>
          <cell r="AB168">
            <v>2.9550784551685014</v>
          </cell>
          <cell r="AC168">
            <v>3.3435562991805488</v>
          </cell>
          <cell r="AE168">
            <v>2.3778649186723491</v>
          </cell>
        </row>
        <row r="169">
          <cell r="U169" t="str">
            <v>5-25</v>
          </cell>
          <cell r="V169">
            <v>25</v>
          </cell>
          <cell r="W169">
            <v>3.412943475021748</v>
          </cell>
          <cell r="X169">
            <v>2.6894353564993714</v>
          </cell>
          <cell r="Y169">
            <v>1.7955651559720602</v>
          </cell>
          <cell r="Z169">
            <v>2.0790452556555481</v>
          </cell>
          <cell r="AA169">
            <v>1.1183831605652219</v>
          </cell>
          <cell r="AB169">
            <v>3.1703475538373294</v>
          </cell>
          <cell r="AC169">
            <v>3.5871249088782688</v>
          </cell>
          <cell r="AE169">
            <v>2.5818041066349773</v>
          </cell>
        </row>
        <row r="170">
          <cell r="U170" t="str">
            <v>5-Wtd. Ave.</v>
          </cell>
          <cell r="V170" t="str">
            <v>Wtd. Ave.</v>
          </cell>
          <cell r="W170">
            <v>0.34941307163468771</v>
          </cell>
          <cell r="X170">
            <v>0.47804040478957649</v>
          </cell>
          <cell r="Y170">
            <v>0.9266981837090229</v>
          </cell>
          <cell r="Z170">
            <v>0.59948754597483167</v>
          </cell>
          <cell r="AA170">
            <v>0.73760790055466763</v>
          </cell>
          <cell r="AB170">
            <v>0.33454139244899866</v>
          </cell>
          <cell r="AC170">
            <v>0.58434389149566834</v>
          </cell>
          <cell r="AE170">
            <v>0.44080956477009747</v>
          </cell>
        </row>
        <row r="171">
          <cell r="U171" t="str">
            <v>6-FHCF 2025 Residential Rates - PROPOSED</v>
          </cell>
          <cell r="V171" t="str">
            <v>FHCF 2025 Residential Rates - PROPOSED</v>
          </cell>
        </row>
        <row r="180">
          <cell r="U180" t="str">
            <v>6-2</v>
          </cell>
          <cell r="V180">
            <v>2</v>
          </cell>
          <cell r="W180">
            <v>0.14124888725820925</v>
          </cell>
          <cell r="X180">
            <v>0.11130560885014387</v>
          </cell>
          <cell r="Y180">
            <v>7.4311684953718801E-2</v>
          </cell>
          <cell r="Z180">
            <v>8.6043859521855712E-2</v>
          </cell>
          <cell r="AA180">
            <v>4.6285670452584964E-2</v>
          </cell>
          <cell r="AB180">
            <v>0.13120875498779094</v>
          </cell>
          <cell r="AC180">
            <v>0.14845760134718669</v>
          </cell>
          <cell r="AE180">
            <v>0.12243107207788351</v>
          </cell>
        </row>
        <row r="181">
          <cell r="U181" t="str">
            <v>6-3</v>
          </cell>
          <cell r="V181">
            <v>3</v>
          </cell>
          <cell r="W181">
            <v>0.19552523396029081</v>
          </cell>
          <cell r="X181">
            <v>0.1540759409434013</v>
          </cell>
          <cell r="Y181">
            <v>0.10286671894269973</v>
          </cell>
          <cell r="Z181">
            <v>0.11910710300395271</v>
          </cell>
          <cell r="AA181">
            <v>6.4071418330586646E-2</v>
          </cell>
          <cell r="AB181">
            <v>0.18162707696046135</v>
          </cell>
          <cell r="AC181">
            <v>0.20550397104034696</v>
          </cell>
          <cell r="AE181">
            <v>0.16609164960451245</v>
          </cell>
        </row>
        <row r="182">
          <cell r="U182" t="str">
            <v>6-4</v>
          </cell>
          <cell r="V182">
            <v>4</v>
          </cell>
          <cell r="W182">
            <v>0.25622304200314888</v>
          </cell>
          <cell r="X182">
            <v>0.20190645211570668</v>
          </cell>
          <cell r="Y182">
            <v>0.13480011308276593</v>
          </cell>
          <cell r="Z182">
            <v>0.15608207512516287</v>
          </cell>
          <cell r="AA182">
            <v>8.3961406809789405E-2</v>
          </cell>
          <cell r="AB182">
            <v>0.23801041546586588</v>
          </cell>
          <cell r="AC182">
            <v>0.26929952486019465</v>
          </cell>
          <cell r="AE182">
            <v>0.21451601057356728</v>
          </cell>
        </row>
        <row r="183">
          <cell r="U183" t="str">
            <v>6-5</v>
          </cell>
          <cell r="V183">
            <v>5</v>
          </cell>
          <cell r="W183">
            <v>0.32346839226866714</v>
          </cell>
          <cell r="X183">
            <v>0.25489649542813414</v>
          </cell>
          <cell r="Y183">
            <v>0.17017819910194082</v>
          </cell>
          <cell r="Z183">
            <v>0.19704557992904198</v>
          </cell>
          <cell r="AA183">
            <v>0.1059969511760161</v>
          </cell>
          <cell r="AB183">
            <v>0.30047588941276787</v>
          </cell>
          <cell r="AC183">
            <v>0.33997677829526574</v>
          </cell>
          <cell r="AE183">
            <v>0.27547700228298772</v>
          </cell>
        </row>
        <row r="184">
          <cell r="U184" t="str">
            <v>6-6</v>
          </cell>
          <cell r="V184">
            <v>6</v>
          </cell>
          <cell r="W184">
            <v>0.39739738161805593</v>
          </cell>
          <cell r="X184">
            <v>0.31315331663881785</v>
          </cell>
          <cell r="Y184">
            <v>0.20907257818073471</v>
          </cell>
          <cell r="Z184">
            <v>0.2420805228418533</v>
          </cell>
          <cell r="AA184">
            <v>0.13022264883877485</v>
          </cell>
          <cell r="AB184">
            <v>0.36914992174200451</v>
          </cell>
          <cell r="AC184">
            <v>0.41767877398439707</v>
          </cell>
          <cell r="AE184">
            <v>0.32760684361256431</v>
          </cell>
        </row>
        <row r="185">
          <cell r="U185" t="str">
            <v>6-7</v>
          </cell>
          <cell r="V185">
            <v>7</v>
          </cell>
          <cell r="W185">
            <v>0.47815610693019406</v>
          </cell>
          <cell r="X185">
            <v>0.37679204162499741</v>
          </cell>
          <cell r="Y185">
            <v>0.25156011255464344</v>
          </cell>
          <cell r="Z185">
            <v>0.29127590094928602</v>
          </cell>
          <cell r="AA185">
            <v>0.15668637410080313</v>
          </cell>
          <cell r="AB185">
            <v>0.44416822459940125</v>
          </cell>
          <cell r="AC185">
            <v>0.50255906494045588</v>
          </cell>
          <cell r="AE185">
            <v>0.39769892867209783</v>
          </cell>
        </row>
        <row r="186">
          <cell r="U186" t="str">
            <v>6-8</v>
          </cell>
          <cell r="V186">
            <v>8</v>
          </cell>
          <cell r="W186">
            <v>0.5659003886752364</v>
          </cell>
          <cell r="X186">
            <v>0.445935458556113</v>
          </cell>
          <cell r="Y186">
            <v>0.29772278008496034</v>
          </cell>
          <cell r="Z186">
            <v>0.34472663460720915</v>
          </cell>
          <cell r="AA186">
            <v>0.18543918757625055</v>
          </cell>
          <cell r="AB186">
            <v>0.5256755425580838</v>
          </cell>
          <cell r="AC186">
            <v>0.59478142401637601</v>
          </cell>
          <cell r="AE186">
            <v>0.46631663021333586</v>
          </cell>
        </row>
        <row r="187">
          <cell r="U187" t="str">
            <v>6-9</v>
          </cell>
          <cell r="V187">
            <v>9</v>
          </cell>
          <cell r="W187">
            <v>0.66079515125121213</v>
          </cell>
          <cell r="X187">
            <v>0.52071352959252715</v>
          </cell>
          <cell r="Y187">
            <v>0.34764734825102922</v>
          </cell>
          <cell r="Z187">
            <v>0.40253318996449783</v>
          </cell>
          <cell r="AA187">
            <v>0.21653513313395709</v>
          </cell>
          <cell r="AB187">
            <v>0.61382507700145794</v>
          </cell>
          <cell r="AC187">
            <v>0.69451919261689554</v>
          </cell>
          <cell r="AE187">
            <v>0.54185710919562036</v>
          </cell>
        </row>
        <row r="188">
          <cell r="U188" t="str">
            <v>6-10</v>
          </cell>
          <cell r="V188">
            <v>10</v>
          </cell>
          <cell r="W188">
            <v>0.76301335751886856</v>
          </cell>
          <cell r="X188">
            <v>0.60126255128777484</v>
          </cell>
          <cell r="Y188">
            <v>0.40142481360415794</v>
          </cell>
          <cell r="Z188">
            <v>0.46480092991909444</v>
          </cell>
          <cell r="AA188">
            <v>0.25003088875651425</v>
          </cell>
          <cell r="AB188">
            <v>0.70877749639253484</v>
          </cell>
          <cell r="AC188">
            <v>0.80195416085680482</v>
          </cell>
          <cell r="AE188">
            <v>0.626068648114111</v>
          </cell>
        </row>
        <row r="189">
          <cell r="U189" t="str">
            <v>6-11</v>
          </cell>
          <cell r="V189">
            <v>11</v>
          </cell>
          <cell r="W189">
            <v>0.8727343709672124</v>
          </cell>
          <cell r="X189">
            <v>0.68772386395778284</v>
          </cell>
          <cell r="Y189">
            <v>0.45914954009542597</v>
          </cell>
          <cell r="Z189">
            <v>0.53163911640679906</v>
          </cell>
          <cell r="AA189">
            <v>0.28598522984034841</v>
          </cell>
          <cell r="AB189">
            <v>0.81069941485861585</v>
          </cell>
          <cell r="AC189">
            <v>0.91727484613871202</v>
          </cell>
          <cell r="AE189">
            <v>0.71620825715870806</v>
          </cell>
        </row>
        <row r="190">
          <cell r="U190" t="str">
            <v>6-12</v>
          </cell>
          <cell r="V190">
            <v>12</v>
          </cell>
          <cell r="W190">
            <v>0.99014158988909184</v>
          </cell>
          <cell r="X190">
            <v>0.78024198738634398</v>
          </cell>
          <cell r="Y190">
            <v>0.52091801440464858</v>
          </cell>
          <cell r="Z190">
            <v>0.60315946922415409</v>
          </cell>
          <cell r="AA190">
            <v>0.32445825394168881</v>
          </cell>
          <cell r="AB190">
            <v>0.91976119453237737</v>
          </cell>
          <cell r="AC190">
            <v>1.0406740065874838</v>
          </cell>
          <cell r="AE190">
            <v>0.81971978420941649</v>
          </cell>
        </row>
        <row r="191">
          <cell r="U191" t="str">
            <v>6-13</v>
          </cell>
          <cell r="V191">
            <v>13</v>
          </cell>
          <cell r="W191">
            <v>1.1154191628419421</v>
          </cell>
          <cell r="X191">
            <v>0.87896203257363736</v>
          </cell>
          <cell r="Y191">
            <v>0.58682711792926889</v>
          </cell>
          <cell r="Z191">
            <v>0.67947416520252979</v>
          </cell>
          <cell r="AA191">
            <v>0.3655103044700253</v>
          </cell>
          <cell r="AB191">
            <v>1.0361338944814193</v>
          </cell>
          <cell r="AC191">
            <v>1.1723451888827372</v>
          </cell>
          <cell r="AE191">
            <v>0.92709456600190543</v>
          </cell>
        </row>
        <row r="192">
          <cell r="U192" t="str">
            <v>6-14</v>
          </cell>
          <cell r="V192">
            <v>14</v>
          </cell>
          <cell r="W192">
            <v>1.2487475523217875</v>
          </cell>
          <cell r="X192">
            <v>0.98402620586467893</v>
          </cell>
          <cell r="Y192">
            <v>0.65697179281297946</v>
          </cell>
          <cell r="Z192">
            <v>0.76069313575418851</v>
          </cell>
          <cell r="AA192">
            <v>0.40920051695401316</v>
          </cell>
          <cell r="AB192">
            <v>1.1599851497213862</v>
          </cell>
          <cell r="AC192">
            <v>1.3124780655225206</v>
          </cell>
          <cell r="AE192">
            <v>1.0204502552058685</v>
          </cell>
        </row>
        <row r="193">
          <cell r="U193" t="str">
            <v>6-15</v>
          </cell>
          <cell r="V193">
            <v>15</v>
          </cell>
          <cell r="W193">
            <v>1.3902976625707817</v>
          </cell>
          <cell r="X193">
            <v>1.0955691815998991</v>
          </cell>
          <cell r="Y193">
            <v>0.73144195255844036</v>
          </cell>
          <cell r="Z193">
            <v>0.84692048973895251</v>
          </cell>
          <cell r="AA193">
            <v>0.45558489479010295</v>
          </cell>
          <cell r="AB193">
            <v>1.2914737164256571</v>
          </cell>
          <cell r="AC193">
            <v>1.4612522629403071</v>
          </cell>
          <cell r="AE193">
            <v>1.1249132944495708</v>
          </cell>
        </row>
        <row r="194">
          <cell r="U194" t="str">
            <v>6-16</v>
          </cell>
          <cell r="V194">
            <v>16</v>
          </cell>
          <cell r="W194">
            <v>1.540223186083866</v>
          </cell>
          <cell r="X194">
            <v>1.2137120710818874</v>
          </cell>
          <cell r="Y194">
            <v>0.81031845548946191</v>
          </cell>
          <cell r="Z194">
            <v>0.93824985122495441</v>
          </cell>
          <cell r="AA194">
            <v>0.50471380127891907</v>
          </cell>
          <cell r="AB194">
            <v>1.4307423624510527</v>
          </cell>
          <cell r="AC194">
            <v>1.6188293174114399</v>
          </cell>
          <cell r="AE194">
            <v>1.2296852225187462</v>
          </cell>
        </row>
        <row r="195">
          <cell r="U195" t="str">
            <v>6-17</v>
          </cell>
          <cell r="V195">
            <v>17</v>
          </cell>
          <cell r="W195">
            <v>1.6986507496747079</v>
          </cell>
          <cell r="X195">
            <v>1.3385546575717053</v>
          </cell>
          <cell r="Y195">
            <v>0.89366792055127375</v>
          </cell>
          <cell r="Z195">
            <v>1.0347583568182117</v>
          </cell>
          <cell r="AA195">
            <v>0.55662873060198514</v>
          </cell>
          <cell r="AB195">
            <v>1.5779087138326657</v>
          </cell>
          <cell r="AC195">
            <v>1.7853423182181654</v>
          </cell>
          <cell r="AE195">
            <v>1.3510735674837657</v>
          </cell>
        </row>
        <row r="196">
          <cell r="U196" t="str">
            <v>6-18</v>
          </cell>
          <cell r="V196">
            <v>18</v>
          </cell>
          <cell r="W196">
            <v>1.8656673525251213</v>
          </cell>
          <cell r="X196">
            <v>1.4701654973397014</v>
          </cell>
          <cell r="Y196">
            <v>0.98153611841092769</v>
          </cell>
          <cell r="Z196">
            <v>1.1364990033636826</v>
          </cell>
          <cell r="AA196">
            <v>0.61135819141191594</v>
          </cell>
          <cell r="AB196">
            <v>1.7330535857510774</v>
          </cell>
          <cell r="AC196">
            <v>1.9608827045930468</v>
          </cell>
          <cell r="AE196">
            <v>1.4908470655925268</v>
          </cell>
        </row>
        <row r="197">
          <cell r="U197" t="str">
            <v>6-19</v>
          </cell>
          <cell r="V197">
            <v>19</v>
          </cell>
          <cell r="W197">
            <v>2.0413044826505922</v>
          </cell>
          <cell r="X197">
            <v>1.6085694032732776</v>
          </cell>
          <cell r="Y197">
            <v>1.07393961505724</v>
          </cell>
          <cell r="Z197">
            <v>1.2434909722541108</v>
          </cell>
          <cell r="AA197">
            <v>0.66891250197695606</v>
          </cell>
          <cell r="AB197">
            <v>1.8962062280176615</v>
          </cell>
          <cell r="AC197">
            <v>2.1454835715596334</v>
          </cell>
          <cell r="AE197">
            <v>1.6328820794844876</v>
          </cell>
        </row>
        <row r="198">
          <cell r="U198" t="str">
            <v>6-20</v>
          </cell>
          <cell r="V198">
            <v>20</v>
          </cell>
          <cell r="W198">
            <v>2.2255181713158096</v>
          </cell>
          <cell r="X198">
            <v>1.7537317275465345</v>
          </cell>
          <cell r="Y198">
            <v>1.1708552783376704</v>
          </cell>
          <cell r="Z198">
            <v>1.3557074792807289</v>
          </cell>
          <cell r="AA198">
            <v>0.72927725423745793</v>
          </cell>
          <cell r="AB198">
            <v>2.0673257972450427</v>
          </cell>
          <cell r="AC198">
            <v>2.3390987064141999</v>
          </cell>
          <cell r="AE198">
            <v>1.8085711852200843</v>
          </cell>
        </row>
        <row r="199">
          <cell r="U199" t="str">
            <v>6-21</v>
          </cell>
          <cell r="V199">
            <v>21</v>
          </cell>
          <cell r="W199">
            <v>2.4181640931538277</v>
          </cell>
          <cell r="X199">
            <v>1.9055387402522692</v>
          </cell>
          <cell r="Y199">
            <v>1.272207178017245</v>
          </cell>
          <cell r="Z199">
            <v>1.4730606065006777</v>
          </cell>
          <cell r="AA199">
            <v>0.79240515439520387</v>
          </cell>
          <cell r="AB199">
            <v>2.2462782268782369</v>
          </cell>
          <cell r="AC199">
            <v>2.54157641806589</v>
          </cell>
          <cell r="AE199">
            <v>1.8783159052616996</v>
          </cell>
        </row>
        <row r="200">
          <cell r="U200" t="str">
            <v>6-22</v>
          </cell>
          <cell r="V200">
            <v>22</v>
          </cell>
          <cell r="W200">
            <v>2.618966638370245</v>
          </cell>
          <cell r="X200">
            <v>2.0637732579735606</v>
          </cell>
          <cell r="Y200">
            <v>1.3778503145238656</v>
          </cell>
          <cell r="Z200">
            <v>1.5953824621103989</v>
          </cell>
          <cell r="AA200">
            <v>0.85820588822284116</v>
          </cell>
          <cell r="AB200">
            <v>2.4328074977818877</v>
          </cell>
          <cell r="AC200">
            <v>2.7526270308239509</v>
          </cell>
          <cell r="AE200">
            <v>2.2477154995352557</v>
          </cell>
        </row>
        <row r="201">
          <cell r="U201" t="str">
            <v>6-23</v>
          </cell>
          <cell r="V201">
            <v>23</v>
          </cell>
          <cell r="W201">
            <v>2.8274806668691208</v>
          </cell>
          <cell r="X201">
            <v>2.2280845056327157</v>
          </cell>
          <cell r="Y201">
            <v>1.48755049761921</v>
          </cell>
          <cell r="Z201">
            <v>1.722401882402864</v>
          </cell>
          <cell r="AA201">
            <v>0.92653358832144117</v>
          </cell>
          <cell r="AB201">
            <v>2.6265001109266062</v>
          </cell>
          <cell r="AC201">
            <v>2.9717826866245809</v>
          </cell>
          <cell r="AE201">
            <v>2.1929352114743588</v>
          </cell>
        </row>
        <row r="202">
          <cell r="U202" t="str">
            <v>6-24</v>
          </cell>
          <cell r="V202">
            <v>24</v>
          </cell>
          <cell r="W202">
            <v>3.0430443958122977</v>
          </cell>
          <cell r="X202">
            <v>2.3979509913924688</v>
          </cell>
          <cell r="Y202">
            <v>1.6009595603284323</v>
          </cell>
          <cell r="Z202">
            <v>1.8537157325239457</v>
          </cell>
          <cell r="AA202">
            <v>0.99717139590398784</v>
          </cell>
          <cell r="AB202">
            <v>2.8267413237543972</v>
          </cell>
          <cell r="AC202">
            <v>3.1983478281811144</v>
          </cell>
          <cell r="AE202">
            <v>2.2745957949646871</v>
          </cell>
        </row>
        <row r="203">
          <cell r="U203" t="str">
            <v>6-25</v>
          </cell>
          <cell r="V203">
            <v>25</v>
          </cell>
          <cell r="W203">
            <v>3.2647215641967788</v>
          </cell>
          <cell r="X203">
            <v>2.5726349317346364</v>
          </cell>
          <cell r="Y203">
            <v>1.7175849314600742</v>
          </cell>
          <cell r="Z203">
            <v>1.9887536751649313</v>
          </cell>
          <cell r="AA203">
            <v>1.069812508778383</v>
          </cell>
          <cell r="AB203">
            <v>3.0326614257639535</v>
          </cell>
          <cell r="AC203">
            <v>3.431338411899032</v>
          </cell>
          <cell r="AE203">
            <v>2.4696780369060463</v>
          </cell>
        </row>
        <row r="204">
          <cell r="U204" t="str">
            <v>6-Wtd. Ave.</v>
          </cell>
          <cell r="V204" t="str">
            <v>Wtd. Ave.</v>
          </cell>
          <cell r="W204">
            <v>0.33423828965427854</v>
          </cell>
          <cell r="X204">
            <v>0.4572794215596972</v>
          </cell>
          <cell r="Y204">
            <v>0.88645228554145805</v>
          </cell>
          <cell r="Z204">
            <v>0.57345219255322399</v>
          </cell>
          <cell r="AA204">
            <v>0.70557407014992879</v>
          </cell>
          <cell r="AB204">
            <v>0.32001247780340192</v>
          </cell>
          <cell r="AC204">
            <v>0.55896621711861627</v>
          </cell>
          <cell r="AE204">
            <v>0.42166549265805336</v>
          </cell>
        </row>
        <row r="205">
          <cell r="U205" t="str">
            <v>7-FHCF 2025 Residential Rates - PROPOSED</v>
          </cell>
          <cell r="V205" t="str">
            <v>FHCF 2025 Residential Rates - PROPOSED</v>
          </cell>
        </row>
        <row r="214">
          <cell r="U214" t="str">
            <v>7-2</v>
          </cell>
          <cell r="V214">
            <v>2</v>
          </cell>
          <cell r="W214">
            <v>0.12746782945361293</v>
          </cell>
          <cell r="X214">
            <v>0.10044599034755301</v>
          </cell>
          <cell r="Y214">
            <v>6.7061407476969134E-2</v>
          </cell>
          <cell r="Z214">
            <v>7.7648923286828181E-2</v>
          </cell>
          <cell r="AA214">
            <v>4.1769772930040083E-2</v>
          </cell>
          <cell r="AB214">
            <v>0.11840727051556002</v>
          </cell>
          <cell r="AC214">
            <v>0.13397321973250328</v>
          </cell>
          <cell r="AE214">
            <v>0.11048598908193977</v>
          </cell>
        </row>
        <row r="215">
          <cell r="U215" t="str">
            <v>7-3</v>
          </cell>
          <cell r="V215">
            <v>3</v>
          </cell>
          <cell r="W215">
            <v>0.17644866207524482</v>
          </cell>
          <cell r="X215">
            <v>0.13904340164589135</v>
          </cell>
          <cell r="Y215">
            <v>9.2830447312983788E-2</v>
          </cell>
          <cell r="Z215">
            <v>0.10748632564211134</v>
          </cell>
          <cell r="AA215">
            <v>5.782024045035191E-2</v>
          </cell>
          <cell r="AB215">
            <v>0.16390648959826595</v>
          </cell>
          <cell r="AC215">
            <v>0.18545381589254764</v>
          </cell>
          <cell r="AE215">
            <v>0.14988678832389726</v>
          </cell>
        </row>
        <row r="216">
          <cell r="U216" t="str">
            <v>7-4</v>
          </cell>
          <cell r="V216">
            <v>4</v>
          </cell>
          <cell r="W216">
            <v>0.23122444115569563</v>
          </cell>
          <cell r="X216">
            <v>0.18220729170645683</v>
          </cell>
          <cell r="Y216">
            <v>0.12164823495813488</v>
          </cell>
          <cell r="Z216">
            <v>0.14085380578220419</v>
          </cell>
          <cell r="AA216">
            <v>7.5769646697118595E-2</v>
          </cell>
          <cell r="AB216">
            <v>0.21478874372529472</v>
          </cell>
          <cell r="AC216">
            <v>0.24302510676821801</v>
          </cell>
          <cell r="AE216">
            <v>0.19358658876282017</v>
          </cell>
        </row>
        <row r="217">
          <cell r="U217" t="str">
            <v>7-5</v>
          </cell>
          <cell r="V217">
            <v>5</v>
          </cell>
          <cell r="W217">
            <v>0.29190894639731385</v>
          </cell>
          <cell r="X217">
            <v>0.23002732013146304</v>
          </cell>
          <cell r="Y217">
            <v>0.15357463043368821</v>
          </cell>
          <cell r="Z217">
            <v>0.17782067430427564</v>
          </cell>
          <cell r="AA217">
            <v>9.5655275998091788E-2</v>
          </cell>
          <cell r="AB217">
            <v>0.27115972500776875</v>
          </cell>
          <cell r="AC217">
            <v>0.30680667887110069</v>
          </cell>
          <cell r="AE217">
            <v>0.24859987379022414</v>
          </cell>
        </row>
        <row r="218">
          <cell r="U218" t="str">
            <v>7-6</v>
          </cell>
          <cell r="V218">
            <v>6</v>
          </cell>
          <cell r="W218">
            <v>0.35862499626494326</v>
          </cell>
          <cell r="X218">
            <v>0.28260026916304182</v>
          </cell>
          <cell r="Y218">
            <v>0.18867424909515651</v>
          </cell>
          <cell r="Z218">
            <v>0.21846174790204159</v>
          </cell>
          <cell r="AA218">
            <v>0.11751737458175231</v>
          </cell>
          <cell r="AB218">
            <v>0.33313352183374184</v>
          </cell>
          <cell r="AC218">
            <v>0.37692761877345676</v>
          </cell>
          <cell r="AE218">
            <v>0.29564362650945963</v>
          </cell>
        </row>
        <row r="219">
          <cell r="U219" t="str">
            <v>7-7</v>
          </cell>
          <cell r="V219">
            <v>7</v>
          </cell>
          <cell r="W219">
            <v>0.43150443358157603</v>
          </cell>
          <cell r="X219">
            <v>0.34003003233246637</v>
          </cell>
          <cell r="Y219">
            <v>0.22701645405410673</v>
          </cell>
          <cell r="Z219">
            <v>0.26285734059114285</v>
          </cell>
          <cell r="AA219">
            <v>0.1413991458571677</v>
          </cell>
          <cell r="AB219">
            <v>0.40083260548772914</v>
          </cell>
          <cell r="AC219">
            <v>0.45352649796874139</v>
          </cell>
          <cell r="AE219">
            <v>0.35889712264556806</v>
          </cell>
        </row>
        <row r="220">
          <cell r="U220" t="str">
            <v>7-8</v>
          </cell>
          <cell r="V220">
            <v>8</v>
          </cell>
          <cell r="W220">
            <v>0.51068787607171706</v>
          </cell>
          <cell r="X220">
            <v>0.40242741788569852</v>
          </cell>
          <cell r="Y220">
            <v>0.26867522493788432</v>
          </cell>
          <cell r="Z220">
            <v>0.31109311174892695</v>
          </cell>
          <cell r="AA220">
            <v>0.16734666866986064</v>
          </cell>
          <cell r="AB220">
            <v>0.47438759842573491</v>
          </cell>
          <cell r="AC220">
            <v>0.53675111068381276</v>
          </cell>
          <cell r="AE220">
            <v>0.42082008464078979</v>
          </cell>
        </row>
        <row r="221">
          <cell r="U221" t="str">
            <v>7-9</v>
          </cell>
          <cell r="V221">
            <v>9</v>
          </cell>
          <cell r="W221">
            <v>0.59632415715592468</v>
          </cell>
          <cell r="X221">
            <v>0.46990970812360489</v>
          </cell>
          <cell r="Y221">
            <v>0.31372886368906594</v>
          </cell>
          <cell r="Z221">
            <v>0.36325972546612967</v>
          </cell>
          <cell r="AA221">
            <v>0.19540871405647453</v>
          </cell>
          <cell r="AB221">
            <v>0.55393675481875537</v>
          </cell>
          <cell r="AC221">
            <v>0.62675788613411654</v>
          </cell>
          <cell r="AE221">
            <v>0.48899039789894572</v>
          </cell>
        </row>
        <row r="222">
          <cell r="U222" t="str">
            <v>7-10</v>
          </cell>
          <cell r="V222">
            <v>10</v>
          </cell>
          <cell r="W222">
            <v>0.68856936443859385</v>
          </cell>
          <cell r="X222">
            <v>0.54259990172021655</v>
          </cell>
          <cell r="Y222">
            <v>0.36225948870948921</v>
          </cell>
          <cell r="Z222">
            <v>0.41945226482741327</v>
          </cell>
          <cell r="AA222">
            <v>0.22563643016804241</v>
          </cell>
          <cell r="AB222">
            <v>0.63962506738594882</v>
          </cell>
          <cell r="AC222">
            <v>0.72371087794016831</v>
          </cell>
          <cell r="AE222">
            <v>0.56498577237057424</v>
          </cell>
        </row>
        <row r="223">
          <cell r="U223" t="str">
            <v>7-11</v>
          </cell>
          <cell r="V223">
            <v>11</v>
          </cell>
          <cell r="W223">
            <v>0.78758536167009219</v>
          </cell>
          <cell r="X223">
            <v>0.62062554901334632</v>
          </cell>
          <cell r="Y223">
            <v>0.41435225725777919</v>
          </cell>
          <cell r="Z223">
            <v>0.4797693315426298</v>
          </cell>
          <cell r="AA223">
            <v>0.25808285793361646</v>
          </cell>
          <cell r="AB223">
            <v>0.73160289441739257</v>
          </cell>
          <cell r="AC223">
            <v>0.82778021065722018</v>
          </cell>
          <cell r="AE223">
            <v>0.64633084018486431</v>
          </cell>
        </row>
        <row r="224">
          <cell r="U224" t="str">
            <v>7-12</v>
          </cell>
          <cell r="V224">
            <v>12</v>
          </cell>
          <cell r="W224">
            <v>0.89353765374584671</v>
          </cell>
          <cell r="X224">
            <v>0.70411706960141196</v>
          </cell>
          <cell r="Y224">
            <v>0.47009424221561302</v>
          </cell>
          <cell r="Z224">
            <v>0.54431174537927407</v>
          </cell>
          <cell r="AA224">
            <v>0.29280223144449974</v>
          </cell>
          <cell r="AB224">
            <v>0.83002397653147175</v>
          </cell>
          <cell r="AC224">
            <v>0.93913983581340976</v>
          </cell>
          <cell r="AE224">
            <v>0.73974318440009912</v>
          </cell>
        </row>
        <row r="225">
          <cell r="U225" t="str">
            <v>7-13</v>
          </cell>
          <cell r="V225">
            <v>13</v>
          </cell>
          <cell r="W225">
            <v>1.0065924226257226</v>
          </cell>
          <cell r="X225">
            <v>0.79320541661672994</v>
          </cell>
          <cell r="Y225">
            <v>0.52957287267136233</v>
          </cell>
          <cell r="Z225">
            <v>0.61318073854870903</v>
          </cell>
          <cell r="AA225">
            <v>0.32984900665839062</v>
          </cell>
          <cell r="AB225">
            <v>0.9350426832844968</v>
          </cell>
          <cell r="AC225">
            <v>1.0579644165556661</v>
          </cell>
          <cell r="AE225">
            <v>0.83664186189639522</v>
          </cell>
        </row>
        <row r="226">
          <cell r="U226" t="str">
            <v>7-14</v>
          </cell>
          <cell r="V226">
            <v>14</v>
          </cell>
          <cell r="W226">
            <v>1.1269125238416282</v>
          </cell>
          <cell r="X226">
            <v>0.88801892193139897</v>
          </cell>
          <cell r="Y226">
            <v>0.59287382766445229</v>
          </cell>
          <cell r="Z226">
            <v>0.68647551691925612</v>
          </cell>
          <cell r="AA226">
            <v>0.3692765494999885</v>
          </cell>
          <cell r="AB226">
            <v>1.0468102942511202</v>
          </cell>
          <cell r="AC226">
            <v>1.1844251198368942</v>
          </cell>
          <cell r="AE226">
            <v>0.92088923050200977</v>
          </cell>
        </row>
        <row r="227">
          <cell r="U227" t="str">
            <v>7-15</v>
          </cell>
          <cell r="V227">
            <v>15</v>
          </cell>
          <cell r="W227">
            <v>1.2546521872300935</v>
          </cell>
          <cell r="X227">
            <v>0.98867912027883209</v>
          </cell>
          <cell r="Y227">
            <v>0.66007824821655847</v>
          </cell>
          <cell r="Z227">
            <v>0.76429003188866484</v>
          </cell>
          <cell r="AA227">
            <v>0.41113539935070831</v>
          </cell>
          <cell r="AB227">
            <v>1.1654700764348975</v>
          </cell>
          <cell r="AC227">
            <v>1.3186840466975476</v>
          </cell>
          <cell r="AE227">
            <v>1.0151602518813192</v>
          </cell>
        </row>
        <row r="228">
          <cell r="U228" t="str">
            <v>7-16</v>
          </cell>
          <cell r="V228">
            <v>16</v>
          </cell>
          <cell r="W228">
            <v>1.3899501101579694</v>
          </cell>
          <cell r="X228">
            <v>1.0952953066429612</v>
          </cell>
          <cell r="Y228">
            <v>0.73125910364609037</v>
          </cell>
          <cell r="Z228">
            <v>0.84670877301986924</v>
          </cell>
          <cell r="AA228">
            <v>0.4554710057764853</v>
          </cell>
          <cell r="AB228">
            <v>1.2911508684353949</v>
          </cell>
          <cell r="AC228">
            <v>1.4608869730003291</v>
          </cell>
          <cell r="AE228">
            <v>1.1097100251070311</v>
          </cell>
        </row>
        <row r="229">
          <cell r="U229" t="str">
            <v>7-17</v>
          </cell>
          <cell r="V229">
            <v>17</v>
          </cell>
          <cell r="W229">
            <v>1.5329205649951292</v>
          </cell>
          <cell r="X229">
            <v>1.2079575288531907</v>
          </cell>
          <cell r="Y229">
            <v>0.80647651316894942</v>
          </cell>
          <cell r="Z229">
            <v>0.93380135102578476</v>
          </cell>
          <cell r="AA229">
            <v>0.50232081454667332</v>
          </cell>
          <cell r="AB229">
            <v>1.4239588200118887</v>
          </cell>
          <cell r="AC229">
            <v>1.6111540030679052</v>
          </cell>
          <cell r="AE229">
            <v>1.2192550215597953</v>
          </cell>
        </row>
        <row r="230">
          <cell r="U230" t="str">
            <v>7-18</v>
          </cell>
          <cell r="V230">
            <v>18</v>
          </cell>
          <cell r="W230">
            <v>1.6836420627803868</v>
          </cell>
          <cell r="X230">
            <v>1.3267276544339055</v>
          </cell>
          <cell r="Y230">
            <v>0.88577178180137361</v>
          </cell>
          <cell r="Z230">
            <v>1.0256155920728744</v>
          </cell>
          <cell r="AA230">
            <v>0.55171055284496917</v>
          </cell>
          <cell r="AB230">
            <v>1.5639668615488631</v>
          </cell>
          <cell r="AC230">
            <v>1.7695676547928267</v>
          </cell>
          <cell r="AE230">
            <v>1.3453914093565562</v>
          </cell>
        </row>
        <row r="231">
          <cell r="U231" t="str">
            <v>7-19</v>
          </cell>
          <cell r="V231">
            <v>19</v>
          </cell>
          <cell r="W231">
            <v>1.8421430193764492</v>
          </cell>
          <cell r="X231">
            <v>1.4516280753838029</v>
          </cell>
          <cell r="Y231">
            <v>0.96915985925856507</v>
          </cell>
          <cell r="Z231">
            <v>1.1221688061063444</v>
          </cell>
          <cell r="AA231">
            <v>0.60364953222973206</v>
          </cell>
          <cell r="AB231">
            <v>1.7112013890770406</v>
          </cell>
          <cell r="AC231">
            <v>1.93615779425687</v>
          </cell>
          <cell r="AE231">
            <v>1.4735686663860252</v>
          </cell>
        </row>
        <row r="232">
          <cell r="U232" t="str">
            <v>7-20</v>
          </cell>
          <cell r="V232">
            <v>20</v>
          </cell>
          <cell r="W232">
            <v>2.0083837558919448</v>
          </cell>
          <cell r="X232">
            <v>1.5826275243191301</v>
          </cell>
          <cell r="Y232">
            <v>1.05661987029448</v>
          </cell>
          <cell r="Z232">
            <v>1.2234368221396372</v>
          </cell>
          <cell r="AA232">
            <v>0.65812475037488605</v>
          </cell>
          <cell r="AB232">
            <v>1.8656255441259777</v>
          </cell>
          <cell r="AC232">
            <v>2.1108827175347753</v>
          </cell>
          <cell r="AE232">
            <v>1.6321165275512919</v>
          </cell>
        </row>
        <row r="233">
          <cell r="U233" t="str">
            <v>7-21</v>
          </cell>
          <cell r="V233">
            <v>21</v>
          </cell>
          <cell r="W233">
            <v>2.1822340281768713</v>
          </cell>
          <cell r="X233">
            <v>1.7196233674797452</v>
          </cell>
          <cell r="Y233">
            <v>1.1480832928667157</v>
          </cell>
          <cell r="Z233">
            <v>1.3293403000125308</v>
          </cell>
          <cell r="AA233">
            <v>0.71509352773850809</v>
          </cell>
          <cell r="AB233">
            <v>2.0271183404486468</v>
          </cell>
          <cell r="AC233">
            <v>2.293605533395227</v>
          </cell>
          <cell r="AE233">
            <v>1.6950565496082641</v>
          </cell>
        </row>
        <row r="234">
          <cell r="U234" t="str">
            <v>7-22</v>
          </cell>
          <cell r="V234">
            <v>22</v>
          </cell>
          <cell r="W234">
            <v>2.3634451165212864</v>
          </cell>
          <cell r="X234">
            <v>1.8624196111181182</v>
          </cell>
          <cell r="Y234">
            <v>1.2434192743994696</v>
          </cell>
          <cell r="Z234">
            <v>1.4397277284161709</v>
          </cell>
          <cell r="AA234">
            <v>0.77447436167124684</v>
          </cell>
          <cell r="AB234">
            <v>2.1954487376162284</v>
          </cell>
          <cell r="AC234">
            <v>2.4840648285820741</v>
          </cell>
          <cell r="AE234">
            <v>2.0284153844783694</v>
          </cell>
        </row>
        <row r="235">
          <cell r="U235" t="str">
            <v>7-23</v>
          </cell>
          <cell r="V235">
            <v>23</v>
          </cell>
          <cell r="W235">
            <v>2.5516153112697468</v>
          </cell>
          <cell r="X235">
            <v>2.0106997038004786</v>
          </cell>
          <cell r="Y235">
            <v>1.3424164736075985</v>
          </cell>
          <cell r="Z235">
            <v>1.5543543999420082</v>
          </cell>
          <cell r="AA235">
            <v>0.83613561644067003</v>
          </cell>
          <cell r="AB235">
            <v>2.3702435799545047</v>
          </cell>
          <cell r="AC235">
            <v>2.6818383919682582</v>
          </cell>
          <cell r="AE235">
            <v>1.978979777929474</v>
          </cell>
        </row>
        <row r="236">
          <cell r="U236" t="str">
            <v>7-24</v>
          </cell>
          <cell r="V236">
            <v>24</v>
          </cell>
          <cell r="W236">
            <v>2.7461473969426313</v>
          </cell>
          <cell r="X236">
            <v>2.1639930334472246</v>
          </cell>
          <cell r="Y236">
            <v>1.4447606926985925</v>
          </cell>
          <cell r="Z236">
            <v>1.6728565119022456</v>
          </cell>
          <cell r="AA236">
            <v>0.89988159125638212</v>
          </cell>
          <cell r="AB236">
            <v>2.550948102742411</v>
          </cell>
          <cell r="AC236">
            <v>2.886298528856051</v>
          </cell>
          <cell r="AE236">
            <v>2.0526730829280422</v>
          </cell>
        </row>
        <row r="237">
          <cell r="U237" t="str">
            <v>7-25</v>
          </cell>
          <cell r="V237">
            <v>25</v>
          </cell>
          <cell r="W237">
            <v>2.9461964595716235</v>
          </cell>
          <cell r="X237">
            <v>2.3216337989643097</v>
          </cell>
          <cell r="Y237">
            <v>1.5500074185733013</v>
          </cell>
          <cell r="Z237">
            <v>1.7947193723923376</v>
          </cell>
          <cell r="AA237">
            <v>0.96543541732134397</v>
          </cell>
          <cell r="AB237">
            <v>2.7367774494617363</v>
          </cell>
          <cell r="AC237">
            <v>3.0965572046314045</v>
          </cell>
          <cell r="AE237">
            <v>2.228721973846044</v>
          </cell>
        </row>
        <row r="238">
          <cell r="U238" t="str">
            <v>7-Wtd. Ave.</v>
          </cell>
          <cell r="V238" t="str">
            <v>Wtd. Ave.</v>
          </cell>
          <cell r="W238">
            <v>0.30162807034816275</v>
          </cell>
          <cell r="X238">
            <v>0.41266459829495472</v>
          </cell>
          <cell r="Y238">
            <v>0.79996487721425813</v>
          </cell>
          <cell r="Z238">
            <v>0.51750288231687613</v>
          </cell>
          <cell r="AA238">
            <v>0.63673418592213038</v>
          </cell>
          <cell r="AB238">
            <v>0.28879021092112289</v>
          </cell>
          <cell r="AC238">
            <v>0.50443024236897804</v>
          </cell>
          <cell r="AE238">
            <v>0.38052537013162624</v>
          </cell>
        </row>
        <row r="239">
          <cell r="U239" t="str">
            <v>8-FHCF 2025 Residential Rates - PROPOSED</v>
          </cell>
          <cell r="V239" t="str">
            <v>FHCF 2025 Residential Rates - PROPOSED</v>
          </cell>
        </row>
        <row r="248">
          <cell r="U248" t="str">
            <v>8-2</v>
          </cell>
          <cell r="V248">
            <v>2</v>
          </cell>
          <cell r="W248">
            <v>0.11672617913384908</v>
          </cell>
          <cell r="X248">
            <v>9.1981456912248571E-2</v>
          </cell>
          <cell r="Y248">
            <v>6.1410176165064306E-2</v>
          </cell>
          <cell r="Z248">
            <v>7.1105487305933801E-2</v>
          </cell>
          <cell r="AA248">
            <v>3.8249855028608268E-2</v>
          </cell>
          <cell r="AB248">
            <v>0.10842914897189093</v>
          </cell>
          <cell r="AC248">
            <v>0.12268336342328338</v>
          </cell>
          <cell r="AE248">
            <v>0.10117538996811916</v>
          </cell>
        </row>
        <row r="249">
          <cell r="U249" t="str">
            <v>8-3</v>
          </cell>
          <cell r="V249">
            <v>3</v>
          </cell>
          <cell r="W249">
            <v>0.16157942145565615</v>
          </cell>
          <cell r="X249">
            <v>0.12732628363931095</v>
          </cell>
          <cell r="Y249">
            <v>8.5007671885351591E-2</v>
          </cell>
          <cell r="Z249">
            <v>9.8428506668077634E-2</v>
          </cell>
          <cell r="AA249">
            <v>5.2947757667954128E-2</v>
          </cell>
          <cell r="AB249">
            <v>0.15009417158868299</v>
          </cell>
          <cell r="AC249">
            <v>0.16982571545871572</v>
          </cell>
          <cell r="AE249">
            <v>0.13725590353807227</v>
          </cell>
        </row>
        <row r="250">
          <cell r="U250" t="str">
            <v>8-4</v>
          </cell>
          <cell r="V250">
            <v>4</v>
          </cell>
          <cell r="W250">
            <v>0.21173927299268738</v>
          </cell>
          <cell r="X250">
            <v>0.16685277424419609</v>
          </cell>
          <cell r="Y250">
            <v>0.11139699895970373</v>
          </cell>
          <cell r="Z250">
            <v>0.12898412592332675</v>
          </cell>
          <cell r="AA250">
            <v>6.9384576415768229E-2</v>
          </cell>
          <cell r="AB250">
            <v>0.19668860357535903</v>
          </cell>
          <cell r="AC250">
            <v>0.22254550240830009</v>
          </cell>
          <cell r="AE250">
            <v>0.17727314362140995</v>
          </cell>
        </row>
        <row r="251">
          <cell r="U251" t="str">
            <v>8-5</v>
          </cell>
          <cell r="V251">
            <v>5</v>
          </cell>
          <cell r="W251">
            <v>0.26730992528860564</v>
          </cell>
          <cell r="X251">
            <v>0.21064303275922266</v>
          </cell>
          <cell r="Y251">
            <v>0.14063297303529362</v>
          </cell>
          <cell r="Z251">
            <v>0.16283581489944635</v>
          </cell>
          <cell r="AA251">
            <v>8.7594453668125599E-2</v>
          </cell>
          <cell r="AB251">
            <v>0.24830923042162889</v>
          </cell>
          <cell r="AC251">
            <v>0.28095223328802305</v>
          </cell>
          <cell r="AE251">
            <v>0.22765048659787532</v>
          </cell>
        </row>
        <row r="252">
          <cell r="U252" t="str">
            <v>8-6</v>
          </cell>
          <cell r="V252">
            <v>6</v>
          </cell>
          <cell r="W252">
            <v>0.3284038469575683</v>
          </cell>
          <cell r="X252">
            <v>0.2587856856353194</v>
          </cell>
          <cell r="Y252">
            <v>0.17277476436389946</v>
          </cell>
          <cell r="Z252">
            <v>0.20005208552474263</v>
          </cell>
          <cell r="AA252">
            <v>0.10761424412393537</v>
          </cell>
          <cell r="AB252">
            <v>0.30506052634407044</v>
          </cell>
          <cell r="AC252">
            <v>0.34516411660917812</v>
          </cell>
          <cell r="AE252">
            <v>0.2707298857731183</v>
          </cell>
        </row>
        <row r="253">
          <cell r="U253" t="str">
            <v>8-7</v>
          </cell>
          <cell r="V253">
            <v>7</v>
          </cell>
          <cell r="W253">
            <v>0.39514177049372745</v>
          </cell>
          <cell r="X253">
            <v>0.31137587134777228</v>
          </cell>
          <cell r="Y253">
            <v>0.20788589086232218</v>
          </cell>
          <cell r="Z253">
            <v>0.24070648379287402</v>
          </cell>
          <cell r="AA253">
            <v>0.12948351046256237</v>
          </cell>
          <cell r="AB253">
            <v>0.36705464203322541</v>
          </cell>
          <cell r="AC253">
            <v>0.41530804651468123</v>
          </cell>
          <cell r="AE253">
            <v>0.32865304138402096</v>
          </cell>
        </row>
        <row r="254">
          <cell r="U254" t="str">
            <v>8-8</v>
          </cell>
          <cell r="V254">
            <v>8</v>
          </cell>
          <cell r="W254">
            <v>0.46765246383618053</v>
          </cell>
          <cell r="X254">
            <v>0.36851506038700305</v>
          </cell>
          <cell r="Y254">
            <v>0.24603409793166259</v>
          </cell>
          <cell r="Z254">
            <v>0.28487745060824465</v>
          </cell>
          <cell r="AA254">
            <v>0.15324444848823288</v>
          </cell>
          <cell r="AB254">
            <v>0.43441119245597448</v>
          </cell>
          <cell r="AC254">
            <v>0.49151936268571433</v>
          </cell>
          <cell r="AE254">
            <v>0.3853577863015073</v>
          </cell>
        </row>
        <row r="255">
          <cell r="U255" t="str">
            <v>8-9</v>
          </cell>
          <cell r="V255">
            <v>9</v>
          </cell>
          <cell r="W255">
            <v>0.54607221828747554</v>
          </cell>
          <cell r="X255">
            <v>0.43031065173296507</v>
          </cell>
          <cell r="Y255">
            <v>0.28729108904890716</v>
          </cell>
          <cell r="Z255">
            <v>0.33264800984394927</v>
          </cell>
          <cell r="AA255">
            <v>0.17894171932669264</v>
          </cell>
          <cell r="AB255">
            <v>0.50725678117337991</v>
          </cell>
          <cell r="AC255">
            <v>0.57394131212587174</v>
          </cell>
          <cell r="AE255">
            <v>0.44778342131145971</v>
          </cell>
        </row>
        <row r="256">
          <cell r="U256" t="str">
            <v>8-10</v>
          </cell>
          <cell r="V256">
            <v>10</v>
          </cell>
          <cell r="W256">
            <v>0.63054396802754831</v>
          </cell>
          <cell r="X256">
            <v>0.49687527902286494</v>
          </cell>
          <cell r="Y256">
            <v>0.33173206253918747</v>
          </cell>
          <cell r="Z256">
            <v>0.38410523198059832</v>
          </cell>
          <cell r="AA256">
            <v>0.20662216089983504</v>
          </cell>
          <cell r="AB256">
            <v>0.58572418244057856</v>
          </cell>
          <cell r="AC256">
            <v>0.66272412373901046</v>
          </cell>
          <cell r="AE256">
            <v>0.51737470353492754</v>
          </cell>
        </row>
        <row r="257">
          <cell r="U257" t="str">
            <v>8-11</v>
          </cell>
          <cell r="V257">
            <v>11</v>
          </cell>
          <cell r="W257">
            <v>0.72121593662937178</v>
          </cell>
          <cell r="X257">
            <v>0.56832574399125735</v>
          </cell>
          <cell r="Y257">
            <v>0.37943499950147908</v>
          </cell>
          <cell r="Z257">
            <v>0.43933940961120455</v>
          </cell>
          <cell r="AA257">
            <v>0.23633434440411405</v>
          </cell>
          <cell r="AB257">
            <v>0.66995108392964409</v>
          </cell>
          <cell r="AC257">
            <v>0.75802358576908591</v>
          </cell>
          <cell r="AE257">
            <v>0.5918648631151634</v>
          </cell>
        </row>
        <row r="258">
          <cell r="U258" t="str">
            <v>8-12</v>
          </cell>
          <cell r="V258">
            <v>12</v>
          </cell>
          <cell r="W258">
            <v>0.8182396819735025</v>
          </cell>
          <cell r="X258">
            <v>0.64478147584214407</v>
          </cell>
          <cell r="Y258">
            <v>0.43047963522921179</v>
          </cell>
          <cell r="Z258">
            <v>0.49844286647181418</v>
          </cell>
          <cell r="AA258">
            <v>0.26812793365104781</v>
          </cell>
          <cell r="AB258">
            <v>0.76007827061384237</v>
          </cell>
          <cell r="AC258">
            <v>0.85999899093584609</v>
          </cell>
          <cell r="AE258">
            <v>0.67740539574146241</v>
          </cell>
        </row>
        <row r="259">
          <cell r="U259" t="str">
            <v>8-13</v>
          </cell>
          <cell r="V259">
            <v>13</v>
          </cell>
          <cell r="W259">
            <v>0.92176738194905306</v>
          </cell>
          <cell r="X259">
            <v>0.72636239235279054</v>
          </cell>
          <cell r="Y259">
            <v>0.48494603120514967</v>
          </cell>
          <cell r="Z259">
            <v>0.56150830398590246</v>
          </cell>
          <cell r="AA259">
            <v>0.30205279562197934</v>
          </cell>
          <cell r="AB259">
            <v>0.85624710340407761</v>
          </cell>
          <cell r="AC259">
            <v>0.96881028361006982</v>
          </cell>
          <cell r="AE259">
            <v>0.76613847008459923</v>
          </cell>
        </row>
        <row r="260">
          <cell r="U260" t="str">
            <v>8-14</v>
          </cell>
          <cell r="V260">
            <v>14</v>
          </cell>
          <cell r="W260">
            <v>1.031948168333602</v>
          </cell>
          <cell r="X260">
            <v>0.81318601093253351</v>
          </cell>
          <cell r="Y260">
            <v>0.54291264633886105</v>
          </cell>
          <cell r="Z260">
            <v>0.62862656799281935</v>
          </cell>
          <cell r="AA260">
            <v>0.33815779912178928</v>
          </cell>
          <cell r="AB260">
            <v>0.95859611362080932</v>
          </cell>
          <cell r="AC260">
            <v>1.0846142065910367</v>
          </cell>
          <cell r="AE260">
            <v>0.84328635501813087</v>
          </cell>
        </row>
        <row r="261">
          <cell r="U261" t="str">
            <v>8-15</v>
          </cell>
          <cell r="V261">
            <v>15</v>
          </cell>
          <cell r="W261">
            <v>1.1489232740923905</v>
          </cell>
          <cell r="X261">
            <v>0.90536362464350595</v>
          </cell>
          <cell r="Y261">
            <v>0.60445378393865346</v>
          </cell>
          <cell r="Z261">
            <v>0.69988369265295325</v>
          </cell>
          <cell r="AA261">
            <v>0.37648922460346418</v>
          </cell>
          <cell r="AB261">
            <v>1.0672564952287629</v>
          </cell>
          <cell r="AC261">
            <v>1.2075592007454874</v>
          </cell>
          <cell r="AE261">
            <v>0.9296132045127844</v>
          </cell>
        </row>
        <row r="262">
          <cell r="U262" t="str">
            <v>8-16</v>
          </cell>
          <cell r="V262">
            <v>16</v>
          </cell>
          <cell r="W262">
            <v>1.2728197086344422</v>
          </cell>
          <cell r="X262">
            <v>1.002995318235935</v>
          </cell>
          <cell r="Y262">
            <v>0.66963626423492129</v>
          </cell>
          <cell r="Z262">
            <v>0.77535704763597091</v>
          </cell>
          <cell r="AA262">
            <v>0.41708869162071938</v>
          </cell>
          <cell r="AB262">
            <v>1.1823462296630716</v>
          </cell>
          <cell r="AC262">
            <v>1.3377787574769882</v>
          </cell>
          <cell r="AE262">
            <v>1.0161953155749759</v>
          </cell>
        </row>
        <row r="263">
          <cell r="U263" t="str">
            <v>8-17</v>
          </cell>
          <cell r="V263">
            <v>17</v>
          </cell>
          <cell r="W263">
            <v>1.403742114654098</v>
          </cell>
          <cell r="X263">
            <v>1.1061635512536192</v>
          </cell>
          <cell r="Y263">
            <v>0.73851514022727061</v>
          </cell>
          <cell r="Z263">
            <v>0.85511037759478026</v>
          </cell>
          <cell r="AA263">
            <v>0.45999049040662898</v>
          </cell>
          <cell r="AB263">
            <v>1.3039625214958181</v>
          </cell>
          <cell r="AC263">
            <v>1.4753828599769243</v>
          </cell>
          <cell r="AE263">
            <v>1.1165090098927684</v>
          </cell>
        </row>
        <row r="264">
          <cell r="U264" t="str">
            <v>8-18</v>
          </cell>
          <cell r="V264">
            <v>18</v>
          </cell>
          <cell r="W264">
            <v>1.541762387104147</v>
          </cell>
          <cell r="X264">
            <v>1.2149249776755651</v>
          </cell>
          <cell r="Y264">
            <v>0.81112823617885221</v>
          </cell>
          <cell r="Z264">
            <v>0.93918747840868455</v>
          </cell>
          <cell r="AA264">
            <v>0.50521818012796993</v>
          </cell>
          <cell r="AB264">
            <v>1.432172155304414</v>
          </cell>
          <cell r="AC264">
            <v>1.6204470723962585</v>
          </cell>
          <cell r="AE264">
            <v>1.2320159472931533</v>
          </cell>
        </row>
        <row r="265">
          <cell r="U265" t="str">
            <v>8-19</v>
          </cell>
          <cell r="V265">
            <v>19</v>
          </cell>
          <cell r="W265">
            <v>1.6869065472567386</v>
          </cell>
          <cell r="X265">
            <v>1.3293001025379245</v>
          </cell>
          <cell r="Y265">
            <v>0.88748924199983525</v>
          </cell>
          <cell r="Z265">
            <v>1.0276042013224538</v>
          </cell>
          <cell r="AA265">
            <v>0.55278028766272946</v>
          </cell>
          <cell r="AB265">
            <v>1.566999302739257</v>
          </cell>
          <cell r="AC265">
            <v>1.7729987440169734</v>
          </cell>
          <cell r="AE265">
            <v>1.34939177089539</v>
          </cell>
        </row>
        <row r="266">
          <cell r="U266" t="str">
            <v>8-20</v>
          </cell>
          <cell r="V266">
            <v>20</v>
          </cell>
          <cell r="W266">
            <v>1.8391382599408577</v>
          </cell>
          <cell r="X266">
            <v>1.4492602933437551</v>
          </cell>
          <cell r="Y266">
            <v>0.96757904159073305</v>
          </cell>
          <cell r="Z266">
            <v>1.1203384122264946</v>
          </cell>
          <cell r="AA266">
            <v>0.60266490638435566</v>
          </cell>
          <cell r="AB266">
            <v>1.708410211374797</v>
          </cell>
          <cell r="AC266">
            <v>1.9329996852827596</v>
          </cell>
          <cell r="AE266">
            <v>1.4945788829925659</v>
          </cell>
        </row>
        <row r="267">
          <cell r="U267" t="str">
            <v>8-21</v>
          </cell>
          <cell r="V267">
            <v>21</v>
          </cell>
          <cell r="W267">
            <v>1.9983382566159686</v>
          </cell>
          <cell r="X267">
            <v>1.574711565228619</v>
          </cell>
          <cell r="Y267">
            <v>1.0513348872274311</v>
          </cell>
          <cell r="Z267">
            <v>1.2173174569162575</v>
          </cell>
          <cell r="AA267">
            <v>0.65483295333460545</v>
          </cell>
          <cell r="AB267">
            <v>1.8562940904146141</v>
          </cell>
          <cell r="AC267">
            <v>2.10032454071799</v>
          </cell>
          <cell r="AE267">
            <v>1.552214980828406</v>
          </cell>
        </row>
        <row r="268">
          <cell r="U268" t="str">
            <v>8-22</v>
          </cell>
          <cell r="V268">
            <v>22</v>
          </cell>
          <cell r="W268">
            <v>2.1642787770578531</v>
          </cell>
          <cell r="X268">
            <v>1.7054744407401941</v>
          </cell>
          <cell r="Y268">
            <v>1.1386369532153298</v>
          </cell>
          <cell r="Z268">
            <v>1.3184025918652076</v>
          </cell>
          <cell r="AA268">
            <v>0.70920979405167894</v>
          </cell>
          <cell r="AB268">
            <v>2.0104393690914226</v>
          </cell>
          <cell r="AC268">
            <v>2.2747339262310375</v>
          </cell>
          <cell r="AE268">
            <v>1.8574818331918064</v>
          </cell>
        </row>
        <row r="269">
          <cell r="U269" t="str">
            <v>8-23</v>
          </cell>
          <cell r="V269">
            <v>23</v>
          </cell>
          <cell r="W269">
            <v>2.3365919634830847</v>
          </cell>
          <cell r="X269">
            <v>1.8412590440759209</v>
          </cell>
          <cell r="Y269">
            <v>1.2292917078938239</v>
          </cell>
          <cell r="Z269">
            <v>1.4233697310358864</v>
          </cell>
          <cell r="AA269">
            <v>0.76567488568056585</v>
          </cell>
          <cell r="AB269">
            <v>2.170504337373286</v>
          </cell>
          <cell r="AC269">
            <v>2.4558412102156324</v>
          </cell>
          <cell r="AE269">
            <v>1.8122121405144331</v>
          </cell>
        </row>
        <row r="270">
          <cell r="U270" t="str">
            <v>8-24</v>
          </cell>
          <cell r="V270">
            <v>24</v>
          </cell>
          <cell r="W270">
            <v>2.5147309274622098</v>
          </cell>
          <cell r="X270">
            <v>1.9816344214010828</v>
          </cell>
          <cell r="Y270">
            <v>1.3230114307614407</v>
          </cell>
          <cell r="Z270">
            <v>1.5318857292112837</v>
          </cell>
          <cell r="AA270">
            <v>0.82404901903872774</v>
          </cell>
          <cell r="AB270">
            <v>2.335980980285087</v>
          </cell>
          <cell r="AC270">
            <v>2.6430715934926994</v>
          </cell>
          <cell r="AE270">
            <v>1.8796953475094866</v>
          </cell>
        </row>
        <row r="271">
          <cell r="U271" t="str">
            <v>8-25</v>
          </cell>
          <cell r="V271">
            <v>25</v>
          </cell>
          <cell r="W271">
            <v>2.6979219555049996</v>
          </cell>
          <cell r="X271">
            <v>2.1259908783472694</v>
          </cell>
          <cell r="Y271">
            <v>1.4193890676158678</v>
          </cell>
          <cell r="Z271">
            <v>1.6434792673165688</v>
          </cell>
          <cell r="AA271">
            <v>0.88407865692436005</v>
          </cell>
          <cell r="AB271">
            <v>2.5061505807753801</v>
          </cell>
          <cell r="AC271">
            <v>2.8356118756815571</v>
          </cell>
          <cell r="AE271">
            <v>2.0409086863236405</v>
          </cell>
        </row>
        <row r="272">
          <cell r="U272" t="str">
            <v>8-Wtd. Ave.</v>
          </cell>
          <cell r="V272" t="str">
            <v>Wtd. Ave.</v>
          </cell>
          <cell r="W272">
            <v>0.27621002351867485</v>
          </cell>
          <cell r="X272">
            <v>0.3778895587164911</v>
          </cell>
          <cell r="Y272">
            <v>0.73255223658201563</v>
          </cell>
          <cell r="Z272">
            <v>0.47389317290905464</v>
          </cell>
          <cell r="AA272">
            <v>0.58307691411376361</v>
          </cell>
          <cell r="AB272">
            <v>0.26445400409323111</v>
          </cell>
          <cell r="AC272">
            <v>0.46192215779997609</v>
          </cell>
          <cell r="AE272">
            <v>0.34845868725741824</v>
          </cell>
        </row>
        <row r="273">
          <cell r="U273" t="str">
            <v>9-FHCF 2025 Residential Rates - PROPOSED</v>
          </cell>
          <cell r="V273" t="str">
            <v>FHCF 2025 Residential Rates - PROPOSED</v>
          </cell>
        </row>
        <row r="282">
          <cell r="U282" t="str">
            <v>9-2</v>
          </cell>
          <cell r="V282">
            <v>2</v>
          </cell>
          <cell r="W282">
            <v>0.10765421242451881</v>
          </cell>
          <cell r="X282">
            <v>8.4832651724110322E-2</v>
          </cell>
          <cell r="Y282">
            <v>5.6637373029404955E-2</v>
          </cell>
          <cell r="Z282">
            <v>6.5579163918354721E-2</v>
          </cell>
          <cell r="AA282">
            <v>3.5277073652304168E-2</v>
          </cell>
          <cell r="AB282">
            <v>0.100002028020163</v>
          </cell>
          <cell r="AC282">
            <v>0.11314840393927211</v>
          </cell>
          <cell r="AE282">
            <v>9.3312031667477952E-2</v>
          </cell>
        </row>
        <row r="283">
          <cell r="U283" t="str">
            <v>9-3</v>
          </cell>
          <cell r="V283">
            <v>3</v>
          </cell>
          <cell r="W283">
            <v>0.14902145765322855</v>
          </cell>
          <cell r="X283">
            <v>0.1174304760752338</v>
          </cell>
          <cell r="Y283">
            <v>7.8400869751468108E-2</v>
          </cell>
          <cell r="Z283">
            <v>9.0778636327355153E-2</v>
          </cell>
          <cell r="AA283">
            <v>4.8832654282735262E-2</v>
          </cell>
          <cell r="AB283">
            <v>0.13842884219967214</v>
          </cell>
          <cell r="AC283">
            <v>0.15662684911646182</v>
          </cell>
          <cell r="AE283">
            <v>0.12658836522921871</v>
          </cell>
        </row>
        <row r="284">
          <cell r="U284" t="str">
            <v>9-4</v>
          </cell>
          <cell r="V284">
            <v>4</v>
          </cell>
          <cell r="W284">
            <v>0.19528288206221087</v>
          </cell>
          <cell r="X284">
            <v>0.15388496509859717</v>
          </cell>
          <cell r="Y284">
            <v>0.10273921650181229</v>
          </cell>
          <cell r="Z284">
            <v>0.11895947074236096</v>
          </cell>
          <cell r="AA284">
            <v>6.3992002341506454E-2</v>
          </cell>
          <cell r="AB284">
            <v>0.18140195171216209</v>
          </cell>
          <cell r="AC284">
            <v>0.20524925058081428</v>
          </cell>
          <cell r="AE284">
            <v>0.16349546264765324</v>
          </cell>
        </row>
        <row r="285">
          <cell r="U285" t="str">
            <v>9-5</v>
          </cell>
          <cell r="V285">
            <v>5</v>
          </cell>
          <cell r="W285">
            <v>0.24653457942115437</v>
          </cell>
          <cell r="X285">
            <v>0.19427184169545314</v>
          </cell>
          <cell r="Y285">
            <v>0.12970296865172382</v>
          </cell>
          <cell r="Z285">
            <v>0.15018020411173694</v>
          </cell>
          <cell r="AA285">
            <v>8.0786606675310194E-2</v>
          </cell>
          <cell r="AB285">
            <v>0.22901061987239354</v>
          </cell>
          <cell r="AC285">
            <v>0.25911660630002531</v>
          </cell>
          <cell r="AE285">
            <v>0.20995747504636583</v>
          </cell>
        </row>
        <row r="286">
          <cell r="U286" t="str">
            <v>9-6</v>
          </cell>
          <cell r="V286">
            <v>6</v>
          </cell>
          <cell r="W286">
            <v>0.30288027727575129</v>
          </cell>
          <cell r="X286">
            <v>0.23867284426283911</v>
          </cell>
          <cell r="Y286">
            <v>0.15934669773692331</v>
          </cell>
          <cell r="Z286">
            <v>0.18450402361198645</v>
          </cell>
          <cell r="AA286">
            <v>9.9250457633309322E-2</v>
          </cell>
          <cell r="AB286">
            <v>0.28135120115361162</v>
          </cell>
          <cell r="AC286">
            <v>0.31833793761172119</v>
          </cell>
          <cell r="AE286">
            <v>0.24968874034045424</v>
          </cell>
        </row>
        <row r="287">
          <cell r="U287" t="str">
            <v>9-7</v>
          </cell>
          <cell r="V287">
            <v>7</v>
          </cell>
          <cell r="W287">
            <v>0.3644313247823644</v>
          </cell>
          <cell r="X287">
            <v>0.28717571710716677</v>
          </cell>
          <cell r="Y287">
            <v>0.19172898505732822</v>
          </cell>
          <cell r="Z287">
            <v>0.22199875923705792</v>
          </cell>
          <cell r="AA287">
            <v>0.11942004308069427</v>
          </cell>
          <cell r="AB287">
            <v>0.33852712988693839</v>
          </cell>
          <cell r="AC287">
            <v>0.38303027643726079</v>
          </cell>
          <cell r="AE287">
            <v>0.30311010429415802</v>
          </cell>
        </row>
        <row r="288">
          <cell r="U288" t="str">
            <v>9-8</v>
          </cell>
          <cell r="V288">
            <v>8</v>
          </cell>
          <cell r="W288">
            <v>0.43130648202696514</v>
          </cell>
          <cell r="X288">
            <v>0.33987404442532965</v>
          </cell>
          <cell r="Y288">
            <v>0.22691231083678384</v>
          </cell>
          <cell r="Z288">
            <v>0.26273675545884412</v>
          </cell>
          <cell r="AA288">
            <v>0.14133427936087065</v>
          </cell>
          <cell r="AB288">
            <v>0.40064872455576178</v>
          </cell>
          <cell r="AC288">
            <v>0.4533184438484511</v>
          </cell>
          <cell r="AE288">
            <v>0.3554077525177432</v>
          </cell>
        </row>
        <row r="289">
          <cell r="U289" t="str">
            <v>9-9</v>
          </cell>
          <cell r="V289">
            <v>9</v>
          </cell>
          <cell r="W289">
            <v>0.50363144774264823</v>
          </cell>
          <cell r="X289">
            <v>0.39686687814113664</v>
          </cell>
          <cell r="Y289">
            <v>0.26496280575308973</v>
          </cell>
          <cell r="Z289">
            <v>0.30679458352928496</v>
          </cell>
          <cell r="AA289">
            <v>0.16503435653380463</v>
          </cell>
          <cell r="AB289">
            <v>0.46783274908362871</v>
          </cell>
          <cell r="AC289">
            <v>0.5293345536818671</v>
          </cell>
          <cell r="AE289">
            <v>0.41298166286043247</v>
          </cell>
        </row>
        <row r="290">
          <cell r="U290" t="str">
            <v>9-10</v>
          </cell>
          <cell r="V290">
            <v>10</v>
          </cell>
          <cell r="W290">
            <v>0.58153804725500657</v>
          </cell>
          <cell r="X290">
            <v>0.45825809799772627</v>
          </cell>
          <cell r="Y290">
            <v>0.30594982371235113</v>
          </cell>
          <cell r="Z290">
            <v>0.35425254680522039</v>
          </cell>
          <cell r="AA290">
            <v>0.19056347227486306</v>
          </cell>
          <cell r="AB290">
            <v>0.54020165850139035</v>
          </cell>
          <cell r="AC290">
            <v>0.61121715904057528</v>
          </cell>
          <cell r="AE290">
            <v>0.47716430581997832</v>
          </cell>
        </row>
        <row r="291">
          <cell r="U291" t="str">
            <v>9-11</v>
          </cell>
          <cell r="V291">
            <v>11</v>
          </cell>
          <cell r="W291">
            <v>0.66516298419067788</v>
          </cell>
          <cell r="X291">
            <v>0.52415542789077163</v>
          </cell>
          <cell r="Y291">
            <v>0.34994528511714212</v>
          </cell>
          <cell r="Z291">
            <v>0.40519392033309404</v>
          </cell>
          <cell r="AA291">
            <v>0.21796642282375475</v>
          </cell>
          <cell r="AB291">
            <v>0.61788243938573162</v>
          </cell>
          <cell r="AC291">
            <v>0.69910994029544504</v>
          </cell>
          <cell r="AE291">
            <v>0.54586508504955877</v>
          </cell>
        </row>
        <row r="292">
          <cell r="U292" t="str">
            <v>9-12</v>
          </cell>
          <cell r="V292">
            <v>12</v>
          </cell>
          <cell r="W292">
            <v>0.75464603734126767</v>
          </cell>
          <cell r="X292">
            <v>0.5946690149782855</v>
          </cell>
          <cell r="Y292">
            <v>0.39702272822837642</v>
          </cell>
          <cell r="Z292">
            <v>0.45970385244180595</v>
          </cell>
          <cell r="AA292">
            <v>0.24728901211713425</v>
          </cell>
          <cell r="AB292">
            <v>0.70100493489206572</v>
          </cell>
          <cell r="AC292">
            <v>0.79315980992503587</v>
          </cell>
          <cell r="AE292">
            <v>0.62475740156836124</v>
          </cell>
        </row>
        <row r="293">
          <cell r="U293" t="str">
            <v>9-13</v>
          </cell>
          <cell r="V293">
            <v>13</v>
          </cell>
          <cell r="W293">
            <v>0.85012755731982925</v>
          </cell>
          <cell r="X293">
            <v>0.66990945701959659</v>
          </cell>
          <cell r="Y293">
            <v>0.44725599214484463</v>
          </cell>
          <cell r="Z293">
            <v>0.51786783979379214</v>
          </cell>
          <cell r="AA293">
            <v>0.27857723147110841</v>
          </cell>
          <cell r="AB293">
            <v>0.78969951935153271</v>
          </cell>
          <cell r="AC293">
            <v>0.89351428141257616</v>
          </cell>
          <cell r="AE293">
            <v>0.70659413524112979</v>
          </cell>
        </row>
        <row r="294">
          <cell r="U294" t="str">
            <v>9-14</v>
          </cell>
          <cell r="V294">
            <v>14</v>
          </cell>
          <cell r="W294">
            <v>0.95174508537188118</v>
          </cell>
          <cell r="X294">
            <v>0.74998513796286626</v>
          </cell>
          <cell r="Y294">
            <v>0.50071743794424073</v>
          </cell>
          <cell r="Z294">
            <v>0.57976966768348992</v>
          </cell>
          <cell r="AA294">
            <v>0.31187615160366489</v>
          </cell>
          <cell r="AB294">
            <v>0.884093957420791</v>
          </cell>
          <cell r="AC294">
            <v>1.0003179154961523</v>
          </cell>
          <cell r="AE294">
            <v>0.77774608122587008</v>
          </cell>
        </row>
        <row r="295">
          <cell r="U295" t="str">
            <v>9-15</v>
          </cell>
          <cell r="V295">
            <v>15</v>
          </cell>
          <cell r="W295">
            <v>1.0596288778268457</v>
          </cell>
          <cell r="X295">
            <v>0.83499870116574715</v>
          </cell>
          <cell r="Y295">
            <v>0.55747559407661595</v>
          </cell>
          <cell r="Z295">
            <v>0.64548868369039658</v>
          </cell>
          <cell r="AA295">
            <v>0.34722845604778602</v>
          </cell>
          <cell r="AB295">
            <v>0.98430924666056108</v>
          </cell>
          <cell r="AC295">
            <v>1.1137076162080841</v>
          </cell>
          <cell r="AE295">
            <v>0.85736360201167605</v>
          </cell>
        </row>
        <row r="296">
          <cell r="U296" t="str">
            <v>9-16</v>
          </cell>
          <cell r="V296">
            <v>16</v>
          </cell>
          <cell r="W296">
            <v>1.1738960729136989</v>
          </cell>
          <cell r="X296">
            <v>0.9250424527847616</v>
          </cell>
          <cell r="Y296">
            <v>0.61759208749944006</v>
          </cell>
          <cell r="Z296">
            <v>0.71509624430810503</v>
          </cell>
          <cell r="AA296">
            <v>0.3846725296825958</v>
          </cell>
          <cell r="AB296">
            <v>1.090454198980684</v>
          </cell>
          <cell r="AC296">
            <v>1.233806499990826</v>
          </cell>
          <cell r="AE296">
            <v>0.9372165454183492</v>
          </cell>
        </row>
        <row r="297">
          <cell r="U297" t="str">
            <v>9-17</v>
          </cell>
          <cell r="V297">
            <v>17</v>
          </cell>
          <cell r="W297">
            <v>1.2946431804893463</v>
          </cell>
          <cell r="X297">
            <v>1.0201924436022654</v>
          </cell>
          <cell r="Y297">
            <v>0.68111769248938514</v>
          </cell>
          <cell r="Z297">
            <v>0.78865113995069402</v>
          </cell>
          <cell r="AA297">
            <v>0.42423999770188392</v>
          </cell>
          <cell r="AB297">
            <v>1.2026184642071822</v>
          </cell>
          <cell r="AC297">
            <v>1.3607160021345286</v>
          </cell>
          <cell r="AE297">
            <v>1.029733852480996</v>
          </cell>
        </row>
        <row r="298">
          <cell r="U298" t="str">
            <v>9-18</v>
          </cell>
          <cell r="V298">
            <v>18</v>
          </cell>
          <cell r="W298">
            <v>1.4219365078258763</v>
          </cell>
          <cell r="X298">
            <v>1.1205009244461008</v>
          </cell>
          <cell r="Y298">
            <v>0.74808729360525561</v>
          </cell>
          <cell r="Z298">
            <v>0.8661937626787003</v>
          </cell>
          <cell r="AA298">
            <v>0.46595258825235736</v>
          </cell>
          <cell r="AB298">
            <v>1.3208636364154949</v>
          </cell>
          <cell r="AC298">
            <v>1.4945058139391183</v>
          </cell>
          <cell r="AE298">
            <v>1.1362635827238385</v>
          </cell>
        </row>
        <row r="299">
          <cell r="U299" t="str">
            <v>9-19</v>
          </cell>
          <cell r="V299">
            <v>19</v>
          </cell>
          <cell r="W299">
            <v>1.5558000538203696</v>
          </cell>
          <cell r="X299">
            <v>1.2259868066995936</v>
          </cell>
          <cell r="Y299">
            <v>0.81851351677645645</v>
          </cell>
          <cell r="Z299">
            <v>0.94773873177705492</v>
          </cell>
          <cell r="AA299">
            <v>0.50981816550245684</v>
          </cell>
          <cell r="AB299">
            <v>1.4452120086336804</v>
          </cell>
          <cell r="AC299">
            <v>1.6352011590984925</v>
          </cell>
          <cell r="AE299">
            <v>1.2445169492037642</v>
          </cell>
        </row>
        <row r="300">
          <cell r="U300" t="str">
            <v>9-20</v>
          </cell>
          <cell r="V300">
            <v>20</v>
          </cell>
          <cell r="W300">
            <v>1.6962003072738139</v>
          </cell>
          <cell r="X300">
            <v>1.3366236831854423</v>
          </cell>
          <cell r="Y300">
            <v>0.89237873160807435</v>
          </cell>
          <cell r="Z300">
            <v>1.0332656334006918</v>
          </cell>
          <cell r="AA300">
            <v>0.55582574820946906</v>
          </cell>
          <cell r="AB300">
            <v>1.5756324516770364</v>
          </cell>
          <cell r="AC300">
            <v>1.7827668161512984</v>
          </cell>
          <cell r="AE300">
            <v>1.3784201089147408</v>
          </cell>
        </row>
        <row r="301">
          <cell r="U301" t="str">
            <v>9-21</v>
          </cell>
          <cell r="V301">
            <v>21</v>
          </cell>
          <cell r="W301">
            <v>1.843027269204885</v>
          </cell>
          <cell r="X301">
            <v>1.4523248735493683</v>
          </cell>
          <cell r="Y301">
            <v>0.96962506713344887</v>
          </cell>
          <cell r="Z301">
            <v>1.1227074600348603</v>
          </cell>
          <cell r="AA301">
            <v>0.60393929094536636</v>
          </cell>
          <cell r="AB301">
            <v>1.7120227854174952</v>
          </cell>
          <cell r="AC301">
            <v>1.9370871722581366</v>
          </cell>
          <cell r="AE301">
            <v>1.4315767252434985</v>
          </cell>
        </row>
        <row r="302">
          <cell r="U302" t="str">
            <v>9-22</v>
          </cell>
          <cell r="V302">
            <v>22</v>
          </cell>
          <cell r="W302">
            <v>1.9960708809297329</v>
          </cell>
          <cell r="X302">
            <v>1.5729248493390477</v>
          </cell>
          <cell r="Y302">
            <v>1.0501420105192467</v>
          </cell>
          <cell r="Z302">
            <v>1.2159362513094967</v>
          </cell>
          <cell r="AA302">
            <v>0.65408995984387819</v>
          </cell>
          <cell r="AB302">
            <v>1.854187882382428</v>
          </cell>
          <cell r="AC302">
            <v>2.0979414482755265</v>
          </cell>
          <cell r="AE302">
            <v>1.713118216743958</v>
          </cell>
        </row>
        <row r="303">
          <cell r="U303" t="str">
            <v>9-23</v>
          </cell>
          <cell r="V303">
            <v>23</v>
          </cell>
          <cell r="W303">
            <v>2.154991874597282</v>
          </cell>
          <cell r="X303">
            <v>1.6981562639193304</v>
          </cell>
          <cell r="Y303">
            <v>1.1337510713988996</v>
          </cell>
          <cell r="Z303">
            <v>1.3127453371694604</v>
          </cell>
          <cell r="AA303">
            <v>0.70616658064901661</v>
          </cell>
          <cell r="AB303">
            <v>2.0018125902671966</v>
          </cell>
          <cell r="AC303">
            <v>2.2649730616323569</v>
          </cell>
          <cell r="AE303">
            <v>1.6713668877100976</v>
          </cell>
        </row>
        <row r="304">
          <cell r="U304" t="str">
            <v>9-24</v>
          </cell>
          <cell r="V304">
            <v>24</v>
          </cell>
          <cell r="W304">
            <v>2.319285865984611</v>
          </cell>
          <cell r="X304">
            <v>1.8276216572173167</v>
          </cell>
          <cell r="Y304">
            <v>1.2201868909281937</v>
          </cell>
          <cell r="Z304">
            <v>1.4128274644670311</v>
          </cell>
          <cell r="AA304">
            <v>0.76000387232829536</v>
          </cell>
          <cell r="AB304">
            <v>2.154428377055658</v>
          </cell>
          <cell r="AC304">
            <v>2.4376518865814765</v>
          </cell>
          <cell r="AE304">
            <v>1.7336052951936733</v>
          </cell>
        </row>
        <row r="305">
          <cell r="U305" t="str">
            <v>9-25</v>
          </cell>
          <cell r="V305">
            <v>25</v>
          </cell>
          <cell r="W305">
            <v>2.488239274667424</v>
          </cell>
          <cell r="X305">
            <v>1.9607587203530457</v>
          </cell>
          <cell r="Y305">
            <v>1.3090740511855528</v>
          </cell>
          <cell r="Z305">
            <v>1.5157479450784475</v>
          </cell>
          <cell r="AA305">
            <v>0.81536800260875586</v>
          </cell>
          <cell r="AB305">
            <v>2.3113723844352769</v>
          </cell>
          <cell r="AC305">
            <v>2.6152279247319901</v>
          </cell>
          <cell r="AE305">
            <v>1.8822891221735969</v>
          </cell>
        </row>
        <row r="306">
          <cell r="U306" t="str">
            <v>9-Wtd. Ave.</v>
          </cell>
          <cell r="V306" t="str">
            <v>Wtd. Ave.</v>
          </cell>
          <cell r="W306">
            <v>0.25474296140168917</v>
          </cell>
          <cell r="X306">
            <v>0.34851995609677017</v>
          </cell>
          <cell r="Y306">
            <v>0.67561822612754074</v>
          </cell>
          <cell r="Z306">
            <v>0.43706216275939463</v>
          </cell>
          <cell r="AA306">
            <v>0.53776013605189055</v>
          </cell>
          <cell r="AB306">
            <v>0.24390062061845949</v>
          </cell>
          <cell r="AC306">
            <v>0.42602153577192087</v>
          </cell>
          <cell r="AE306">
            <v>0.3213764540014894</v>
          </cell>
        </row>
        <row r="307">
          <cell r="U307" t="str">
            <v>10-FHCF 2025 Residential Rates - PROPOSED</v>
          </cell>
          <cell r="V307" t="str">
            <v>FHCF 2025 Residential Rates - PROPOSED</v>
          </cell>
        </row>
        <row r="316">
          <cell r="U316" t="str">
            <v>10-2</v>
          </cell>
          <cell r="V316">
            <v>2</v>
          </cell>
          <cell r="W316">
            <v>9.9890700294126333E-2</v>
          </cell>
          <cell r="X316">
            <v>7.8714922506823409E-2</v>
          </cell>
          <cell r="Y316">
            <v>5.2552953826063092E-2</v>
          </cell>
          <cell r="Z316">
            <v>6.0849905089415596E-2</v>
          </cell>
          <cell r="AA316">
            <v>3.2733058113511966E-2</v>
          </cell>
          <cell r="AB316">
            <v>9.279035520111073E-2</v>
          </cell>
          <cell r="AC316">
            <v>0.10498867672810523</v>
          </cell>
          <cell r="AE316">
            <v>8.6582809712787048E-2</v>
          </cell>
        </row>
        <row r="317">
          <cell r="U317" t="str">
            <v>10-3</v>
          </cell>
          <cell r="V317">
            <v>3</v>
          </cell>
          <cell r="W317">
            <v>0.13827473564278439</v>
          </cell>
          <cell r="X317">
            <v>0.10896194609432798</v>
          </cell>
          <cell r="Y317">
            <v>7.2746970199923808E-2</v>
          </cell>
          <cell r="Z317">
            <v>8.4232110850685604E-2</v>
          </cell>
          <cell r="AA317">
            <v>4.5311074445354628E-2</v>
          </cell>
          <cell r="AB317">
            <v>0.12844600946689028</v>
          </cell>
          <cell r="AC317">
            <v>0.14533166228005839</v>
          </cell>
          <cell r="AE317">
            <v>0.11745941163892001</v>
          </cell>
        </row>
        <row r="318">
          <cell r="U318" t="str">
            <v>10-4</v>
          </cell>
          <cell r="V318">
            <v>4</v>
          </cell>
          <cell r="W318">
            <v>0.18120000513985202</v>
          </cell>
          <cell r="X318">
            <v>0.14278750995660144</v>
          </cell>
          <cell r="Y318">
            <v>9.5330150608194053E-2</v>
          </cell>
          <cell r="Z318">
            <v>0.11038067690481444</v>
          </cell>
          <cell r="AA318">
            <v>5.9377202091356295E-2</v>
          </cell>
          <cell r="AB318">
            <v>0.16832010176986029</v>
          </cell>
          <cell r="AC318">
            <v>0.19044764634488756</v>
          </cell>
          <cell r="AE318">
            <v>0.15170494392160572</v>
          </cell>
        </row>
        <row r="319">
          <cell r="U319" t="str">
            <v>10-5</v>
          </cell>
          <cell r="V319">
            <v>5</v>
          </cell>
          <cell r="W319">
            <v>0.22875567272728664</v>
          </cell>
          <cell r="X319">
            <v>0.18026187621775461</v>
          </cell>
          <cell r="Y319">
            <v>0.12034940460812833</v>
          </cell>
          <cell r="Z319">
            <v>0.13934991879258357</v>
          </cell>
          <cell r="AA319">
            <v>7.4960659071664271E-2</v>
          </cell>
          <cell r="AB319">
            <v>0.21249545817712215</v>
          </cell>
          <cell r="AC319">
            <v>0.24043034339501515</v>
          </cell>
          <cell r="AE319">
            <v>0.19481633595223236</v>
          </cell>
        </row>
        <row r="320">
          <cell r="U320" t="str">
            <v>10-6</v>
          </cell>
          <cell r="V320">
            <v>6</v>
          </cell>
          <cell r="W320">
            <v>0.28103798561126481</v>
          </cell>
          <cell r="X320">
            <v>0.22146088868860644</v>
          </cell>
          <cell r="Y320">
            <v>0.14785536829465029</v>
          </cell>
          <cell r="Z320">
            <v>0.17119846693047533</v>
          </cell>
          <cell r="AA320">
            <v>9.2092984512381029E-2</v>
          </cell>
          <cell r="AB320">
            <v>0.26106148453348355</v>
          </cell>
          <cell r="AC320">
            <v>0.29538091266533983</v>
          </cell>
          <cell r="AE320">
            <v>0.23168237049389875</v>
          </cell>
        </row>
        <row r="321">
          <cell r="U321" t="str">
            <v>10-7</v>
          </cell>
          <cell r="V321">
            <v>7</v>
          </cell>
          <cell r="W321">
            <v>0.33815026297415507</v>
          </cell>
          <cell r="X321">
            <v>0.26646596397160011</v>
          </cell>
          <cell r="Y321">
            <v>0.17790239836167013</v>
          </cell>
          <cell r="Z321">
            <v>0.20598925973440363</v>
          </cell>
          <cell r="AA321">
            <v>0.11080803494660474</v>
          </cell>
          <cell r="AB321">
            <v>0.31411415597579756</v>
          </cell>
          <cell r="AC321">
            <v>0.35540794628911898</v>
          </cell>
          <cell r="AE321">
            <v>0.28125123859317908</v>
          </cell>
        </row>
        <row r="322">
          <cell r="U322" t="str">
            <v>10-8</v>
          </cell>
          <cell r="V322">
            <v>8</v>
          </cell>
          <cell r="W322">
            <v>0.40020270048677697</v>
          </cell>
          <cell r="X322">
            <v>0.31536393741440666</v>
          </cell>
          <cell r="Y322">
            <v>0.2105484692550908</v>
          </cell>
          <cell r="Z322">
            <v>0.24378942453545033</v>
          </cell>
          <cell r="AA322">
            <v>0.13114192025529708</v>
          </cell>
          <cell r="AB322">
            <v>0.37175583534071321</v>
          </cell>
          <cell r="AC322">
            <v>0.42062726383340387</v>
          </cell>
          <cell r="AE322">
            <v>0.32977742802076515</v>
          </cell>
        </row>
        <row r="323">
          <cell r="U323" t="str">
            <v>10-9</v>
          </cell>
          <cell r="V323">
            <v>9</v>
          </cell>
          <cell r="W323">
            <v>0.46731193208469274</v>
          </cell>
          <cell r="X323">
            <v>0.36824671778503359</v>
          </cell>
          <cell r="Y323">
            <v>0.24585494262131288</v>
          </cell>
          <cell r="Z323">
            <v>0.28467001062937825</v>
          </cell>
          <cell r="AA323">
            <v>0.15313286006630647</v>
          </cell>
          <cell r="AB323">
            <v>0.4340948660904092</v>
          </cell>
          <cell r="AC323">
            <v>0.49116145171034498</v>
          </cell>
          <cell r="AE323">
            <v>0.38319938052294722</v>
          </cell>
        </row>
        <row r="324">
          <cell r="U324" t="str">
            <v>10-10</v>
          </cell>
          <cell r="V324">
            <v>10</v>
          </cell>
          <cell r="W324">
            <v>0.53960027647511721</v>
          </cell>
          <cell r="X324">
            <v>0.42521069351134461</v>
          </cell>
          <cell r="Y324">
            <v>0.28388617089107709</v>
          </cell>
          <cell r="Z324">
            <v>0.32870553027511412</v>
          </cell>
          <cell r="AA324">
            <v>0.17682093684316399</v>
          </cell>
          <cell r="AB324">
            <v>0.50124487237865345</v>
          </cell>
          <cell r="AC324">
            <v>0.56713907122917095</v>
          </cell>
          <cell r="AE324">
            <v>0.44275347513352414</v>
          </cell>
        </row>
        <row r="325">
          <cell r="U325" t="str">
            <v>10-11</v>
          </cell>
          <cell r="V325">
            <v>11</v>
          </cell>
          <cell r="W325">
            <v>0.61719457886633367</v>
          </cell>
          <cell r="X325">
            <v>0.48635581995165622</v>
          </cell>
          <cell r="Y325">
            <v>0.32470888790801794</v>
          </cell>
          <cell r="Z325">
            <v>0.37597325311700286</v>
          </cell>
          <cell r="AA325">
            <v>0.20224771633285046</v>
          </cell>
          <cell r="AB325">
            <v>0.57332368311141535</v>
          </cell>
          <cell r="AC325">
            <v>0.64869344121263262</v>
          </cell>
          <cell r="AE325">
            <v>0.50649987941665064</v>
          </cell>
        </row>
        <row r="326">
          <cell r="U326" t="str">
            <v>10-12</v>
          </cell>
          <cell r="V326">
            <v>12</v>
          </cell>
          <cell r="W326">
            <v>0.70022453786525474</v>
          </cell>
          <cell r="X326">
            <v>0.55178430097241749</v>
          </cell>
          <cell r="Y326">
            <v>0.36839132870182612</v>
          </cell>
          <cell r="Z326">
            <v>0.42655218698958369</v>
          </cell>
          <cell r="AA326">
            <v>0.22945569930895948</v>
          </cell>
          <cell r="AB326">
            <v>0.65045177777045904</v>
          </cell>
          <cell r="AC326">
            <v>0.73596087950686717</v>
          </cell>
          <cell r="AE326">
            <v>0.57970285556971579</v>
          </cell>
        </row>
        <row r="327">
          <cell r="U327" t="str">
            <v>10-13</v>
          </cell>
          <cell r="V327">
            <v>13</v>
          </cell>
          <cell r="W327">
            <v>0.78882038266318544</v>
          </cell>
          <cell r="X327">
            <v>0.62159875854615965</v>
          </cell>
          <cell r="Y327">
            <v>0.41500200744506532</v>
          </cell>
          <cell r="Z327">
            <v>0.48052166294076676</v>
          </cell>
          <cell r="AA327">
            <v>0.25848756041161786</v>
          </cell>
          <cell r="AB327">
            <v>0.73275012870739664</v>
          </cell>
          <cell r="AC327">
            <v>0.82907826162106879</v>
          </cell>
          <cell r="AE327">
            <v>0.65563791145142059</v>
          </cell>
        </row>
        <row r="328">
          <cell r="U328" t="str">
            <v>10-14</v>
          </cell>
          <cell r="V328">
            <v>14</v>
          </cell>
          <cell r="W328">
            <v>0.8831097356821821</v>
          </cell>
          <cell r="X328">
            <v>0.69589976048382707</v>
          </cell>
          <cell r="Y328">
            <v>0.46460806687708694</v>
          </cell>
          <cell r="Z328">
            <v>0.53795942406622077</v>
          </cell>
          <cell r="AA328">
            <v>0.28938512007201145</v>
          </cell>
          <cell r="AB328">
            <v>0.82033728679672768</v>
          </cell>
          <cell r="AC328">
            <v>0.92817972325728992</v>
          </cell>
          <cell r="AE328">
            <v>0.7216587159479364</v>
          </cell>
        </row>
        <row r="329">
          <cell r="U329" t="str">
            <v>10-15</v>
          </cell>
          <cell r="V329">
            <v>15</v>
          </cell>
          <cell r="W329">
            <v>0.98321345978186403</v>
          </cell>
          <cell r="X329">
            <v>0.77478254799006518</v>
          </cell>
          <cell r="Y329">
            <v>0.51727309350056005</v>
          </cell>
          <cell r="Z329">
            <v>0.59893909577366655</v>
          </cell>
          <cell r="AA329">
            <v>0.32218798368880125</v>
          </cell>
          <cell r="AB329">
            <v>0.91332552382793453</v>
          </cell>
          <cell r="AC329">
            <v>1.033392295577187</v>
          </cell>
          <cell r="AE329">
            <v>0.79553459806961879</v>
          </cell>
        </row>
        <row r="330">
          <cell r="U330" t="str">
            <v>10-16</v>
          </cell>
          <cell r="V330">
            <v>16</v>
          </cell>
          <cell r="W330">
            <v>1.0892402457367041</v>
          </cell>
          <cell r="X330">
            <v>0.85833277053839518</v>
          </cell>
          <cell r="Y330">
            <v>0.57305427002854392</v>
          </cell>
          <cell r="Z330">
            <v>0.66352688866420428</v>
          </cell>
          <cell r="AA330">
            <v>0.35693176800535542</v>
          </cell>
          <cell r="AB330">
            <v>1.0118158047110715</v>
          </cell>
          <cell r="AC330">
            <v>1.1448302164482578</v>
          </cell>
          <cell r="AE330">
            <v>0.86962892524731805</v>
          </cell>
        </row>
        <row r="331">
          <cell r="U331" t="str">
            <v>10-17</v>
          </cell>
          <cell r="V331">
            <v>17</v>
          </cell>
          <cell r="W331">
            <v>1.2012796435696356</v>
          </cell>
          <cell r="X331">
            <v>0.94662099448879766</v>
          </cell>
          <cell r="Y331">
            <v>0.63199870913725831</v>
          </cell>
          <cell r="Z331">
            <v>0.73177735346558115</v>
          </cell>
          <cell r="AA331">
            <v>0.39364581755621114</v>
          </cell>
          <cell r="AB331">
            <v>1.1158913141511386</v>
          </cell>
          <cell r="AC331">
            <v>1.2625876061277543</v>
          </cell>
          <cell r="AE331">
            <v>0.95547432213129257</v>
          </cell>
        </row>
        <row r="332">
          <cell r="U332" t="str">
            <v>10-18</v>
          </cell>
          <cell r="V332">
            <v>18</v>
          </cell>
          <cell r="W332">
            <v>1.3193931787862054</v>
          </cell>
          <cell r="X332">
            <v>1.0396957025867839</v>
          </cell>
          <cell r="Y332">
            <v>0.69413877967628179</v>
          </cell>
          <cell r="Z332">
            <v>0.8037279693541578</v>
          </cell>
          <cell r="AA332">
            <v>0.43235029355700316</v>
          </cell>
          <cell r="AB332">
            <v>1.2256092043504614</v>
          </cell>
          <cell r="AC332">
            <v>1.3867291301089939</v>
          </cell>
          <cell r="AE332">
            <v>1.0543216325750249</v>
          </cell>
        </row>
        <row r="333">
          <cell r="U333" t="str">
            <v>10-19</v>
          </cell>
          <cell r="V333">
            <v>19</v>
          </cell>
          <cell r="W333">
            <v>1.4436031195966537</v>
          </cell>
          <cell r="X333">
            <v>1.1375744424162462</v>
          </cell>
          <cell r="Y333">
            <v>0.75948619705276554</v>
          </cell>
          <cell r="Z333">
            <v>0.87939230134124824</v>
          </cell>
          <cell r="AA333">
            <v>0.47305249304957558</v>
          </cell>
          <cell r="AB333">
            <v>1.340990160669457</v>
          </cell>
          <cell r="AC333">
            <v>1.5172781930724868</v>
          </cell>
          <cell r="AE333">
            <v>1.1547682787706701</v>
          </cell>
        </row>
        <row r="334">
          <cell r="U334" t="str">
            <v>10-20</v>
          </cell>
          <cell r="V334">
            <v>20</v>
          </cell>
          <cell r="W334">
            <v>1.5738783714709887</v>
          </cell>
          <cell r="X334">
            <v>1.2402327111604905</v>
          </cell>
          <cell r="Y334">
            <v>0.82802460229240971</v>
          </cell>
          <cell r="Z334">
            <v>0.95875140773164669</v>
          </cell>
          <cell r="AA334">
            <v>0.51574222670645098</v>
          </cell>
          <cell r="AB334">
            <v>1.4620052988128471</v>
          </cell>
          <cell r="AC334">
            <v>1.6542021135619227</v>
          </cell>
          <cell r="AE334">
            <v>1.2790149765439132</v>
          </cell>
        </row>
        <row r="335">
          <cell r="U335" t="str">
            <v>10-21</v>
          </cell>
          <cell r="V335">
            <v>21</v>
          </cell>
          <cell r="W335">
            <v>1.7101168680336489</v>
          </cell>
          <cell r="X335">
            <v>1.3475900794420153</v>
          </cell>
          <cell r="Y335">
            <v>0.89970029780868932</v>
          </cell>
          <cell r="Z335">
            <v>1.0417431132753312</v>
          </cell>
          <cell r="AA335">
            <v>0.56038604852522023</v>
          </cell>
          <cell r="AB335">
            <v>1.5885598073996481</v>
          </cell>
          <cell r="AC335">
            <v>1.7973936161885318</v>
          </cell>
          <cell r="AE335">
            <v>1.3283381893635582</v>
          </cell>
        </row>
        <row r="336">
          <cell r="U336" t="str">
            <v>10-22</v>
          </cell>
          <cell r="V336">
            <v>22</v>
          </cell>
          <cell r="W336">
            <v>1.852123699038579</v>
          </cell>
          <cell r="X336">
            <v>1.4594929559368144</v>
          </cell>
          <cell r="Y336">
            <v>0.97441074043060816</v>
          </cell>
          <cell r="Z336">
            <v>1.1282486854983218</v>
          </cell>
          <cell r="AA336">
            <v>0.60692008861216684</v>
          </cell>
          <cell r="AB336">
            <v>1.7204726306267604</v>
          </cell>
          <cell r="AC336">
            <v>1.9466478433554217</v>
          </cell>
          <cell r="AE336">
            <v>1.5895762414049706</v>
          </cell>
        </row>
        <row r="337">
          <cell r="U337" t="str">
            <v>10-23</v>
          </cell>
          <cell r="V337">
            <v>23</v>
          </cell>
          <cell r="W337">
            <v>1.9995840630259185</v>
          </cell>
          <cell r="X337">
            <v>1.5756932737833589</v>
          </cell>
          <cell r="Y337">
            <v>1.0519903116718039</v>
          </cell>
          <cell r="Z337">
            <v>1.2180763584114118</v>
          </cell>
          <cell r="AA337">
            <v>0.65524119007230974</v>
          </cell>
          <cell r="AB337">
            <v>1.8574513434817232</v>
          </cell>
          <cell r="AC337">
            <v>2.1016339275383338</v>
          </cell>
          <cell r="AE337">
            <v>1.5508358205568138</v>
          </cell>
        </row>
        <row r="338">
          <cell r="U338" t="str">
            <v>10-24</v>
          </cell>
          <cell r="V338">
            <v>24</v>
          </cell>
          <cell r="W338">
            <v>2.1520299495749864</v>
          </cell>
          <cell r="X338">
            <v>1.695822235847503</v>
          </cell>
          <cell r="Y338">
            <v>1.1321927891116133</v>
          </cell>
          <cell r="Z338">
            <v>1.3109410365092593</v>
          </cell>
          <cell r="AA338">
            <v>0.70519599115873199</v>
          </cell>
          <cell r="AB338">
            <v>1.9990612022592178</v>
          </cell>
          <cell r="AC338">
            <v>2.2618599731492148</v>
          </cell>
          <cell r="AE338">
            <v>1.6085858887493105</v>
          </cell>
        </row>
        <row r="339">
          <cell r="U339" t="str">
            <v>10-25</v>
          </cell>
          <cell r="V339">
            <v>25</v>
          </cell>
          <cell r="W339">
            <v>2.3087992383033678</v>
          </cell>
          <cell r="X339">
            <v>1.8193580843035575</v>
          </cell>
          <cell r="Y339">
            <v>1.2146698281916148</v>
          </cell>
          <cell r="Z339">
            <v>1.4064393793176349</v>
          </cell>
          <cell r="AA339">
            <v>0.75656752247496373</v>
          </cell>
          <cell r="AB339">
            <v>2.1446871508500234</v>
          </cell>
          <cell r="AC339">
            <v>2.426630068130387</v>
          </cell>
          <cell r="AE339">
            <v>1.7465473420444964</v>
          </cell>
        </row>
        <row r="340">
          <cell r="U340" t="str">
            <v>10-Wtd. Ave.</v>
          </cell>
          <cell r="V340" t="str">
            <v>Wtd. Ave.</v>
          </cell>
          <cell r="W340">
            <v>0.23637210506050538</v>
          </cell>
          <cell r="X340">
            <v>0.32338634686862916</v>
          </cell>
          <cell r="Y340">
            <v>0.62689583825318773</v>
          </cell>
          <cell r="Z340">
            <v>0.40554330877402728</v>
          </cell>
          <cell r="AA340">
            <v>0.49897942096925912</v>
          </cell>
          <cell r="AB340">
            <v>0.22631166256343413</v>
          </cell>
          <cell r="AC340">
            <v>0.3952988795350113</v>
          </cell>
          <cell r="AE340">
            <v>0.29820030563839151</v>
          </cell>
        </row>
        <row r="341">
          <cell r="U341" t="str">
            <v>11-FHCF 2025 Residential Rates - PROPOSED</v>
          </cell>
          <cell r="V341" t="str">
            <v>FHCF 2025 Residential Rates - PROPOSED</v>
          </cell>
        </row>
        <row r="350">
          <cell r="U350" t="str">
            <v>11-2</v>
          </cell>
          <cell r="V350">
            <v>2</v>
          </cell>
          <cell r="W350">
            <v>9.304431354236492E-2</v>
          </cell>
          <cell r="X350">
            <v>7.3319897734448983E-2</v>
          </cell>
          <cell r="Y350">
            <v>4.895103847477144E-2</v>
          </cell>
          <cell r="Z350">
            <v>5.6679326819131806E-2</v>
          </cell>
          <cell r="AA350">
            <v>3.0489574238104982E-2</v>
          </cell>
          <cell r="AB350">
            <v>8.6430617441043453E-2</v>
          </cell>
          <cell r="AC350">
            <v>9.7792880890056361E-2</v>
          </cell>
          <cell r="AE350">
            <v>8.0648529548542763E-2</v>
          </cell>
        </row>
        <row r="351">
          <cell r="U351" t="str">
            <v>11-3</v>
          </cell>
          <cell r="V351">
            <v>3</v>
          </cell>
          <cell r="W351">
            <v>0.12879755392896536</v>
          </cell>
          <cell r="X351">
            <v>0.10149382722050111</v>
          </cell>
          <cell r="Y351">
            <v>6.7760981598972661E-2</v>
          </cell>
          <cell r="Z351">
            <v>7.8458944719073817E-2</v>
          </cell>
          <cell r="AA351">
            <v>4.2205508673192435E-2</v>
          </cell>
          <cell r="AB351">
            <v>0.1196424766561142</v>
          </cell>
          <cell r="AC351">
            <v>0.1353708074225401</v>
          </cell>
          <cell r="AE351">
            <v>0.1094088868418516</v>
          </cell>
        </row>
        <row r="352">
          <cell r="U352" t="str">
            <v>11-4</v>
          </cell>
          <cell r="V352">
            <v>4</v>
          </cell>
          <cell r="W352">
            <v>0.16878077781482814</v>
          </cell>
          <cell r="X352">
            <v>0.13300102819598292</v>
          </cell>
          <cell r="Y352">
            <v>8.8796338368960628E-2</v>
          </cell>
          <cell r="Z352">
            <v>0.10281531995180071</v>
          </cell>
          <cell r="AA352">
            <v>5.5307561088160463E-2</v>
          </cell>
          <cell r="AB352">
            <v>0.15678364731094538</v>
          </cell>
          <cell r="AC352">
            <v>0.17739459697191753</v>
          </cell>
          <cell r="AE352">
            <v>0.14130727211448696</v>
          </cell>
        </row>
        <row r="353">
          <cell r="U353" t="str">
            <v>11-5</v>
          </cell>
          <cell r="V353">
            <v>5</v>
          </cell>
          <cell r="W353">
            <v>0.21307703795409089</v>
          </cell>
          <cell r="X353">
            <v>0.16790694710472423</v>
          </cell>
          <cell r="Y353">
            <v>0.11210080321815576</v>
          </cell>
          <cell r="Z353">
            <v>0.1297990453371827</v>
          </cell>
          <cell r="AA353">
            <v>6.982294693569556E-2</v>
          </cell>
          <cell r="AB353">
            <v>0.19793127867503021</v>
          </cell>
          <cell r="AC353">
            <v>0.22395154093498401</v>
          </cell>
          <cell r="AE353">
            <v>0.18146386192249031</v>
          </cell>
        </row>
        <row r="354">
          <cell r="U354" t="str">
            <v>11-6</v>
          </cell>
          <cell r="V354">
            <v>6</v>
          </cell>
          <cell r="W354">
            <v>0.26177598488682086</v>
          </cell>
          <cell r="X354">
            <v>0.20628222951526459</v>
          </cell>
          <cell r="Y354">
            <v>0.13772154170530143</v>
          </cell>
          <cell r="Z354">
            <v>0.15946473283447368</v>
          </cell>
          <cell r="AA354">
            <v>8.5781043688668457E-2</v>
          </cell>
          <cell r="AB354">
            <v>0.24316864882563036</v>
          </cell>
          <cell r="AC354">
            <v>0.27513586521607203</v>
          </cell>
          <cell r="AE354">
            <v>0.21580314342575727</v>
          </cell>
        </row>
        <row r="355">
          <cell r="U355" t="str">
            <v>11-7</v>
          </cell>
          <cell r="V355">
            <v>7</v>
          </cell>
          <cell r="W355">
            <v>0.31497385642465542</v>
          </cell>
          <cell r="X355">
            <v>0.2482027118354273</v>
          </cell>
          <cell r="Y355">
            <v>0.16570918498281129</v>
          </cell>
          <cell r="Z355">
            <v>0.19187100713733291</v>
          </cell>
          <cell r="AA355">
            <v>0.10321338739469685</v>
          </cell>
          <cell r="AB355">
            <v>0.29258515488078901</v>
          </cell>
          <cell r="AC355">
            <v>0.33104871917608575</v>
          </cell>
          <cell r="AE355">
            <v>0.26197462176948</v>
          </cell>
        </row>
        <row r="356">
          <cell r="U356" t="str">
            <v>11-8</v>
          </cell>
          <cell r="V356">
            <v>8</v>
          </cell>
          <cell r="W356">
            <v>0.37277329556155275</v>
          </cell>
          <cell r="X356">
            <v>0.29374927782407573</v>
          </cell>
          <cell r="Y356">
            <v>0.19611773399878327</v>
          </cell>
          <cell r="Z356">
            <v>0.22708039475145159</v>
          </cell>
          <cell r="AA356">
            <v>0.12215361300754808</v>
          </cell>
          <cell r="AB356">
            <v>0.34627614385319327</v>
          </cell>
          <cell r="AC356">
            <v>0.39179798425022727</v>
          </cell>
          <cell r="AE356">
            <v>0.30717488536581017</v>
          </cell>
        </row>
        <row r="357">
          <cell r="U357" t="str">
            <v>11-9</v>
          </cell>
          <cell r="V357">
            <v>9</v>
          </cell>
          <cell r="W357">
            <v>0.43528294228540115</v>
          </cell>
          <cell r="X357">
            <v>0.34300753693436814</v>
          </cell>
          <cell r="Y357">
            <v>0.22900434474722237</v>
          </cell>
          <cell r="Z357">
            <v>0.2651590753405268</v>
          </cell>
          <cell r="AA357">
            <v>0.14263732062839804</v>
          </cell>
          <cell r="AB357">
            <v>0.40434253347628124</v>
          </cell>
          <cell r="AC357">
            <v>0.45749784492748879</v>
          </cell>
          <cell r="AE357">
            <v>0.35693536240744156</v>
          </cell>
        </row>
        <row r="358">
          <cell r="U358" t="str">
            <v>11-10</v>
          </cell>
          <cell r="V358">
            <v>10</v>
          </cell>
          <cell r="W358">
            <v>0.50261673172842702</v>
          </cell>
          <cell r="X358">
            <v>0.39606727124889674</v>
          </cell>
          <cell r="Y358">
            <v>0.26442895902176322</v>
          </cell>
          <cell r="Z358">
            <v>0.30617645418414813</v>
          </cell>
          <cell r="AA358">
            <v>0.16470184551761982</v>
          </cell>
          <cell r="AB358">
            <v>0.46689016024291985</v>
          </cell>
          <cell r="AC358">
            <v>0.5282680510817831</v>
          </cell>
          <cell r="AE358">
            <v>0.41240769201732819</v>
          </cell>
        </row>
        <row r="359">
          <cell r="U359" t="str">
            <v>11-11</v>
          </cell>
          <cell r="V359">
            <v>11</v>
          </cell>
          <cell r="W359">
            <v>0.57489281528306346</v>
          </cell>
          <cell r="X359">
            <v>0.4530215853076443</v>
          </cell>
          <cell r="Y359">
            <v>0.30245373680979953</v>
          </cell>
          <cell r="Z359">
            <v>0.35020450495949046</v>
          </cell>
          <cell r="AA359">
            <v>0.18838590455659798</v>
          </cell>
          <cell r="AB359">
            <v>0.53402877720959074</v>
          </cell>
          <cell r="AC359">
            <v>0.60423278402637159</v>
          </cell>
          <cell r="AE359">
            <v>0.47178499550857561</v>
          </cell>
        </row>
        <row r="360">
          <cell r="U360" t="str">
            <v>11-12</v>
          </cell>
          <cell r="V360">
            <v>12</v>
          </cell>
          <cell r="W360">
            <v>0.65223200217191113</v>
          </cell>
          <cell r="X360">
            <v>0.5139656780487214</v>
          </cell>
          <cell r="Y360">
            <v>0.34314223639531966</v>
          </cell>
          <cell r="Z360">
            <v>0.39731682040048727</v>
          </cell>
          <cell r="AA360">
            <v>0.21372908556774631</v>
          </cell>
          <cell r="AB360">
            <v>0.6058706063413386</v>
          </cell>
          <cell r="AC360">
            <v>0.68551901854849762</v>
          </cell>
          <cell r="AE360">
            <v>0.53997072896889609</v>
          </cell>
        </row>
        <row r="361">
          <cell r="U361" t="str">
            <v>11-13</v>
          </cell>
          <cell r="V361">
            <v>13</v>
          </cell>
          <cell r="W361">
            <v>0.73475559583635652</v>
          </cell>
          <cell r="X361">
            <v>0.57899513785984014</v>
          </cell>
          <cell r="Y361">
            <v>0.3865582760730733</v>
          </cell>
          <cell r="Z361">
            <v>0.44758729430179267</v>
          </cell>
          <cell r="AA361">
            <v>0.24077113832341185</v>
          </cell>
          <cell r="AB361">
            <v>0.6825283286923578</v>
          </cell>
          <cell r="AC361">
            <v>0.77225424887691507</v>
          </cell>
          <cell r="AE361">
            <v>0.61070128874583851</v>
          </cell>
        </row>
        <row r="362">
          <cell r="U362" t="str">
            <v>11-14</v>
          </cell>
          <cell r="V362">
            <v>14</v>
          </cell>
          <cell r="W362">
            <v>0.82258247161332132</v>
          </cell>
          <cell r="X362">
            <v>0.64820363975685524</v>
          </cell>
          <cell r="Y362">
            <v>0.4327643967009574</v>
          </cell>
          <cell r="Z362">
            <v>0.50108834134212921</v>
          </cell>
          <cell r="AA362">
            <v>0.2695510169334393</v>
          </cell>
          <cell r="AB362">
            <v>0.76411236980481767</v>
          </cell>
          <cell r="AC362">
            <v>0.86456341721627672</v>
          </cell>
          <cell r="AE362">
            <v>0.67219710783415676</v>
          </cell>
        </row>
        <row r="363">
          <cell r="U363" t="str">
            <v>11-15</v>
          </cell>
          <cell r="V363">
            <v>15</v>
          </cell>
          <cell r="W363">
            <v>0.91582520856945482</v>
          </cell>
          <cell r="X363">
            <v>0.72167989722842019</v>
          </cell>
          <cell r="Y363">
            <v>0.48181982664031048</v>
          </cell>
          <cell r="Z363">
            <v>0.55788854073358041</v>
          </cell>
          <cell r="AA363">
            <v>0.30010561229077604</v>
          </cell>
          <cell r="AB363">
            <v>0.85072730649669814</v>
          </cell>
          <cell r="AC363">
            <v>0.96256484816737065</v>
          </cell>
          <cell r="AE363">
            <v>0.74100962710881413</v>
          </cell>
        </row>
        <row r="364">
          <cell r="U364" t="str">
            <v>11-16</v>
          </cell>
          <cell r="V364">
            <v>16</v>
          </cell>
          <cell r="W364">
            <v>1.0145850479461282</v>
          </cell>
          <cell r="X364">
            <v>0.79950368943761652</v>
          </cell>
          <cell r="Y364">
            <v>0.53377782937078999</v>
          </cell>
          <cell r="Z364">
            <v>0.61804956508341047</v>
          </cell>
          <cell r="AA364">
            <v>0.33246810001064486</v>
          </cell>
          <cell r="AB364">
            <v>0.94246718366627502</v>
          </cell>
          <cell r="AC364">
            <v>1.0663649498736039</v>
          </cell>
          <cell r="AE364">
            <v>0.81002561948180785</v>
          </cell>
        </row>
        <row r="365">
          <cell r="U365" t="str">
            <v>11-17</v>
          </cell>
          <cell r="V365">
            <v>17</v>
          </cell>
          <cell r="W365">
            <v>1.1189454021169363</v>
          </cell>
          <cell r="X365">
            <v>0.88174074621218801</v>
          </cell>
          <cell r="Y365">
            <v>0.58868228852325577</v>
          </cell>
          <cell r="Z365">
            <v>0.6816222262790278</v>
          </cell>
          <cell r="AA365">
            <v>0.36666581338898036</v>
          </cell>
          <cell r="AB365">
            <v>1.0394094846403366</v>
          </cell>
          <cell r="AC365">
            <v>1.1760513917046036</v>
          </cell>
          <cell r="AE365">
            <v>0.88998727757733065</v>
          </cell>
        </row>
        <row r="366">
          <cell r="U366" t="str">
            <v>11-18</v>
          </cell>
          <cell r="V366">
            <v>18</v>
          </cell>
          <cell r="W366">
            <v>1.2289635797043237</v>
          </cell>
          <cell r="X366">
            <v>0.96843622734940826</v>
          </cell>
          <cell r="Y366">
            <v>0.64656335442581969</v>
          </cell>
          <cell r="Z366">
            <v>0.7486414347197623</v>
          </cell>
          <cell r="AA366">
            <v>0.40271753181629011</v>
          </cell>
          <cell r="AB366">
            <v>1.1416074444789748</v>
          </cell>
          <cell r="AC366">
            <v>1.2916844070596545</v>
          </cell>
          <cell r="AE366">
            <v>0.98205971393692404</v>
          </cell>
        </row>
        <row r="367">
          <cell r="U367" t="str">
            <v>11-19</v>
          </cell>
          <cell r="V367">
            <v>19</v>
          </cell>
          <cell r="W367">
            <v>1.3446603226825637</v>
          </cell>
          <cell r="X367">
            <v>1.0596064777431733</v>
          </cell>
          <cell r="Y367">
            <v>0.70743193952591699</v>
          </cell>
          <cell r="Z367">
            <v>0.819119825687599</v>
          </cell>
          <cell r="AA367">
            <v>0.44063005220407114</v>
          </cell>
          <cell r="AB367">
            <v>1.2490803307932354</v>
          </cell>
          <cell r="AC367">
            <v>1.4132857964910126</v>
          </cell>
          <cell r="AE367">
            <v>1.0756218695268585</v>
          </cell>
        </row>
        <row r="368">
          <cell r="U368" t="str">
            <v>11-20</v>
          </cell>
          <cell r="V368">
            <v>20</v>
          </cell>
          <cell r="W368">
            <v>1.4660066677028212</v>
          </cell>
          <cell r="X368">
            <v>1.1552286739699571</v>
          </cell>
          <cell r="Y368">
            <v>0.77127280607339155</v>
          </cell>
          <cell r="Z368">
            <v>0.89303975572801653</v>
          </cell>
          <cell r="AA368">
            <v>0.48039388358892249</v>
          </cell>
          <cell r="AB368">
            <v>1.3618012389822063</v>
          </cell>
          <cell r="AC368">
            <v>1.5408251184895194</v>
          </cell>
          <cell r="AE368">
            <v>1.1913528501904991</v>
          </cell>
        </row>
        <row r="369">
          <cell r="U369" t="str">
            <v>11-21</v>
          </cell>
          <cell r="V369">
            <v>21</v>
          </cell>
          <cell r="W369">
            <v>1.5929075438944156</v>
          </cell>
          <cell r="X369">
            <v>1.2552278991836852</v>
          </cell>
          <cell r="Y369">
            <v>0.83803593684879929</v>
          </cell>
          <cell r="Z369">
            <v>0.97034331100678817</v>
          </cell>
          <cell r="AA369">
            <v>0.52197787231664283</v>
          </cell>
          <cell r="AB369">
            <v>1.479681855921305</v>
          </cell>
          <cell r="AC369">
            <v>1.6742024501906967</v>
          </cell>
          <cell r="AE369">
            <v>1.2372955101678036</v>
          </cell>
        </row>
        <row r="370">
          <cell r="U370" t="str">
            <v>11-22</v>
          </cell>
          <cell r="V370">
            <v>22</v>
          </cell>
          <cell r="W370">
            <v>1.7251813999218042</v>
          </cell>
          <cell r="X370">
            <v>1.359461089022348</v>
          </cell>
          <cell r="Y370">
            <v>0.90762581686500154</v>
          </cell>
          <cell r="Z370">
            <v>1.0509198968288711</v>
          </cell>
          <cell r="AA370">
            <v>0.56532252605812261</v>
          </cell>
          <cell r="AB370">
            <v>1.6025535351513251</v>
          </cell>
          <cell r="AC370">
            <v>1.8132269746874587</v>
          </cell>
          <cell r="AE370">
            <v>1.4806286247797458</v>
          </cell>
        </row>
        <row r="371">
          <cell r="U371" t="str">
            <v>11-23</v>
          </cell>
          <cell r="V371">
            <v>23</v>
          </cell>
          <cell r="W371">
            <v>1.8625350104331926</v>
          </cell>
          <cell r="X371">
            <v>1.4676971788245141</v>
          </cell>
          <cell r="Y371">
            <v>0.97988817892467062</v>
          </cell>
          <cell r="Z371">
            <v>1.134590890612043</v>
          </cell>
          <cell r="AA371">
            <v>0.61033175816613228</v>
          </cell>
          <cell r="AB371">
            <v>1.7301438941134613</v>
          </cell>
          <cell r="AC371">
            <v>1.9575905017120676</v>
          </cell>
          <cell r="AE371">
            <v>1.4445434251210643</v>
          </cell>
        </row>
        <row r="372">
          <cell r="U372" t="str">
            <v>11-24</v>
          </cell>
          <cell r="V372">
            <v>24</v>
          </cell>
          <cell r="W372">
            <v>2.0045324418712553</v>
          </cell>
          <cell r="X372">
            <v>1.5795926483617551</v>
          </cell>
          <cell r="Y372">
            <v>1.054593676391514</v>
          </cell>
          <cell r="Z372">
            <v>1.2210907369491397</v>
          </cell>
          <cell r="AA372">
            <v>0.65686271812081831</v>
          </cell>
          <cell r="AB372">
            <v>1.8620479859056576</v>
          </cell>
          <cell r="AC372">
            <v>2.1068348496000628</v>
          </cell>
          <cell r="AE372">
            <v>1.4983353740830192</v>
          </cell>
        </row>
        <row r="373">
          <cell r="U373" t="str">
            <v>11-25</v>
          </cell>
          <cell r="V373">
            <v>25</v>
          </cell>
          <cell r="W373">
            <v>2.1505569547769356</v>
          </cell>
          <cell r="X373">
            <v>1.6946615004533159</v>
          </cell>
          <cell r="Y373">
            <v>1.1314178398182351</v>
          </cell>
          <cell r="Z373">
            <v>1.3100437398300422</v>
          </cell>
          <cell r="AA373">
            <v>0.70471330734348658</v>
          </cell>
          <cell r="AB373">
            <v>1.9976929096141758</v>
          </cell>
          <cell r="AC373">
            <v>2.2603118032573288</v>
          </cell>
          <cell r="AE373">
            <v>1.6268411176543502</v>
          </cell>
        </row>
        <row r="374">
          <cell r="U374" t="str">
            <v>11-Wtd. Ave.</v>
          </cell>
          <cell r="V374" t="str">
            <v>Wtd. Ave.</v>
          </cell>
          <cell r="W374">
            <v>0.22017144930569377</v>
          </cell>
          <cell r="X374">
            <v>0.30122184112001871</v>
          </cell>
          <cell r="Y374">
            <v>0.58392916218511171</v>
          </cell>
          <cell r="Z374">
            <v>0.37774786507125396</v>
          </cell>
          <cell r="AA374">
            <v>0.46477998010973398</v>
          </cell>
          <cell r="AB374">
            <v>0.21080053726567205</v>
          </cell>
          <cell r="AC374">
            <v>0.36820557651615393</v>
          </cell>
          <cell r="AE374">
            <v>0.27776202043383863</v>
          </cell>
        </row>
        <row r="375">
          <cell r="U375" t="str">
            <v>12-FHCF 2025 Residential Rates - PROPOSED</v>
          </cell>
          <cell r="V375" t="str">
            <v>FHCF 2025 Residential Rates - PROPOSED</v>
          </cell>
        </row>
        <row r="384">
          <cell r="U384" t="str">
            <v>12-2</v>
          </cell>
          <cell r="V384">
            <v>2</v>
          </cell>
          <cell r="W384">
            <v>8.7076215918627839E-2</v>
          </cell>
          <cell r="X384">
            <v>6.8616974033019626E-2</v>
          </cell>
          <cell r="Y384">
            <v>4.5811195046642675E-2</v>
          </cell>
          <cell r="Z384">
            <v>5.3043771428094841E-2</v>
          </cell>
          <cell r="AA384">
            <v>2.853389582390143E-2</v>
          </cell>
          <cell r="AB384">
            <v>8.0886739014414441E-2</v>
          </cell>
          <cell r="AC384">
            <v>9.1520198145262854E-2</v>
          </cell>
          <cell r="AE384">
            <v>7.5475528864977132E-2</v>
          </cell>
        </row>
        <row r="385">
          <cell r="U385" t="str">
            <v>12-3</v>
          </cell>
          <cell r="V385">
            <v>3</v>
          </cell>
          <cell r="W385">
            <v>0.12053615302995595</v>
          </cell>
          <cell r="X385">
            <v>9.4983756416627027E-2</v>
          </cell>
          <cell r="Y385">
            <v>6.3414620839604086E-2</v>
          </cell>
          <cell r="Z385">
            <v>7.3426389544967233E-2</v>
          </cell>
          <cell r="AA385">
            <v>3.9498340589176138E-2</v>
          </cell>
          <cell r="AB385">
            <v>0.11196830557091124</v>
          </cell>
          <cell r="AC385">
            <v>0.12668778141758194</v>
          </cell>
          <cell r="AE385">
            <v>0.10239112409293018</v>
          </cell>
        </row>
        <row r="386">
          <cell r="U386" t="str">
            <v>12-4</v>
          </cell>
          <cell r="V386">
            <v>4</v>
          </cell>
          <cell r="W386">
            <v>0.15795475179927232</v>
          </cell>
          <cell r="X386">
            <v>0.12447000582491002</v>
          </cell>
          <cell r="Y386">
            <v>8.3100716617986514E-2</v>
          </cell>
          <cell r="Z386">
            <v>9.6220485261460167E-2</v>
          </cell>
          <cell r="AA386">
            <v>5.1759994220953127E-2</v>
          </cell>
          <cell r="AB386">
            <v>0.14672714759233285</v>
          </cell>
          <cell r="AC386">
            <v>0.16601605880719833</v>
          </cell>
          <cell r="AE386">
            <v>0.13224346624805691</v>
          </cell>
        </row>
        <row r="387">
          <cell r="U387" t="str">
            <v>12-5</v>
          </cell>
          <cell r="V387">
            <v>5</v>
          </cell>
          <cell r="W387">
            <v>0.19940973776698454</v>
          </cell>
          <cell r="X387">
            <v>0.15713697080124617</v>
          </cell>
          <cell r="Y387">
            <v>0.10491037414372692</v>
          </cell>
          <cell r="Z387">
            <v>0.1214734062460042</v>
          </cell>
          <cell r="AA387">
            <v>6.5344326503942798E-2</v>
          </cell>
          <cell r="AB387">
            <v>0.18523546579888028</v>
          </cell>
          <cell r="AC387">
            <v>0.20958672261991554</v>
          </cell>
          <cell r="AE387">
            <v>0.16982431081074328</v>
          </cell>
        </row>
        <row r="388">
          <cell r="U388" t="str">
            <v>12-6</v>
          </cell>
          <cell r="V388">
            <v>6</v>
          </cell>
          <cell r="W388">
            <v>0.2449850110607511</v>
          </cell>
          <cell r="X388">
            <v>0.19305076552871273</v>
          </cell>
          <cell r="Y388">
            <v>0.12888773365732678</v>
          </cell>
          <cell r="Z388">
            <v>0.14923626150864716</v>
          </cell>
          <cell r="AA388">
            <v>8.0278830565596399E-2</v>
          </cell>
          <cell r="AB388">
            <v>0.22757119660128977</v>
          </cell>
          <cell r="AC388">
            <v>0.25748795487222026</v>
          </cell>
          <cell r="AE388">
            <v>0.20196098393808648</v>
          </cell>
        </row>
        <row r="389">
          <cell r="U389" t="str">
            <v>12-7</v>
          </cell>
          <cell r="V389">
            <v>7</v>
          </cell>
          <cell r="W389">
            <v>0.2947706365555402</v>
          </cell>
          <cell r="X389">
            <v>0.23228236207610911</v>
          </cell>
          <cell r="Y389">
            <v>0.15508017870101387</v>
          </cell>
          <cell r="Z389">
            <v>0.17956391540690739</v>
          </cell>
          <cell r="AA389">
            <v>9.6593019651667889E-2</v>
          </cell>
          <cell r="AB389">
            <v>0.27381800296032566</v>
          </cell>
          <cell r="AC389">
            <v>0.30981441694915374</v>
          </cell>
          <cell r="AE389">
            <v>0.24517090687130988</v>
          </cell>
        </row>
        <row r="390">
          <cell r="U390" t="str">
            <v>12-8</v>
          </cell>
          <cell r="V390">
            <v>8</v>
          </cell>
          <cell r="W390">
            <v>0.34886267346404454</v>
          </cell>
          <cell r="X390">
            <v>0.27490745611341177</v>
          </cell>
          <cell r="Y390">
            <v>0.18353824646548103</v>
          </cell>
          <cell r="Z390">
            <v>0.21251488383824191</v>
          </cell>
          <cell r="AA390">
            <v>0.11431837128491117</v>
          </cell>
          <cell r="AB390">
            <v>0.32406511609010363</v>
          </cell>
          <cell r="AC390">
            <v>0.36666707049778069</v>
          </cell>
          <cell r="AE390">
            <v>0.28747191122770016</v>
          </cell>
        </row>
        <row r="391">
          <cell r="U391" t="str">
            <v>12-9</v>
          </cell>
          <cell r="V391">
            <v>9</v>
          </cell>
          <cell r="W391">
            <v>0.40736279333052755</v>
          </cell>
          <cell r="X391">
            <v>0.32100616588690667</v>
          </cell>
          <cell r="Y391">
            <v>0.21431542681470334</v>
          </cell>
          <cell r="Z391">
            <v>0.24815110153531855</v>
          </cell>
          <cell r="AA391">
            <v>0.13348820208596324</v>
          </cell>
          <cell r="AB391">
            <v>0.37840698060537015</v>
          </cell>
          <cell r="AC391">
            <v>0.42815277592514306</v>
          </cell>
          <cell r="AE391">
            <v>0.33404062540407109</v>
          </cell>
        </row>
        <row r="392">
          <cell r="U392" t="str">
            <v>12-10</v>
          </cell>
          <cell r="V392">
            <v>10</v>
          </cell>
          <cell r="W392">
            <v>0.47037762319963855</v>
          </cell>
          <cell r="X392">
            <v>0.37066251462930699</v>
          </cell>
          <cell r="Y392">
            <v>0.24746781672405044</v>
          </cell>
          <cell r="Z392">
            <v>0.28653752194753529</v>
          </cell>
          <cell r="AA392">
            <v>0.1541374525371583</v>
          </cell>
          <cell r="AB392">
            <v>0.43694264437862929</v>
          </cell>
          <cell r="AC392">
            <v>0.49438360204533655</v>
          </cell>
          <cell r="AE392">
            <v>0.38595481947698923</v>
          </cell>
        </row>
        <row r="393">
          <cell r="U393" t="str">
            <v>12-11</v>
          </cell>
          <cell r="V393">
            <v>11</v>
          </cell>
          <cell r="W393">
            <v>0.53801773593463909</v>
          </cell>
          <cell r="X393">
            <v>0.42396363491989569</v>
          </cell>
          <cell r="Y393">
            <v>0.28305358908209249</v>
          </cell>
          <cell r="Z393">
            <v>0.3277415021783574</v>
          </cell>
          <cell r="AA393">
            <v>0.17630235612117554</v>
          </cell>
          <cell r="AB393">
            <v>0.49977482062770223</v>
          </cell>
          <cell r="AC393">
            <v>0.56547576486807671</v>
          </cell>
          <cell r="AE393">
            <v>0.44152351252898947</v>
          </cell>
        </row>
        <row r="394">
          <cell r="U394" t="str">
            <v>12-12</v>
          </cell>
          <cell r="V394">
            <v>12</v>
          </cell>
          <cell r="W394">
            <v>0.61039619174900872</v>
          </cell>
          <cell r="X394">
            <v>0.48099861939608973</v>
          </cell>
          <cell r="Y394">
            <v>0.32113222538371405</v>
          </cell>
          <cell r="Z394">
            <v>0.371831914537613</v>
          </cell>
          <cell r="AA394">
            <v>0.20001996139736292</v>
          </cell>
          <cell r="AB394">
            <v>0.56700853311693356</v>
          </cell>
          <cell r="AC394">
            <v>0.64154809469657348</v>
          </cell>
          <cell r="AE394">
            <v>0.50533564057115599</v>
          </cell>
        </row>
        <row r="395">
          <cell r="U395" t="str">
            <v>12-13</v>
          </cell>
          <cell r="V395">
            <v>13</v>
          </cell>
          <cell r="W395">
            <v>0.68762651337456926</v>
          </cell>
          <cell r="X395">
            <v>0.54185692516462491</v>
          </cell>
          <cell r="Y395">
            <v>0.36176345045681269</v>
          </cell>
          <cell r="Z395">
            <v>0.41887791308505479</v>
          </cell>
          <cell r="AA395">
            <v>0.2253274684871229</v>
          </cell>
          <cell r="AB395">
            <v>0.63874923525267746</v>
          </cell>
          <cell r="AC395">
            <v>0.7227199079572556</v>
          </cell>
          <cell r="AE395">
            <v>0.57152936333292526</v>
          </cell>
        </row>
        <row r="396">
          <cell r="U396" t="str">
            <v>12-14</v>
          </cell>
          <cell r="V396">
            <v>14</v>
          </cell>
          <cell r="W396">
            <v>0.76981995118344071</v>
          </cell>
          <cell r="X396">
            <v>0.60662621868889066</v>
          </cell>
          <cell r="Y396">
            <v>0.40500579363046441</v>
          </cell>
          <cell r="Z396">
            <v>0.46894726763874084</v>
          </cell>
          <cell r="AA396">
            <v>0.25226133288516156</v>
          </cell>
          <cell r="AB396">
            <v>0.71510026960351025</v>
          </cell>
          <cell r="AC396">
            <v>0.80910813274573101</v>
          </cell>
          <cell r="AE396">
            <v>0.6290806850328714</v>
          </cell>
        </row>
        <row r="397">
          <cell r="U397" t="str">
            <v>12-15</v>
          </cell>
          <cell r="V397">
            <v>15</v>
          </cell>
          <cell r="W397">
            <v>0.85708186313617118</v>
          </cell>
          <cell r="X397">
            <v>0.6753895231499798</v>
          </cell>
          <cell r="Y397">
            <v>0.45091468420909497</v>
          </cell>
          <cell r="Z397">
            <v>0.52210415856662251</v>
          </cell>
          <cell r="AA397">
            <v>0.280856079209238</v>
          </cell>
          <cell r="AB397">
            <v>0.79615950516578238</v>
          </cell>
          <cell r="AC397">
            <v>0.90082350402359457</v>
          </cell>
          <cell r="AE397">
            <v>0.69347939526180491</v>
          </cell>
        </row>
        <row r="398">
          <cell r="U398" t="str">
            <v>12-16</v>
          </cell>
          <cell r="V398">
            <v>16</v>
          </cell>
          <cell r="W398">
            <v>0.94950699660482363</v>
          </cell>
          <cell r="X398">
            <v>0.74822150047365443</v>
          </cell>
          <cell r="Y398">
            <v>0.49953996921804811</v>
          </cell>
          <cell r="Z398">
            <v>0.57840630263893489</v>
          </cell>
          <cell r="AA398">
            <v>0.31114275510669787</v>
          </cell>
          <cell r="AB398">
            <v>0.88201495456011014</v>
          </cell>
          <cell r="AC398">
            <v>0.99796560464677853</v>
          </cell>
          <cell r="AE398">
            <v>0.75806852730986762</v>
          </cell>
        </row>
        <row r="399">
          <cell r="U399" t="str">
            <v>12-17</v>
          </cell>
          <cell r="V399">
            <v>17</v>
          </cell>
          <cell r="W399">
            <v>1.0471734136823607</v>
          </cell>
          <cell r="X399">
            <v>0.82518366441024549</v>
          </cell>
          <cell r="Y399">
            <v>0.55092271748109767</v>
          </cell>
          <cell r="Z399">
            <v>0.63790125254010055</v>
          </cell>
          <cell r="AA399">
            <v>0.34314694064673557</v>
          </cell>
          <cell r="AB399">
            <v>0.97273913113670962</v>
          </cell>
          <cell r="AC399">
            <v>1.1006164806497851</v>
          </cell>
          <cell r="AE399">
            <v>0.83290124239424479</v>
          </cell>
        </row>
        <row r="400">
          <cell r="U400" t="str">
            <v>12-18</v>
          </cell>
          <cell r="V400">
            <v>18</v>
          </cell>
          <cell r="W400">
            <v>1.1501347470712231</v>
          </cell>
          <cell r="X400">
            <v>0.90631827809339804</v>
          </cell>
          <cell r="Y400">
            <v>0.60509114540804598</v>
          </cell>
          <cell r="Z400">
            <v>0.70062167942813136</v>
          </cell>
          <cell r="AA400">
            <v>0.37688621066224953</v>
          </cell>
          <cell r="AB400">
            <v>1.0683818553242614</v>
          </cell>
          <cell r="AC400">
            <v>1.2088325019093094</v>
          </cell>
          <cell r="AE400">
            <v>0.91906791979094138</v>
          </cell>
        </row>
        <row r="401">
          <cell r="U401" t="str">
            <v>12-19</v>
          </cell>
          <cell r="V401">
            <v>19</v>
          </cell>
          <cell r="W401">
            <v>1.2584104083029881</v>
          </cell>
          <cell r="X401">
            <v>0.99164063801417035</v>
          </cell>
          <cell r="Y401">
            <v>0.66205546549434724</v>
          </cell>
          <cell r="Z401">
            <v>0.7665794081260654</v>
          </cell>
          <cell r="AA401">
            <v>0.41236692609364095</v>
          </cell>
          <cell r="AB401">
            <v>1.1689611588605024</v>
          </cell>
          <cell r="AC401">
            <v>1.3226340706350421</v>
          </cell>
          <cell r="AE401">
            <v>1.0066287620583403</v>
          </cell>
        </row>
        <row r="402">
          <cell r="U402" t="str">
            <v>12-20</v>
          </cell>
          <cell r="V402">
            <v>20</v>
          </cell>
          <cell r="W402">
            <v>1.3719732918112764</v>
          </cell>
          <cell r="X402">
            <v>1.0811293847011525</v>
          </cell>
          <cell r="Y402">
            <v>0.72180141737768366</v>
          </cell>
          <cell r="Z402">
            <v>0.83575792687518302</v>
          </cell>
          <cell r="AA402">
            <v>0.4495802047519083</v>
          </cell>
          <cell r="AB402">
            <v>1.274451862873677</v>
          </cell>
          <cell r="AC402">
            <v>1.4419926979132234</v>
          </cell>
          <cell r="AE402">
            <v>1.114936464883761</v>
          </cell>
        </row>
        <row r="403">
          <cell r="U403" t="str">
            <v>12-21</v>
          </cell>
          <cell r="V403">
            <v>21</v>
          </cell>
          <cell r="W403">
            <v>1.4907344248115326</v>
          </cell>
          <cell r="X403">
            <v>1.1747144066642772</v>
          </cell>
          <cell r="Y403">
            <v>0.78428219206958349</v>
          </cell>
          <cell r="Z403">
            <v>0.90810303658107605</v>
          </cell>
          <cell r="AA403">
            <v>0.48849689125703322</v>
          </cell>
          <cell r="AB403">
            <v>1.3847713188663999</v>
          </cell>
          <cell r="AC403">
            <v>1.5668148701846554</v>
          </cell>
          <cell r="AE403">
            <v>1.1579322464393775</v>
          </cell>
        </row>
        <row r="404">
          <cell r="U404" t="str">
            <v>12-22</v>
          </cell>
          <cell r="V404">
            <v>22</v>
          </cell>
          <cell r="W404">
            <v>1.6145239011301049</v>
          </cell>
          <cell r="X404">
            <v>1.2722618160515915</v>
          </cell>
          <cell r="Y404">
            <v>0.84940840115578586</v>
          </cell>
          <cell r="Z404">
            <v>0.98351123637218796</v>
          </cell>
          <cell r="AA404">
            <v>0.52906130926837935</v>
          </cell>
          <cell r="AB404">
            <v>1.4997616977899444</v>
          </cell>
          <cell r="AC404">
            <v>1.6969220100213376</v>
          </cell>
          <cell r="AE404">
            <v>1.3856573595754336</v>
          </cell>
        </row>
        <row r="405">
          <cell r="U405" t="str">
            <v>12-23</v>
          </cell>
          <cell r="V405">
            <v>23</v>
          </cell>
          <cell r="W405">
            <v>1.7430673036309683</v>
          </cell>
          <cell r="X405">
            <v>1.3735553692735207</v>
          </cell>
          <cell r="Y405">
            <v>0.91703567252721452</v>
          </cell>
          <cell r="Z405">
            <v>1.0618153609705419</v>
          </cell>
          <cell r="AA405">
            <v>0.57118353537931932</v>
          </cell>
          <cell r="AB405">
            <v>1.6191680883918111</v>
          </cell>
          <cell r="AC405">
            <v>1.8320256952588656</v>
          </cell>
          <cell r="AE405">
            <v>1.3518867558994176</v>
          </cell>
        </row>
        <row r="406">
          <cell r="U406" t="str">
            <v>12-24</v>
          </cell>
          <cell r="V406">
            <v>24</v>
          </cell>
          <cell r="W406">
            <v>1.8759566606378471</v>
          </cell>
          <cell r="X406">
            <v>1.4782735803580127</v>
          </cell>
          <cell r="Y406">
            <v>0.98694937042095499</v>
          </cell>
          <cell r="Z406">
            <v>1.1427668883645041</v>
          </cell>
          <cell r="AA406">
            <v>0.61472988186367949</v>
          </cell>
          <cell r="AB406">
            <v>1.7426115180885451</v>
          </cell>
          <cell r="AC406">
            <v>1.9716971331636948</v>
          </cell>
          <cell r="AE406">
            <v>1.4022283531896409</v>
          </cell>
        </row>
        <row r="407">
          <cell r="U407" t="str">
            <v>12-25</v>
          </cell>
          <cell r="V407">
            <v>25</v>
          </cell>
          <cell r="W407">
            <v>2.0126147919206141</v>
          </cell>
          <cell r="X407">
            <v>1.5859616252128035</v>
          </cell>
          <cell r="Y407">
            <v>1.058845837680797</v>
          </cell>
          <cell r="Z407">
            <v>1.2260142206363578</v>
          </cell>
          <cell r="AA407">
            <v>0.65951121325680617</v>
          </cell>
          <cell r="AB407">
            <v>1.8695558332801525</v>
          </cell>
          <cell r="AC407">
            <v>2.1153296867974891</v>
          </cell>
          <cell r="AE407">
            <v>1.5224914133164278</v>
          </cell>
        </row>
        <row r="408">
          <cell r="U408" t="str">
            <v>12-Wtd. Ave.</v>
          </cell>
          <cell r="V408" t="str">
            <v>Wtd. Ave.</v>
          </cell>
          <cell r="W408">
            <v>0.20604909562936979</v>
          </cell>
          <cell r="X408">
            <v>0.28190071029790176</v>
          </cell>
          <cell r="Y408">
            <v>0.54647446868918959</v>
          </cell>
          <cell r="Z408">
            <v>0.3535181615023516</v>
          </cell>
          <cell r="AA408">
            <v>0.4349678165368307</v>
          </cell>
          <cell r="AB408">
            <v>0.19727925759106912</v>
          </cell>
          <cell r="AC408">
            <v>0.34458793947214217</v>
          </cell>
          <cell r="AE408">
            <v>0.25994566185152912</v>
          </cell>
        </row>
        <row r="409">
          <cell r="U409" t="str">
            <v>13-FHCF 2025 Residential Rates - PROPOSED</v>
          </cell>
          <cell r="V409" t="str">
            <v>FHCF 2025 Residential Rates - PROPOSED</v>
          </cell>
        </row>
        <row r="418">
          <cell r="U418" t="str">
            <v>13-2</v>
          </cell>
          <cell r="V418">
            <v>2</v>
          </cell>
          <cell r="W418">
            <v>8.1827587477126942E-2</v>
          </cell>
          <cell r="X418">
            <v>6.4480999614746931E-2</v>
          </cell>
          <cell r="Y418">
            <v>4.3049867642548222E-2</v>
          </cell>
          <cell r="Z418">
            <v>4.9846491385262703E-2</v>
          </cell>
          <cell r="AA418">
            <v>2.6813979362348878E-2</v>
          </cell>
          <cell r="AB418">
            <v>7.6011189078619701E-2</v>
          </cell>
          <cell r="AC418">
            <v>8.6003703085281005E-2</v>
          </cell>
          <cell r="AE418">
            <v>7.092614642731776E-2</v>
          </cell>
        </row>
        <row r="419">
          <cell r="U419" t="str">
            <v>13-3</v>
          </cell>
          <cell r="V419">
            <v>3</v>
          </cell>
          <cell r="W419">
            <v>0.11327068479218436</v>
          </cell>
          <cell r="X419">
            <v>8.9258491025274014E-2</v>
          </cell>
          <cell r="Y419">
            <v>5.9592224803736174E-2</v>
          </cell>
          <cell r="Z419">
            <v>6.9000521557288697E-2</v>
          </cell>
          <cell r="AA419">
            <v>3.7117528427998044E-2</v>
          </cell>
          <cell r="AB419">
            <v>0.10521927511562215</v>
          </cell>
          <cell r="AC419">
            <v>0.11905151604104848</v>
          </cell>
          <cell r="AE419">
            <v>9.621937029768475E-2</v>
          </cell>
        </row>
        <row r="420">
          <cell r="U420" t="str">
            <v>13-4</v>
          </cell>
          <cell r="V420">
            <v>4</v>
          </cell>
          <cell r="W420">
            <v>0.14843383045447464</v>
          </cell>
          <cell r="X420">
            <v>0.11696741966180774</v>
          </cell>
          <cell r="Y420">
            <v>7.8091716397330826E-2</v>
          </cell>
          <cell r="Z420">
            <v>9.0420674483391208E-2</v>
          </cell>
          <cell r="AA420">
            <v>4.8640095464053894E-2</v>
          </cell>
          <cell r="AB420">
            <v>0.13788298421351669</v>
          </cell>
          <cell r="AC420">
            <v>0.15600923204275069</v>
          </cell>
          <cell r="AE420">
            <v>0.12427232498026408</v>
          </cell>
        </row>
        <row r="421">
          <cell r="U421" t="str">
            <v>13-5</v>
          </cell>
          <cell r="V421">
            <v>5</v>
          </cell>
          <cell r="W421">
            <v>0.1873900649996918</v>
          </cell>
          <cell r="X421">
            <v>0.14766534223473332</v>
          </cell>
          <cell r="Y421">
            <v>9.8586769382883493E-2</v>
          </cell>
          <cell r="Z421">
            <v>0.11415144389173086</v>
          </cell>
          <cell r="AA421">
            <v>6.1405615031916772E-2</v>
          </cell>
          <cell r="AB421">
            <v>0.174070165103278</v>
          </cell>
          <cell r="AC421">
            <v>0.19695361928970387</v>
          </cell>
          <cell r="AE421">
            <v>0.15958793686665149</v>
          </cell>
        </row>
        <row r="422">
          <cell r="U422" t="str">
            <v>13-6</v>
          </cell>
          <cell r="V422">
            <v>6</v>
          </cell>
          <cell r="W422">
            <v>0.23021823136976782</v>
          </cell>
          <cell r="X422">
            <v>0.18141438781158273</v>
          </cell>
          <cell r="Y422">
            <v>0.12111886339237857</v>
          </cell>
          <cell r="Z422">
            <v>0.14024085813248843</v>
          </cell>
          <cell r="AA422">
            <v>7.543992307619915E-2</v>
          </cell>
          <cell r="AB422">
            <v>0.2138540564804545</v>
          </cell>
          <cell r="AC422">
            <v>0.24196754451643307</v>
          </cell>
          <cell r="AE422">
            <v>0.18978753159879877</v>
          </cell>
        </row>
        <row r="423">
          <cell r="U423" t="str">
            <v>13-7</v>
          </cell>
          <cell r="V423">
            <v>7</v>
          </cell>
          <cell r="W423">
            <v>0.27700296566604582</v>
          </cell>
          <cell r="X423">
            <v>0.21828125053043773</v>
          </cell>
          <cell r="Y423">
            <v>0.14573252586543564</v>
          </cell>
          <cell r="Z423">
            <v>0.16874047454502289</v>
          </cell>
          <cell r="AA423">
            <v>9.0770753894644535E-2</v>
          </cell>
          <cell r="AB423">
            <v>0.25731327841561685</v>
          </cell>
          <cell r="AC423">
            <v>0.29113996327392822</v>
          </cell>
          <cell r="AE423">
            <v>0.2303929220765199</v>
          </cell>
        </row>
        <row r="424">
          <cell r="U424" t="str">
            <v>13-8</v>
          </cell>
          <cell r="V424">
            <v>8</v>
          </cell>
          <cell r="W424">
            <v>0.32783453701134746</v>
          </cell>
          <cell r="X424">
            <v>0.25833706340955476</v>
          </cell>
          <cell r="Y424">
            <v>0.17247524780001142</v>
          </cell>
          <cell r="Z424">
            <v>0.199705281907469</v>
          </cell>
          <cell r="AA424">
            <v>0.1074276876627295</v>
          </cell>
          <cell r="AB424">
            <v>0.30453168359921218</v>
          </cell>
          <cell r="AC424">
            <v>0.34456575161898501</v>
          </cell>
          <cell r="AE424">
            <v>0.2701441801878911</v>
          </cell>
        </row>
        <row r="425">
          <cell r="U425" t="str">
            <v>13-9</v>
          </cell>
          <cell r="V425">
            <v>9</v>
          </cell>
          <cell r="W425">
            <v>0.38280848856972016</v>
          </cell>
          <cell r="X425">
            <v>0.30165711546714974</v>
          </cell>
          <cell r="Y425">
            <v>0.20139729489124869</v>
          </cell>
          <cell r="Z425">
            <v>0.23319348175857976</v>
          </cell>
          <cell r="AA425">
            <v>0.12544203279987551</v>
          </cell>
          <cell r="AB425">
            <v>0.35559802387803796</v>
          </cell>
          <cell r="AC425">
            <v>0.4023453288131984</v>
          </cell>
          <cell r="AE425">
            <v>0.31390590654179351</v>
          </cell>
        </row>
        <row r="426">
          <cell r="U426" t="str">
            <v>13-10</v>
          </cell>
          <cell r="V426">
            <v>10</v>
          </cell>
          <cell r="W426">
            <v>0.44202502030657848</v>
          </cell>
          <cell r="X426">
            <v>0.34832036532989735</v>
          </cell>
          <cell r="Y426">
            <v>0.23255138279876636</v>
          </cell>
          <cell r="Z426">
            <v>0.2692661123968903</v>
          </cell>
          <cell r="AA426">
            <v>0.14484662370689497</v>
          </cell>
          <cell r="AB426">
            <v>0.41060537688949761</v>
          </cell>
          <cell r="AC426">
            <v>0.46458400858193127</v>
          </cell>
          <cell r="AE426">
            <v>0.3626909072677782</v>
          </cell>
        </row>
        <row r="427">
          <cell r="U427" t="str">
            <v>13-11</v>
          </cell>
          <cell r="V427">
            <v>11</v>
          </cell>
          <cell r="W427">
            <v>0.50558804016676906</v>
          </cell>
          <cell r="X427">
            <v>0.39840869355126612</v>
          </cell>
          <cell r="Y427">
            <v>0.26599217796710445</v>
          </cell>
          <cell r="Z427">
            <v>0.3079864708917307</v>
          </cell>
          <cell r="AA427">
            <v>0.165675509847723</v>
          </cell>
          <cell r="AB427">
            <v>0.4696502646830128</v>
          </cell>
          <cell r="AC427">
            <v>0.53139100186873356</v>
          </cell>
          <cell r="AE427">
            <v>0.41491012745014533</v>
          </cell>
        </row>
        <row r="428">
          <cell r="U428" t="str">
            <v>13-12</v>
          </cell>
          <cell r="V428">
            <v>12</v>
          </cell>
          <cell r="W428">
            <v>0.57360379351719359</v>
          </cell>
          <cell r="X428">
            <v>0.45200582259788957</v>
          </cell>
          <cell r="Y428">
            <v>0.30177557656922571</v>
          </cell>
          <cell r="Z428">
            <v>0.34941927818782487</v>
          </cell>
          <cell r="AA428">
            <v>0.18796350663319208</v>
          </cell>
          <cell r="AB428">
            <v>0.53283138058342994</v>
          </cell>
          <cell r="AC428">
            <v>0.60287797633082119</v>
          </cell>
          <cell r="AE428">
            <v>0.47487589920981321</v>
          </cell>
        </row>
        <row r="429">
          <cell r="U429" t="str">
            <v>13-13</v>
          </cell>
          <cell r="V429">
            <v>13</v>
          </cell>
          <cell r="W429">
            <v>0.64617896036422107</v>
          </cell>
          <cell r="X429">
            <v>0.50919581743687325</v>
          </cell>
          <cell r="Y429">
            <v>0.33995770344390269</v>
          </cell>
          <cell r="Z429">
            <v>0.39362951999698959</v>
          </cell>
          <cell r="AA429">
            <v>0.21174557190059581</v>
          </cell>
          <cell r="AB429">
            <v>0.60024782166039314</v>
          </cell>
          <cell r="AC429">
            <v>0.67915705644694002</v>
          </cell>
          <cell r="AE429">
            <v>0.53707971207172078</v>
          </cell>
        </row>
        <row r="430">
          <cell r="U430" t="str">
            <v>13-14</v>
          </cell>
          <cell r="V430">
            <v>14</v>
          </cell>
          <cell r="W430">
            <v>0.72341808532385787</v>
          </cell>
          <cell r="X430">
            <v>0.57006106032525616</v>
          </cell>
          <cell r="Y430">
            <v>0.3805935599912813</v>
          </cell>
          <cell r="Z430">
            <v>0.44068088122625682</v>
          </cell>
          <cell r="AA430">
            <v>0.237055963743842</v>
          </cell>
          <cell r="AB430">
            <v>0.67199670137917011</v>
          </cell>
          <cell r="AC430">
            <v>0.7603381223246598</v>
          </cell>
          <cell r="AE430">
            <v>0.59116205546647027</v>
          </cell>
        </row>
        <row r="431">
          <cell r="U431" t="str">
            <v>13-15</v>
          </cell>
          <cell r="V431">
            <v>15</v>
          </cell>
          <cell r="W431">
            <v>0.80542017577305802</v>
          </cell>
          <cell r="X431">
            <v>0.63467957011746212</v>
          </cell>
          <cell r="Y431">
            <v>0.42373523444474259</v>
          </cell>
          <cell r="Z431">
            <v>0.49063367369117172</v>
          </cell>
          <cell r="AA431">
            <v>0.26392712576592831</v>
          </cell>
          <cell r="AB431">
            <v>0.74816998955925418</v>
          </cell>
          <cell r="AC431">
            <v>0.84652523423647963</v>
          </cell>
          <cell r="AE431">
            <v>0.65167905243377777</v>
          </cell>
        </row>
        <row r="432">
          <cell r="U432" t="str">
            <v>13-16</v>
          </cell>
          <cell r="V432">
            <v>16</v>
          </cell>
          <cell r="W432">
            <v>0.89227426806685739</v>
          </cell>
          <cell r="X432">
            <v>0.70312150839776577</v>
          </cell>
          <cell r="Y432">
            <v>0.46942956923747858</v>
          </cell>
          <cell r="Z432">
            <v>0.54354213521104544</v>
          </cell>
          <cell r="AA432">
            <v>0.29238823417820398</v>
          </cell>
          <cell r="AB432">
            <v>0.82885039374984915</v>
          </cell>
          <cell r="AC432">
            <v>0.93781197255643212</v>
          </cell>
          <cell r="AE432">
            <v>0.71237499330554865</v>
          </cell>
        </row>
        <row r="433">
          <cell r="U433" t="str">
            <v>13-17</v>
          </cell>
          <cell r="V433">
            <v>17</v>
          </cell>
          <cell r="W433">
            <v>0.98405371900737626</v>
          </cell>
          <cell r="X433">
            <v>0.77544468109782283</v>
          </cell>
          <cell r="Y433">
            <v>0.51771515771825249</v>
          </cell>
          <cell r="Z433">
            <v>0.59945095217243416</v>
          </cell>
          <cell r="AA433">
            <v>0.32246332717901732</v>
          </cell>
          <cell r="AB433">
            <v>0.91410605646777709</v>
          </cell>
          <cell r="AC433">
            <v>1.0342754378910897</v>
          </cell>
          <cell r="AE433">
            <v>0.78269707236144193</v>
          </cell>
        </row>
        <row r="434">
          <cell r="U434" t="str">
            <v>13-18</v>
          </cell>
          <cell r="V434">
            <v>18</v>
          </cell>
          <cell r="W434">
            <v>1.080808928518455</v>
          </cell>
          <cell r="X434">
            <v>0.85168880388773849</v>
          </cell>
          <cell r="Y434">
            <v>0.56861851551727449</v>
          </cell>
          <cell r="Z434">
            <v>0.65839082643820557</v>
          </cell>
          <cell r="AA434">
            <v>0.35416892025610774</v>
          </cell>
          <cell r="AB434">
            <v>1.0039837951527146</v>
          </cell>
          <cell r="AC434">
            <v>1.1359686023519264</v>
          </cell>
          <cell r="AE434">
            <v>0.86366994489509097</v>
          </cell>
        </row>
        <row r="435">
          <cell r="U435" t="str">
            <v>13-19</v>
          </cell>
          <cell r="V435">
            <v>19</v>
          </cell>
          <cell r="W435">
            <v>1.1825581380771888</v>
          </cell>
          <cell r="X435">
            <v>0.93186825124333184</v>
          </cell>
          <cell r="Y435">
            <v>0.62214923955898971</v>
          </cell>
          <cell r="Z435">
            <v>0.72037287007531547</v>
          </cell>
          <cell r="AA435">
            <v>0.38751099093619268</v>
          </cell>
          <cell r="AB435">
            <v>1.0985005546567252</v>
          </cell>
          <cell r="AC435">
            <v>1.2429106383797814</v>
          </cell>
          <cell r="AE435">
            <v>0.94595294725823964</v>
          </cell>
        </row>
        <row r="436">
          <cell r="U436" t="str">
            <v>13-20</v>
          </cell>
          <cell r="V436">
            <v>20</v>
          </cell>
          <cell r="W436">
            <v>1.2892758759393059</v>
          </cell>
          <cell r="X436">
            <v>1.015962951162199</v>
          </cell>
          <cell r="Y436">
            <v>0.67829392904235619</v>
          </cell>
          <cell r="Z436">
            <v>0.78538156659207026</v>
          </cell>
          <cell r="AA436">
            <v>0.42248119241538501</v>
          </cell>
          <cell r="AB436">
            <v>1.1976326737962197</v>
          </cell>
          <cell r="AC436">
            <v>1.3550747742660056</v>
          </cell>
          <cell r="AE436">
            <v>1.0477322670632685</v>
          </cell>
        </row>
        <row r="437">
          <cell r="U437" t="str">
            <v>13-21</v>
          </cell>
          <cell r="V437">
            <v>21</v>
          </cell>
          <cell r="W437">
            <v>1.4008785322667525</v>
          </cell>
          <cell r="X437">
            <v>1.1039070182125243</v>
          </cell>
          <cell r="Y437">
            <v>0.73700859644955985</v>
          </cell>
          <cell r="Z437">
            <v>0.85336598381265039</v>
          </cell>
          <cell r="AA437">
            <v>0.45905212669086959</v>
          </cell>
          <cell r="AB437">
            <v>1.3013024858159499</v>
          </cell>
          <cell r="AC437">
            <v>1.4723731330988059</v>
          </cell>
          <cell r="AE437">
            <v>1.0881364238042719</v>
          </cell>
        </row>
        <row r="438">
          <cell r="U438" t="str">
            <v>13-22</v>
          </cell>
          <cell r="V438">
            <v>22</v>
          </cell>
          <cell r="W438">
            <v>1.5172064421942069</v>
          </cell>
          <cell r="X438">
            <v>1.1955746348010401</v>
          </cell>
          <cell r="Y438">
            <v>0.79820924136544502</v>
          </cell>
          <cell r="Z438">
            <v>0.92422885951071865</v>
          </cell>
          <cell r="AA438">
            <v>0.49717147338347295</v>
          </cell>
          <cell r="AB438">
            <v>1.4093616750116231</v>
          </cell>
          <cell r="AC438">
            <v>1.5946379014292746</v>
          </cell>
          <cell r="AE438">
            <v>1.3021351193067585</v>
          </cell>
        </row>
        <row r="439">
          <cell r="U439" t="str">
            <v>13-23</v>
          </cell>
          <cell r="V439">
            <v>23</v>
          </cell>
          <cell r="W439">
            <v>1.6380017294236877</v>
          </cell>
          <cell r="X439">
            <v>1.2907625916925303</v>
          </cell>
          <cell r="Y439">
            <v>0.86176019389140512</v>
          </cell>
          <cell r="Z439">
            <v>0.9978131045056936</v>
          </cell>
          <cell r="AA439">
            <v>0.53675472933301072</v>
          </cell>
          <cell r="AB439">
            <v>1.5215706952271195</v>
          </cell>
          <cell r="AC439">
            <v>1.7215980421017525</v>
          </cell>
          <cell r="AE439">
            <v>1.2704000812449654</v>
          </cell>
        </row>
        <row r="440">
          <cell r="U440" t="str">
            <v>13-24</v>
          </cell>
          <cell r="V440">
            <v>24</v>
          </cell>
          <cell r="W440">
            <v>1.7628810132848654</v>
          </cell>
          <cell r="X440">
            <v>1.3891687808862827</v>
          </cell>
          <cell r="Y440">
            <v>0.92745975570511086</v>
          </cell>
          <cell r="Z440">
            <v>1.0738851767627913</v>
          </cell>
          <cell r="AA440">
            <v>0.57767626500916069</v>
          </cell>
          <cell r="AB440">
            <v>1.6375734169281344</v>
          </cell>
          <cell r="AC440">
            <v>1.8528506084040572</v>
          </cell>
          <cell r="AE440">
            <v>1.3177072754373906</v>
          </cell>
        </row>
        <row r="441">
          <cell r="U441" t="str">
            <v>13-25</v>
          </cell>
          <cell r="V441">
            <v>25</v>
          </cell>
          <cell r="W441">
            <v>1.8913019038119778</v>
          </cell>
          <cell r="X441">
            <v>1.4903657933842849</v>
          </cell>
          <cell r="Y441">
            <v>0.99502257296739094</v>
          </cell>
          <cell r="Z441">
            <v>1.1521146713710346</v>
          </cell>
          <cell r="AA441">
            <v>0.61975834532530105</v>
          </cell>
          <cell r="AB441">
            <v>1.7568660038473034</v>
          </cell>
          <cell r="AC441">
            <v>1.987825529202357</v>
          </cell>
          <cell r="AE441">
            <v>1.4307213283446483</v>
          </cell>
        </row>
        <row r="442">
          <cell r="U442" t="str">
            <v>13-Wtd. Ave.</v>
          </cell>
          <cell r="V442" t="str">
            <v>Wtd. Ave.</v>
          </cell>
          <cell r="W442">
            <v>0.19362922721574366</v>
          </cell>
          <cell r="X442">
            <v>0.26490879040175541</v>
          </cell>
          <cell r="Y442">
            <v>0.51353503271741374</v>
          </cell>
          <cell r="Z442">
            <v>0.33220940965233686</v>
          </cell>
          <cell r="AA442">
            <v>0.40874958427985958</v>
          </cell>
          <cell r="AB442">
            <v>0.18538800219615978</v>
          </cell>
          <cell r="AC442">
            <v>0.32381746798769206</v>
          </cell>
          <cell r="AE442">
            <v>0.24427711011618844</v>
          </cell>
        </row>
        <row r="443">
          <cell r="U443" t="str">
            <v>14-FHCF 2025 Residential Rates - PROPOSED</v>
          </cell>
          <cell r="V443" t="str">
            <v>FHCF 2025 Residential Rates - PROPOSED</v>
          </cell>
        </row>
        <row r="452">
          <cell r="U452" t="str">
            <v>14-2</v>
          </cell>
          <cell r="V452">
            <v>2</v>
          </cell>
          <cell r="W452">
            <v>7.7175723659663256E-2</v>
          </cell>
          <cell r="X452">
            <v>6.0815281997133215E-2</v>
          </cell>
          <cell r="Y452">
            <v>4.060250083378155E-2</v>
          </cell>
          <cell r="Z452">
            <v>4.7012739384845535E-2</v>
          </cell>
          <cell r="AA452">
            <v>2.5289615950891884E-2</v>
          </cell>
          <cell r="AB452">
            <v>7.1689985055635869E-2</v>
          </cell>
          <cell r="AC452">
            <v>8.1114428857782334E-2</v>
          </cell>
          <cell r="AE452">
            <v>6.6894024933211657E-2</v>
          </cell>
        </row>
        <row r="453">
          <cell r="U453" t="str">
            <v>14-3</v>
          </cell>
          <cell r="V453">
            <v>3</v>
          </cell>
          <cell r="W453">
            <v>0.10683129416110429</v>
          </cell>
          <cell r="X453">
            <v>8.4184183476882182E-2</v>
          </cell>
          <cell r="Y453">
            <v>5.6204431971103155E-2</v>
          </cell>
          <cell r="Z453">
            <v>6.50778710244449E-2</v>
          </cell>
          <cell r="AA453">
            <v>3.500741260017716E-2</v>
          </cell>
          <cell r="AB453">
            <v>9.9237603727021839E-2</v>
          </cell>
          <cell r="AC453">
            <v>0.11228348759293671</v>
          </cell>
          <cell r="AE453">
            <v>9.0749339700093745E-2</v>
          </cell>
        </row>
        <row r="454">
          <cell r="U454" t="str">
            <v>14-4</v>
          </cell>
          <cell r="V454">
            <v>4</v>
          </cell>
          <cell r="W454">
            <v>0.13999542983106972</v>
          </cell>
          <cell r="X454">
            <v>0.11031787121338318</v>
          </cell>
          <cell r="Y454">
            <v>7.3652235274244762E-2</v>
          </cell>
          <cell r="Z454">
            <v>8.5280297295837859E-2</v>
          </cell>
          <cell r="AA454">
            <v>4.5874926562667673E-2</v>
          </cell>
          <cell r="AB454">
            <v>0.13004439474653448</v>
          </cell>
          <cell r="AC454">
            <v>0.14714017303581334</v>
          </cell>
          <cell r="AE454">
            <v>0.11720749574709902</v>
          </cell>
        </row>
        <row r="455">
          <cell r="U455" t="str">
            <v>14-5</v>
          </cell>
          <cell r="V455">
            <v>5</v>
          </cell>
          <cell r="W455">
            <v>0.17673701888162188</v>
          </cell>
          <cell r="X455">
            <v>0.13927062984232458</v>
          </cell>
          <cell r="Y455">
            <v>9.298215314632309E-2</v>
          </cell>
          <cell r="Z455">
            <v>0.10766198247751511</v>
          </cell>
          <cell r="AA455">
            <v>5.7914731730048373E-2</v>
          </cell>
          <cell r="AB455">
            <v>0.16417434967342415</v>
          </cell>
          <cell r="AC455">
            <v>0.18575688914599292</v>
          </cell>
          <cell r="AE455">
            <v>0.15051543000066123</v>
          </cell>
        </row>
        <row r="456">
          <cell r="U456" t="str">
            <v>14-6</v>
          </cell>
          <cell r="V456">
            <v>6</v>
          </cell>
          <cell r="W456">
            <v>0.21713042206671507</v>
          </cell>
          <cell r="X456">
            <v>0.17110105641996712</v>
          </cell>
          <cell r="Y456">
            <v>0.11423330711974833</v>
          </cell>
          <cell r="Z456">
            <v>0.13226822452821727</v>
          </cell>
          <cell r="AA456">
            <v>7.1151195284383087E-2</v>
          </cell>
          <cell r="AB456">
            <v>0.20169654361430359</v>
          </cell>
          <cell r="AC456">
            <v>0.22821179171911196</v>
          </cell>
          <cell r="AE456">
            <v>0.17899819051628202</v>
          </cell>
        </row>
        <row r="457">
          <cell r="U457" t="str">
            <v>14-7</v>
          </cell>
          <cell r="V457">
            <v>7</v>
          </cell>
          <cell r="W457">
            <v>0.26125546396104676</v>
          </cell>
          <cell r="X457">
            <v>0.20587205355078703</v>
          </cell>
          <cell r="Y457">
            <v>0.13744769326798786</v>
          </cell>
          <cell r="Z457">
            <v>0.1591476497743175</v>
          </cell>
          <cell r="AA457">
            <v>8.5610474840292258E-2</v>
          </cell>
          <cell r="AB457">
            <v>0.24268512712190851</v>
          </cell>
          <cell r="AC457">
            <v>0.27458877922062508</v>
          </cell>
          <cell r="AE457">
            <v>0.21729518168050646</v>
          </cell>
        </row>
        <row r="458">
          <cell r="U458" t="str">
            <v>14-8</v>
          </cell>
          <cell r="V458">
            <v>8</v>
          </cell>
          <cell r="W458">
            <v>0.30919728192589918</v>
          </cell>
          <cell r="X458">
            <v>0.24365071037097039</v>
          </cell>
          <cell r="Y458">
            <v>0.16267010274580546</v>
          </cell>
          <cell r="Z458">
            <v>0.18835212090511852</v>
          </cell>
          <cell r="AA458">
            <v>0.1013204689527592</v>
          </cell>
          <cell r="AB458">
            <v>0.28721918589661932</v>
          </cell>
          <cell r="AC458">
            <v>0.32497733404353607</v>
          </cell>
          <cell r="AE458">
            <v>0.25478659754297056</v>
          </cell>
        </row>
        <row r="459">
          <cell r="U459" t="str">
            <v>14-9</v>
          </cell>
          <cell r="V459">
            <v>9</v>
          </cell>
          <cell r="W459">
            <v>0.36104598753676209</v>
          </cell>
          <cell r="X459">
            <v>0.28450803574981903</v>
          </cell>
          <cell r="Y459">
            <v>0.18994794366478676</v>
          </cell>
          <cell r="Z459">
            <v>0.21993653072645575</v>
          </cell>
          <cell r="AA459">
            <v>0.1183107061707732</v>
          </cell>
          <cell r="AB459">
            <v>0.33538242628019566</v>
          </cell>
          <cell r="AC459">
            <v>0.37947216665679451</v>
          </cell>
          <cell r="AE459">
            <v>0.29606048822076464</v>
          </cell>
        </row>
        <row r="460">
          <cell r="U460" t="str">
            <v>14-10</v>
          </cell>
          <cell r="V460">
            <v>10</v>
          </cell>
          <cell r="W460">
            <v>0.41689608443329984</v>
          </cell>
          <cell r="X460">
            <v>0.3285184995494011</v>
          </cell>
          <cell r="Y460">
            <v>0.21933093482154695</v>
          </cell>
          <cell r="Z460">
            <v>0.2539584475353503</v>
          </cell>
          <cell r="AA460">
            <v>0.13661215427331636</v>
          </cell>
          <cell r="AB460">
            <v>0.38726263448563275</v>
          </cell>
          <cell r="AC460">
            <v>0.4381726037449179</v>
          </cell>
          <cell r="AE460">
            <v>0.34207208224237129</v>
          </cell>
        </row>
        <row r="461">
          <cell r="U461" t="str">
            <v>14-11</v>
          </cell>
          <cell r="V461">
            <v>11</v>
          </cell>
          <cell r="W461">
            <v>0.47684557343754286</v>
          </cell>
          <cell r="X461">
            <v>0.37575932744827339</v>
          </cell>
          <cell r="Y461">
            <v>0.25087063489632272</v>
          </cell>
          <cell r="Z461">
            <v>0.29047756998945179</v>
          </cell>
          <cell r="AA461">
            <v>0.15625692702666766</v>
          </cell>
          <cell r="AB461">
            <v>0.44295084532457396</v>
          </cell>
          <cell r="AC461">
            <v>0.50118164765540163</v>
          </cell>
          <cell r="AE461">
            <v>0.39132266179347913</v>
          </cell>
        </row>
        <row r="462">
          <cell r="U462" t="str">
            <v>14-12</v>
          </cell>
          <cell r="V462">
            <v>12</v>
          </cell>
          <cell r="W462">
            <v>0.54099465991211915</v>
          </cell>
          <cell r="X462">
            <v>0.4263094823261715</v>
          </cell>
          <cell r="Y462">
            <v>0.28461976238823167</v>
          </cell>
          <cell r="Z462">
            <v>0.3295549396750882</v>
          </cell>
          <cell r="AA462">
            <v>0.17727786060024558</v>
          </cell>
          <cell r="AB462">
            <v>0.50254014144799608</v>
          </cell>
          <cell r="AC462">
            <v>0.56860461778627147</v>
          </cell>
          <cell r="AE462">
            <v>0.44787940473370325</v>
          </cell>
        </row>
        <row r="463">
          <cell r="U463" t="str">
            <v>14-13</v>
          </cell>
          <cell r="V463">
            <v>13</v>
          </cell>
          <cell r="W463">
            <v>0.60944395915005412</v>
          </cell>
          <cell r="X463">
            <v>0.48024825009229583</v>
          </cell>
          <cell r="Y463">
            <v>0.32063125146264643</v>
          </cell>
          <cell r="Z463">
            <v>0.37125184789378307</v>
          </cell>
          <cell r="AA463">
            <v>0.19970792549304561</v>
          </cell>
          <cell r="AB463">
            <v>0.56612398629895233</v>
          </cell>
          <cell r="AC463">
            <v>0.64054726438697263</v>
          </cell>
          <cell r="AE463">
            <v>0.5065469570839406</v>
          </cell>
        </row>
        <row r="464">
          <cell r="U464" t="str">
            <v>14-14</v>
          </cell>
          <cell r="V464">
            <v>14</v>
          </cell>
          <cell r="W464">
            <v>0.68229207245005075</v>
          </cell>
          <cell r="X464">
            <v>0.53765332960713741</v>
          </cell>
          <cell r="Y464">
            <v>0.35895697671332472</v>
          </cell>
          <cell r="Z464">
            <v>0.41562835909247814</v>
          </cell>
          <cell r="AA464">
            <v>0.22357943224079346</v>
          </cell>
          <cell r="AB464">
            <v>0.63379397248319091</v>
          </cell>
          <cell r="AC464">
            <v>0.71711322092732788</v>
          </cell>
          <cell r="AE464">
            <v>0.55755474207903089</v>
          </cell>
        </row>
        <row r="465">
          <cell r="U465" t="str">
            <v>14-15</v>
          </cell>
          <cell r="V465">
            <v>15</v>
          </cell>
          <cell r="W465">
            <v>0.75963237866146371</v>
          </cell>
          <cell r="X465">
            <v>0.59859830438616934</v>
          </cell>
          <cell r="Y465">
            <v>0.39964606517956069</v>
          </cell>
          <cell r="Z465">
            <v>0.46274135638545588</v>
          </cell>
          <cell r="AA465">
            <v>0.24892298004134736</v>
          </cell>
          <cell r="AB465">
            <v>0.70563684137477745</v>
          </cell>
          <cell r="AC465">
            <v>0.79840063189725752</v>
          </cell>
          <cell r="AE465">
            <v>0.61463137330645301</v>
          </cell>
        </row>
        <row r="466">
          <cell r="U466" t="str">
            <v>14-16</v>
          </cell>
          <cell r="V466">
            <v>16</v>
          </cell>
          <cell r="W466">
            <v>0.84154885246011768</v>
          </cell>
          <cell r="X466">
            <v>0.66314934735720787</v>
          </cell>
          <cell r="Y466">
            <v>0.44274269632198654</v>
          </cell>
          <cell r="Z466">
            <v>0.51264199419488754</v>
          </cell>
          <cell r="AA466">
            <v>0.2757660864507534</v>
          </cell>
          <cell r="AB466">
            <v>0.78173059863364547</v>
          </cell>
          <cell r="AC466">
            <v>0.88449775766602023</v>
          </cell>
          <cell r="AE466">
            <v>0.67187677555288228</v>
          </cell>
        </row>
        <row r="467">
          <cell r="U467" t="str">
            <v>14-17</v>
          </cell>
          <cell r="V467">
            <v>17</v>
          </cell>
          <cell r="W467">
            <v>0.92811068034488875</v>
          </cell>
          <cell r="X467">
            <v>0.73136097820908796</v>
          </cell>
          <cell r="Y467">
            <v>0.48828326947377454</v>
          </cell>
          <cell r="Z467">
            <v>0.56537241850511111</v>
          </cell>
          <cell r="AA467">
            <v>0.30413142310592789</v>
          </cell>
          <cell r="AB467">
            <v>0.86213951290329149</v>
          </cell>
          <cell r="AC467">
            <v>0.97547731570324125</v>
          </cell>
          <cell r="AE467">
            <v>0.73820107408982327</v>
          </cell>
        </row>
        <row r="468">
          <cell r="U468" t="str">
            <v>14-18</v>
          </cell>
          <cell r="V468">
            <v>18</v>
          </cell>
          <cell r="W468">
            <v>1.019365397025215</v>
          </cell>
          <cell r="X468">
            <v>0.80327065479282889</v>
          </cell>
          <cell r="Y468">
            <v>0.53629279286274667</v>
          </cell>
          <cell r="Z468">
            <v>0.62096158579104588</v>
          </cell>
          <cell r="AA468">
            <v>0.33403456659610159</v>
          </cell>
          <cell r="AB468">
            <v>0.94690774007170309</v>
          </cell>
          <cell r="AC468">
            <v>1.0713892666782108</v>
          </cell>
          <cell r="AE468">
            <v>0.81457067298986263</v>
          </cell>
        </row>
        <row r="469">
          <cell r="U469" t="str">
            <v>14-19</v>
          </cell>
          <cell r="V469">
            <v>19</v>
          </cell>
          <cell r="W469">
            <v>1.1153302069579167</v>
          </cell>
          <cell r="X469">
            <v>0.87889193440136537</v>
          </cell>
          <cell r="Y469">
            <v>0.58678031783224316</v>
          </cell>
          <cell r="Z469">
            <v>0.67941997640333052</v>
          </cell>
          <cell r="AA469">
            <v>0.36548115462812036</v>
          </cell>
          <cell r="AB469">
            <v>1.0360512616832545</v>
          </cell>
          <cell r="AC469">
            <v>1.1722516930865969</v>
          </cell>
          <cell r="AE469">
            <v>0.89217592139145874</v>
          </cell>
        </row>
        <row r="470">
          <cell r="U470" t="str">
            <v>14-20</v>
          </cell>
          <cell r="V470">
            <v>20</v>
          </cell>
          <cell r="W470">
            <v>1.2159810864566349</v>
          </cell>
          <cell r="X470">
            <v>0.95820588611715973</v>
          </cell>
          <cell r="Y470">
            <v>0.63973320541110623</v>
          </cell>
          <cell r="Z470">
            <v>0.74073295595627642</v>
          </cell>
          <cell r="AA470">
            <v>0.39846331491037601</v>
          </cell>
          <cell r="AB470">
            <v>1.1295477616826586</v>
          </cell>
          <cell r="AC470">
            <v>1.2780393451800898</v>
          </cell>
          <cell r="AE470">
            <v>0.98816912981565985</v>
          </cell>
        </row>
        <row r="471">
          <cell r="U471" t="str">
            <v>14-21</v>
          </cell>
          <cell r="V471">
            <v>21</v>
          </cell>
          <cell r="W471">
            <v>1.321239178867327</v>
          </cell>
          <cell r="X471">
            <v>1.0411503700673925</v>
          </cell>
          <cell r="Y471">
            <v>0.69510996875334741</v>
          </cell>
          <cell r="Z471">
            <v>0.80485248774676643</v>
          </cell>
          <cell r="AA471">
            <v>0.4329552070049516</v>
          </cell>
          <cell r="AB471">
            <v>1.2273239886369285</v>
          </cell>
          <cell r="AC471">
            <v>1.3886693418122484</v>
          </cell>
          <cell r="AE471">
            <v>1.0262763272961799</v>
          </cell>
        </row>
        <row r="472">
          <cell r="U472" t="str">
            <v>14-22</v>
          </cell>
          <cell r="V472">
            <v>22</v>
          </cell>
          <cell r="W472">
            <v>1.4309538962048862</v>
          </cell>
          <cell r="X472">
            <v>1.1276067213358785</v>
          </cell>
          <cell r="Y472">
            <v>0.75283138283196471</v>
          </cell>
          <cell r="Z472">
            <v>0.87168683886498688</v>
          </cell>
          <cell r="AA472">
            <v>0.46890748492415085</v>
          </cell>
          <cell r="AB472">
            <v>1.3292400585269724</v>
          </cell>
          <cell r="AC472">
            <v>1.5039834096579194</v>
          </cell>
          <cell r="AE472">
            <v>1.2281092872651498</v>
          </cell>
        </row>
        <row r="473">
          <cell r="U473" t="str">
            <v>14-23</v>
          </cell>
          <cell r="V473">
            <v>23</v>
          </cell>
          <cell r="W473">
            <v>1.544882022330051</v>
          </cell>
          <cell r="X473">
            <v>1.2173832830466711</v>
          </cell>
          <cell r="Y473">
            <v>0.81276949052483594</v>
          </cell>
          <cell r="Z473">
            <v>0.94108785058398137</v>
          </cell>
          <cell r="AA473">
            <v>0.50624044947678615</v>
          </cell>
          <cell r="AB473">
            <v>1.4350700432945589</v>
          </cell>
          <cell r="AC473">
            <v>1.623725919909367</v>
          </cell>
          <cell r="AE473">
            <v>1.1981783727252278</v>
          </cell>
        </row>
        <row r="474">
          <cell r="U474" t="str">
            <v>14-24</v>
          </cell>
          <cell r="V474">
            <v>24</v>
          </cell>
          <cell r="W474">
            <v>1.6626619716018158</v>
          </cell>
          <cell r="X474">
            <v>1.3101951219114119</v>
          </cell>
          <cell r="Y474">
            <v>0.874734059974141</v>
          </cell>
          <cell r="Z474">
            <v>1.0128352576350907</v>
          </cell>
          <cell r="AA474">
            <v>0.54483561311831952</v>
          </cell>
          <cell r="AB474">
            <v>1.5444780592191252</v>
          </cell>
          <cell r="AC474">
            <v>1.7475168332049567</v>
          </cell>
          <cell r="AE474">
            <v>1.2427961728910846</v>
          </cell>
        </row>
        <row r="475">
          <cell r="U475" t="str">
            <v>14-25</v>
          </cell>
          <cell r="V475">
            <v>25</v>
          </cell>
          <cell r="W475">
            <v>1.7837821886950878</v>
          </cell>
          <cell r="X475">
            <v>1.4056391269532618</v>
          </cell>
          <cell r="Y475">
            <v>0.93845595958604844</v>
          </cell>
          <cell r="Z475">
            <v>1.0866174384870995</v>
          </cell>
          <cell r="AA475">
            <v>0.58452534492680075</v>
          </cell>
          <cell r="AB475">
            <v>1.6569889129124917</v>
          </cell>
          <cell r="AC475">
            <v>1.8748184867142494</v>
          </cell>
          <cell r="AE475">
            <v>1.3493854245816239</v>
          </cell>
        </row>
        <row r="476">
          <cell r="U476" t="str">
            <v>14-Wtd. Ave.</v>
          </cell>
          <cell r="V476" t="str">
            <v>Wtd. Ave.</v>
          </cell>
          <cell r="W476">
            <v>0.18262148735856956</v>
          </cell>
          <cell r="X476">
            <v>0.24984883745688255</v>
          </cell>
          <cell r="Y476">
            <v>0.48434078281525295</v>
          </cell>
          <cell r="Z476">
            <v>0.31332344490341085</v>
          </cell>
          <cell r="AA476">
            <v>0.38551234290272252</v>
          </cell>
          <cell r="AB476">
            <v>0.17484877250361561</v>
          </cell>
          <cell r="AC476">
            <v>0.30540858158106654</v>
          </cell>
          <cell r="AE476">
            <v>0.23039005948914021</v>
          </cell>
        </row>
        <row r="477">
          <cell r="U477" t="str">
            <v>15-FHCF 2025 Residential Rates - PROPOSED</v>
          </cell>
          <cell r="V477" t="str">
            <v>FHCF 2025 Residential Rates - PROPOSED</v>
          </cell>
        </row>
        <row r="486">
          <cell r="U486" t="str">
            <v>15-2</v>
          </cell>
          <cell r="V486">
            <v>2</v>
          </cell>
          <cell r="W486">
            <v>7.3024321782054202E-2</v>
          </cell>
          <cell r="X486">
            <v>5.7543933652107221E-2</v>
          </cell>
          <cell r="Y486">
            <v>3.8418429338186601E-2</v>
          </cell>
          <cell r="Z486">
            <v>4.4483851215108811E-2</v>
          </cell>
          <cell r="AA486">
            <v>2.3929248283909875E-2</v>
          </cell>
          <cell r="AB486">
            <v>6.7833669566089216E-2</v>
          </cell>
          <cell r="AC486">
            <v>7.6751157918511781E-2</v>
          </cell>
          <cell r="AE486">
            <v>6.3295691577334029E-2</v>
          </cell>
        </row>
        <row r="487">
          <cell r="U487" t="str">
            <v>15-3</v>
          </cell>
          <cell r="V487">
            <v>3</v>
          </cell>
          <cell r="W487">
            <v>0.10108467314950745</v>
          </cell>
          <cell r="X487">
            <v>7.9655785675365035E-2</v>
          </cell>
          <cell r="Y487">
            <v>5.3181108400549598E-2</v>
          </cell>
          <cell r="Z487">
            <v>6.1577231404231214E-2</v>
          </cell>
          <cell r="AA487">
            <v>3.3124309578824236E-2</v>
          </cell>
          <cell r="AB487">
            <v>9.3899459101925126E-2</v>
          </cell>
          <cell r="AC487">
            <v>0.10624358464011943</v>
          </cell>
          <cell r="AE487">
            <v>8.5867791962567871E-2</v>
          </cell>
        </row>
        <row r="488">
          <cell r="U488" t="str">
            <v>15-4</v>
          </cell>
          <cell r="V488">
            <v>4</v>
          </cell>
          <cell r="W488">
            <v>0.1324648585231761</v>
          </cell>
          <cell r="X488">
            <v>0.10438370181435445</v>
          </cell>
          <cell r="Y488">
            <v>6.9690367301927819E-2</v>
          </cell>
          <cell r="Z488">
            <v>8.0692937831892367E-2</v>
          </cell>
          <cell r="AA488">
            <v>4.3407243109419104E-2</v>
          </cell>
          <cell r="AB488">
            <v>0.12304910505020394</v>
          </cell>
          <cell r="AC488">
            <v>0.13922527490921685</v>
          </cell>
          <cell r="AE488">
            <v>0.11090272275837905</v>
          </cell>
        </row>
        <row r="489">
          <cell r="U489" t="str">
            <v>15-5</v>
          </cell>
          <cell r="V489">
            <v>5</v>
          </cell>
          <cell r="W489">
            <v>0.16723006051134787</v>
          </cell>
          <cell r="X489">
            <v>0.13177904665001294</v>
          </cell>
          <cell r="Y489">
            <v>8.7980498910361207E-2</v>
          </cell>
          <cell r="Z489">
            <v>0.10187067745295503</v>
          </cell>
          <cell r="AA489">
            <v>5.4799408482732855E-2</v>
          </cell>
          <cell r="AB489">
            <v>0.15534315676495103</v>
          </cell>
          <cell r="AC489">
            <v>0.17576473796409814</v>
          </cell>
          <cell r="AE489">
            <v>0.1424189715667967</v>
          </cell>
        </row>
        <row r="490">
          <cell r="U490" t="str">
            <v>15-6</v>
          </cell>
          <cell r="V490">
            <v>6</v>
          </cell>
          <cell r="W490">
            <v>0.20545063988768603</v>
          </cell>
          <cell r="X490">
            <v>0.16189726521205916</v>
          </cell>
          <cell r="Y490">
            <v>0.10808852035035292</v>
          </cell>
          <cell r="Z490">
            <v>0.12515331157870063</v>
          </cell>
          <cell r="AA490">
            <v>6.7323862132311868E-2</v>
          </cell>
          <cell r="AB490">
            <v>0.19084697369565687</v>
          </cell>
          <cell r="AC490">
            <v>0.21593592547893031</v>
          </cell>
          <cell r="AE490">
            <v>0.16936960021663186</v>
          </cell>
        </row>
        <row r="491">
          <cell r="U491" t="str">
            <v>15-7</v>
          </cell>
          <cell r="V491">
            <v>7</v>
          </cell>
          <cell r="W491">
            <v>0.24720212733920463</v>
          </cell>
          <cell r="X491">
            <v>0.19479787647631061</v>
          </cell>
          <cell r="Y491">
            <v>0.13005416866144129</v>
          </cell>
          <cell r="Z491">
            <v>0.15058685084998577</v>
          </cell>
          <cell r="AA491">
            <v>8.1005354614114858E-2</v>
          </cell>
          <cell r="AB491">
            <v>0.22963071772181556</v>
          </cell>
          <cell r="AC491">
            <v>0.25981822289058215</v>
          </cell>
          <cell r="AE491">
            <v>0.20560653682630425</v>
          </cell>
        </row>
        <row r="492">
          <cell r="U492" t="str">
            <v>15-8</v>
          </cell>
          <cell r="V492">
            <v>8</v>
          </cell>
          <cell r="W492">
            <v>0.29256508055647185</v>
          </cell>
          <cell r="X492">
            <v>0.23054436075026066</v>
          </cell>
          <cell r="Y492">
            <v>0.1539198256127029</v>
          </cell>
          <cell r="Z492">
            <v>0.17822036818161485</v>
          </cell>
          <cell r="AA492">
            <v>9.5870283776581092E-2</v>
          </cell>
          <cell r="AB492">
            <v>0.27176922040131979</v>
          </cell>
          <cell r="AC492">
            <v>0.30749629919534782</v>
          </cell>
          <cell r="AE492">
            <v>0.24108123127917044</v>
          </cell>
        </row>
        <row r="493">
          <cell r="U493" t="str">
            <v>15-9</v>
          </cell>
          <cell r="V493">
            <v>9</v>
          </cell>
          <cell r="W493">
            <v>0.34162476387356611</v>
          </cell>
          <cell r="X493">
            <v>0.26920390722599441</v>
          </cell>
          <cell r="Y493">
            <v>0.17973034915986968</v>
          </cell>
          <cell r="Z493">
            <v>0.2081058036102571</v>
          </cell>
          <cell r="AA493">
            <v>0.11194658978225</v>
          </cell>
          <cell r="AB493">
            <v>0.31734168538197477</v>
          </cell>
          <cell r="AC493">
            <v>0.35905977023915314</v>
          </cell>
          <cell r="AE493">
            <v>0.28013493536031353</v>
          </cell>
        </row>
        <row r="494">
          <cell r="U494" t="str">
            <v>15-10</v>
          </cell>
          <cell r="V494">
            <v>10</v>
          </cell>
          <cell r="W494">
            <v>0.39447059743279589</v>
          </cell>
          <cell r="X494">
            <v>0.31084697991619414</v>
          </cell>
          <cell r="Y494">
            <v>0.20753278364837152</v>
          </cell>
          <cell r="Z494">
            <v>0.24029762874494656</v>
          </cell>
          <cell r="AA494">
            <v>0.12926357460524024</v>
          </cell>
          <cell r="AB494">
            <v>0.36643117672021946</v>
          </cell>
          <cell r="AC494">
            <v>0.4146026197700966</v>
          </cell>
          <cell r="AE494">
            <v>0.32367149437407972</v>
          </cell>
        </row>
        <row r="495">
          <cell r="U495" t="str">
            <v>15-11</v>
          </cell>
          <cell r="V495">
            <v>11</v>
          </cell>
          <cell r="W495">
            <v>0.45119531043997241</v>
          </cell>
          <cell r="X495">
            <v>0.3555466504103878</v>
          </cell>
          <cell r="Y495">
            <v>0.23737591433706609</v>
          </cell>
          <cell r="Z495">
            <v>0.27485233095994344</v>
          </cell>
          <cell r="AA495">
            <v>0.1478516245625332</v>
          </cell>
          <cell r="AB495">
            <v>0.41912383232398115</v>
          </cell>
          <cell r="AC495">
            <v>0.47422230947964195</v>
          </cell>
          <cell r="AE495">
            <v>0.37027280886194769</v>
          </cell>
        </row>
        <row r="496">
          <cell r="U496" t="str">
            <v>15-12</v>
          </cell>
          <cell r="V496">
            <v>12</v>
          </cell>
          <cell r="W496">
            <v>0.51189371805584638</v>
          </cell>
          <cell r="X496">
            <v>0.40337763405253613</v>
          </cell>
          <cell r="Y496">
            <v>0.26930962391523533</v>
          </cell>
          <cell r="Z496">
            <v>0.31182766831996961</v>
          </cell>
          <cell r="AA496">
            <v>0.16774180951506443</v>
          </cell>
          <cell r="AB496">
            <v>0.47550772778406658</v>
          </cell>
          <cell r="AC496">
            <v>0.53801849347204178</v>
          </cell>
          <cell r="AE496">
            <v>0.42378727687814399</v>
          </cell>
        </row>
        <row r="497">
          <cell r="U497" t="str">
            <v>15-13</v>
          </cell>
          <cell r="V497">
            <v>13</v>
          </cell>
          <cell r="W497">
            <v>0.57666102332077351</v>
          </cell>
          <cell r="X497">
            <v>0.45441495183980857</v>
          </cell>
          <cell r="Y497">
            <v>0.30338399913739394</v>
          </cell>
          <cell r="Z497">
            <v>0.35128163517237504</v>
          </cell>
          <cell r="AA497">
            <v>0.1889653264275501</v>
          </cell>
          <cell r="AB497">
            <v>0.53567129899996235</v>
          </cell>
          <cell r="AC497">
            <v>0.60609123352680128</v>
          </cell>
          <cell r="AE497">
            <v>0.47929901059225755</v>
          </cell>
        </row>
        <row r="498">
          <cell r="U498" t="str">
            <v>15-14</v>
          </cell>
          <cell r="V498">
            <v>14</v>
          </cell>
          <cell r="W498">
            <v>0.64559052361666625</v>
          </cell>
          <cell r="X498">
            <v>0.508732123090477</v>
          </cell>
          <cell r="Y498">
            <v>0.33964812418244239</v>
          </cell>
          <cell r="Z498">
            <v>0.3932710650043385</v>
          </cell>
          <cell r="AA498">
            <v>0.21155274780188466</v>
          </cell>
          <cell r="AB498">
            <v>0.59970121166909029</v>
          </cell>
          <cell r="AC498">
            <v>0.67853858850866278</v>
          </cell>
          <cell r="AE498">
            <v>0.52756300771779552</v>
          </cell>
        </row>
        <row r="499">
          <cell r="U499" t="str">
            <v>15-15</v>
          </cell>
          <cell r="V499">
            <v>15</v>
          </cell>
          <cell r="W499">
            <v>0.71877057479973894</v>
          </cell>
          <cell r="X499">
            <v>0.56639877314858711</v>
          </cell>
          <cell r="Y499">
            <v>0.3781484834700336</v>
          </cell>
          <cell r="Z499">
            <v>0.43784978109919798</v>
          </cell>
          <cell r="AA499">
            <v>0.23553302685761326</v>
          </cell>
          <cell r="AB499">
            <v>0.66767954121246686</v>
          </cell>
          <cell r="AC499">
            <v>0.75545342356320888</v>
          </cell>
          <cell r="AE499">
            <v>0.58156939842385846</v>
          </cell>
        </row>
        <row r="500">
          <cell r="U500" t="str">
            <v>15-16</v>
          </cell>
          <cell r="V500">
            <v>16</v>
          </cell>
          <cell r="W500">
            <v>0.79628063441775621</v>
          </cell>
          <cell r="X500">
            <v>0.62747751539753149</v>
          </cell>
          <cell r="Y500">
            <v>0.41892687997908856</v>
          </cell>
          <cell r="Z500">
            <v>0.48506618620341391</v>
          </cell>
          <cell r="AA500">
            <v>0.26093220093876163</v>
          </cell>
          <cell r="AB500">
            <v>0.73968009724458827</v>
          </cell>
          <cell r="AC500">
            <v>0.83691925139754109</v>
          </cell>
          <cell r="AE500">
            <v>0.63573548169404726</v>
          </cell>
        </row>
        <row r="501">
          <cell r="U501" t="str">
            <v>15-17</v>
          </cell>
          <cell r="V501">
            <v>17</v>
          </cell>
          <cell r="W501">
            <v>0.87818616732050891</v>
          </cell>
          <cell r="X501">
            <v>0.69201993682752083</v>
          </cell>
          <cell r="Y501">
            <v>0.46201775506619169</v>
          </cell>
          <cell r="Z501">
            <v>0.53496015920345674</v>
          </cell>
          <cell r="AA501">
            <v>0.28777172213973196</v>
          </cell>
          <cell r="AB501">
            <v>0.81576369129893478</v>
          </cell>
          <cell r="AC501">
            <v>0.9230048778958061</v>
          </cell>
          <cell r="AE501">
            <v>0.69849209334162954</v>
          </cell>
        </row>
        <row r="502">
          <cell r="U502" t="str">
            <v>15-18</v>
          </cell>
          <cell r="V502">
            <v>18</v>
          </cell>
          <cell r="W502">
            <v>0.96453215125168734</v>
          </cell>
          <cell r="X502">
            <v>0.76006148037366983</v>
          </cell>
          <cell r="Y502">
            <v>0.50744477172780211</v>
          </cell>
          <cell r="Z502">
            <v>0.58755909896054803</v>
          </cell>
          <cell r="AA502">
            <v>0.31606632916086047</v>
          </cell>
          <cell r="AB502">
            <v>0.89597210404979166</v>
          </cell>
          <cell r="AC502">
            <v>1.013757576265403</v>
          </cell>
          <cell r="AE502">
            <v>0.77075365306520405</v>
          </cell>
        </row>
        <row r="503">
          <cell r="U503" t="str">
            <v>15-19</v>
          </cell>
          <cell r="V503">
            <v>19</v>
          </cell>
          <cell r="W503">
            <v>1.055334865213694</v>
          </cell>
          <cell r="X503">
            <v>0.83161497406109863</v>
          </cell>
          <cell r="Y503">
            <v>0.55521649442146248</v>
          </cell>
          <cell r="Z503">
            <v>0.64287292207100988</v>
          </cell>
          <cell r="AA503">
            <v>0.34582135644799766</v>
          </cell>
          <cell r="AB503">
            <v>0.98032045736947393</v>
          </cell>
          <cell r="AC503">
            <v>1.109194456316511</v>
          </cell>
          <cell r="AE503">
            <v>0.84418439478711627</v>
          </cell>
        </row>
        <row r="504">
          <cell r="U504" t="str">
            <v>15-20</v>
          </cell>
          <cell r="V504">
            <v>20</v>
          </cell>
          <cell r="W504">
            <v>1.1505715777915211</v>
          </cell>
          <cell r="X504">
            <v>0.90666250529568626</v>
          </cell>
          <cell r="Y504">
            <v>0.60532096404587743</v>
          </cell>
          <cell r="Z504">
            <v>0.70088778135545815</v>
          </cell>
          <cell r="AA504">
            <v>0.37702935517231084</v>
          </cell>
          <cell r="AB504">
            <v>1.0687876356179209</v>
          </cell>
          <cell r="AC504">
            <v>1.2092916265239453</v>
          </cell>
          <cell r="AE504">
            <v>0.93501397964171806</v>
          </cell>
        </row>
        <row r="505">
          <cell r="U505" t="str">
            <v>15-21</v>
          </cell>
          <cell r="V505">
            <v>21</v>
          </cell>
          <cell r="W505">
            <v>1.2501676741528558</v>
          </cell>
          <cell r="X505">
            <v>0.98514527680475295</v>
          </cell>
          <cell r="Y505">
            <v>0.65771892539685139</v>
          </cell>
          <cell r="Z505">
            <v>0.76155822407954277</v>
          </cell>
          <cell r="AA505">
            <v>0.40966587489311818</v>
          </cell>
          <cell r="AB505">
            <v>1.1613043276703414</v>
          </cell>
          <cell r="AC505">
            <v>1.3139706640466831</v>
          </cell>
          <cell r="AE505">
            <v>0.97107133186430827</v>
          </cell>
        </row>
        <row r="506">
          <cell r="U506" t="str">
            <v>15-22</v>
          </cell>
          <cell r="V506">
            <v>22</v>
          </cell>
          <cell r="W506">
            <v>1.3539806666738778</v>
          </cell>
          <cell r="X506">
            <v>1.0669510068420083</v>
          </cell>
          <cell r="Y506">
            <v>0.71233541508446541</v>
          </cell>
          <cell r="Z506">
            <v>0.82479745178894992</v>
          </cell>
          <cell r="AA506">
            <v>0.44368422401993879</v>
          </cell>
          <cell r="AB506">
            <v>1.257738174085995</v>
          </cell>
          <cell r="AC506">
            <v>1.4230818093272177</v>
          </cell>
          <cell r="AE506">
            <v>1.1620473838673278</v>
          </cell>
        </row>
        <row r="507">
          <cell r="U507" t="str">
            <v>15-23</v>
          </cell>
          <cell r="V507">
            <v>23</v>
          </cell>
          <cell r="W507">
            <v>1.461780422188691</v>
          </cell>
          <cell r="X507">
            <v>1.1518983480521288</v>
          </cell>
          <cell r="Y507">
            <v>0.76904935899866167</v>
          </cell>
          <cell r="Z507">
            <v>0.89046527544444498</v>
          </cell>
          <cell r="AA507">
            <v>0.47900899050469492</v>
          </cell>
          <cell r="AB507">
            <v>1.3578753998273245</v>
          </cell>
          <cell r="AC507">
            <v>1.5363831842278701</v>
          </cell>
          <cell r="AE507">
            <v>1.1337264996442913</v>
          </cell>
        </row>
        <row r="508">
          <cell r="U508" t="str">
            <v>15-24</v>
          </cell>
          <cell r="V508">
            <v>24</v>
          </cell>
          <cell r="W508">
            <v>1.5732248053087505</v>
          </cell>
          <cell r="X508">
            <v>1.2397176941502766</v>
          </cell>
          <cell r="Y508">
            <v>0.82768075814830766</v>
          </cell>
          <cell r="Z508">
            <v>0.95835327818780791</v>
          </cell>
          <cell r="AA508">
            <v>0.5155280604316469</v>
          </cell>
          <cell r="AB508">
            <v>1.4613981888800613</v>
          </cell>
          <cell r="AC508">
            <v>1.6535151922937206</v>
          </cell>
          <cell r="AE508">
            <v>1.1759442391356263</v>
          </cell>
        </row>
        <row r="509">
          <cell r="U509" t="str">
            <v>15-25</v>
          </cell>
          <cell r="V509">
            <v>25</v>
          </cell>
          <cell r="W509">
            <v>1.6878297780633391</v>
          </cell>
          <cell r="X509">
            <v>1.3300276181242952</v>
          </cell>
          <cell r="Y509">
            <v>0.88797495794543602</v>
          </cell>
          <cell r="Z509">
            <v>1.0281666010933219</v>
          </cell>
          <cell r="AA509">
            <v>0.55308282000613729</v>
          </cell>
          <cell r="AB509">
            <v>1.5678569092454162</v>
          </cell>
          <cell r="AC509">
            <v>1.7739690924119109</v>
          </cell>
          <cell r="AE509">
            <v>1.2767998896544757</v>
          </cell>
        </row>
        <row r="510">
          <cell r="U510" t="str">
            <v>15-Wtd. Ave.</v>
          </cell>
          <cell r="V510" t="str">
            <v>Wtd. Ave.</v>
          </cell>
          <cell r="W510">
            <v>0.17279799430192624</v>
          </cell>
          <cell r="X510">
            <v>0.23640908096673308</v>
          </cell>
          <cell r="Y510">
            <v>0.45828734087995193</v>
          </cell>
          <cell r="Z510">
            <v>0.29646929082761569</v>
          </cell>
          <cell r="AA510">
            <v>0.36477503603631078</v>
          </cell>
          <cell r="AB510">
            <v>0.16544338583474363</v>
          </cell>
          <cell r="AC510">
            <v>0.28898018027958017</v>
          </cell>
          <cell r="AE510">
            <v>0.21799702084704756</v>
          </cell>
        </row>
        <row r="511">
          <cell r="U511" t="str">
            <v>16-FHCF 2025 Residential Rates - PROPOSED</v>
          </cell>
          <cell r="V511" t="str">
            <v>FHCF 2025 Residential Rates - PROPOSED</v>
          </cell>
        </row>
        <row r="520">
          <cell r="U520" t="str">
            <v>16-2</v>
          </cell>
          <cell r="V520">
            <v>2</v>
          </cell>
          <cell r="W520">
            <v>5.6579335811271843E-2</v>
          </cell>
          <cell r="X520">
            <v>4.45851117347075E-2</v>
          </cell>
          <cell r="Y520">
            <v>2.9766647081699623E-2</v>
          </cell>
          <cell r="Z520">
            <v>3.4466143534890276E-2</v>
          </cell>
          <cell r="AA520">
            <v>1.8540411486565284E-2</v>
          </cell>
          <cell r="AB520">
            <v>5.2557611985022241E-2</v>
          </cell>
          <cell r="AC520">
            <v>5.9466893109065687E-2</v>
          </cell>
          <cell r="AE520">
            <v>4.9041580965983891E-2</v>
          </cell>
        </row>
        <row r="521">
          <cell r="U521" t="str">
            <v>16-3</v>
          </cell>
          <cell r="V521">
            <v>3</v>
          </cell>
          <cell r="W521">
            <v>7.8320531131644958E-2</v>
          </cell>
          <cell r="X521">
            <v>6.1717402326422484E-2</v>
          </cell>
          <cell r="Y521">
            <v>4.1204789275424647E-2</v>
          </cell>
          <cell r="Z521">
            <v>4.7710115875456011E-2</v>
          </cell>
          <cell r="AA521">
            <v>2.5664756473471276E-2</v>
          </cell>
          <cell r="AB521">
            <v>7.2753418304669915E-2</v>
          </cell>
          <cell r="AC521">
            <v>8.2317662204209024E-2</v>
          </cell>
          <cell r="AE521">
            <v>6.6530472563957443E-2</v>
          </cell>
        </row>
        <row r="522">
          <cell r="U522" t="str">
            <v>16-4</v>
          </cell>
          <cell r="V522">
            <v>4</v>
          </cell>
          <cell r="W522">
            <v>0.10263393799046884</v>
          </cell>
          <cell r="X522">
            <v>8.0876622665592784E-2</v>
          </cell>
          <cell r="Y522">
            <v>5.3996183711981519E-2</v>
          </cell>
          <cell r="Z522">
            <v>6.2520989113940786E-2</v>
          </cell>
          <cell r="AA522">
            <v>3.3631986228633372E-2</v>
          </cell>
          <cell r="AB522">
            <v>9.5338600428095749E-2</v>
          </cell>
          <cell r="AC522">
            <v>0.1078719170582022</v>
          </cell>
          <cell r="AE522">
            <v>8.5927568243060998E-2</v>
          </cell>
        </row>
        <row r="523">
          <cell r="U523" t="str">
            <v>16-5</v>
          </cell>
          <cell r="V523">
            <v>5</v>
          </cell>
          <cell r="W523">
            <v>0.1295700599541357</v>
          </cell>
          <cell r="X523">
            <v>0.10210257009374446</v>
          </cell>
          <cell r="Y523">
            <v>6.8167400548400328E-2</v>
          </cell>
          <cell r="Z523">
            <v>7.8929528248613656E-2</v>
          </cell>
          <cell r="AA523">
            <v>4.2458650202288561E-2</v>
          </cell>
          <cell r="AB523">
            <v>0.12036007207049704</v>
          </cell>
          <cell r="AC523">
            <v>0.13618273871452535</v>
          </cell>
          <cell r="AE523">
            <v>0.11034639722123403</v>
          </cell>
        </row>
        <row r="524">
          <cell r="U524" t="str">
            <v>16-6</v>
          </cell>
          <cell r="V524">
            <v>6</v>
          </cell>
          <cell r="W524">
            <v>0.15918341263804439</v>
          </cell>
          <cell r="X524">
            <v>0.1254382034892205</v>
          </cell>
          <cell r="Y524">
            <v>8.3747120699024638E-2</v>
          </cell>
          <cell r="Z524">
            <v>9.6968942277040407E-2</v>
          </cell>
          <cell r="AA524">
            <v>5.2162612547973573E-2</v>
          </cell>
          <cell r="AB524">
            <v>0.14786847381505089</v>
          </cell>
          <cell r="AC524">
            <v>0.16730742502277693</v>
          </cell>
          <cell r="AE524">
            <v>0.13122777799262847</v>
          </cell>
        </row>
        <row r="525">
          <cell r="U525" t="str">
            <v>16-7</v>
          </cell>
          <cell r="V525">
            <v>7</v>
          </cell>
          <cell r="W525">
            <v>0.19153251731292148</v>
          </cell>
          <cell r="X525">
            <v>0.15092963822889463</v>
          </cell>
          <cell r="Y525">
            <v>0.10076613247176783</v>
          </cell>
          <cell r="Z525">
            <v>0.11667488030127895</v>
          </cell>
          <cell r="AA525">
            <v>6.2763050027388231E-2</v>
          </cell>
          <cell r="AB525">
            <v>0.1779181671737054</v>
          </cell>
          <cell r="AC525">
            <v>0.20130748391869011</v>
          </cell>
          <cell r="AE525">
            <v>0.15930420178098717</v>
          </cell>
        </row>
        <row r="526">
          <cell r="U526" t="str">
            <v>16-8</v>
          </cell>
          <cell r="V526">
            <v>8</v>
          </cell>
          <cell r="W526">
            <v>0.22667979017813175</v>
          </cell>
          <cell r="X526">
            <v>0.1786260589343753</v>
          </cell>
          <cell r="Y526">
            <v>0.11925727331429575</v>
          </cell>
          <cell r="Z526">
            <v>0.13808536407707039</v>
          </cell>
          <cell r="AA526">
            <v>7.4280415726505664E-2</v>
          </cell>
          <cell r="AB526">
            <v>0.21056713173106961</v>
          </cell>
          <cell r="AC526">
            <v>0.23824851704644609</v>
          </cell>
          <cell r="AE526">
            <v>0.18679003939330219</v>
          </cell>
        </row>
        <row r="527">
          <cell r="U527" t="str">
            <v>16-9</v>
          </cell>
          <cell r="V527">
            <v>9</v>
          </cell>
          <cell r="W527">
            <v>0.26469129414631609</v>
          </cell>
          <cell r="X527">
            <v>0.20857952387568951</v>
          </cell>
          <cell r="Y527">
            <v>0.1392552992267907</v>
          </cell>
          <cell r="Z527">
            <v>0.16124063680976106</v>
          </cell>
          <cell r="AA527">
            <v>8.6736357718192061E-2</v>
          </cell>
          <cell r="AB527">
            <v>0.24587673457248299</v>
          </cell>
          <cell r="AC527">
            <v>0.27819995887550547</v>
          </cell>
          <cell r="AE527">
            <v>0.21704889814006084</v>
          </cell>
        </row>
        <row r="528">
          <cell r="U528" t="str">
            <v>16-10</v>
          </cell>
          <cell r="V528">
            <v>10</v>
          </cell>
          <cell r="W528">
            <v>0.30563631205552766</v>
          </cell>
          <cell r="X528">
            <v>0.24084462865795722</v>
          </cell>
          <cell r="Y528">
            <v>0.16079666022690622</v>
          </cell>
          <cell r="Z528">
            <v>0.18618290317013064</v>
          </cell>
          <cell r="AA528">
            <v>0.10015357920862764</v>
          </cell>
          <cell r="AB528">
            <v>0.28391133383272049</v>
          </cell>
          <cell r="AC528">
            <v>0.32123462813139281</v>
          </cell>
          <cell r="AE528">
            <v>0.25078107849305231</v>
          </cell>
        </row>
        <row r="529">
          <cell r="U529" t="str">
            <v>16-11</v>
          </cell>
          <cell r="V529">
            <v>11</v>
          </cell>
          <cell r="W529">
            <v>0.34958669061035857</v>
          </cell>
          <cell r="X529">
            <v>0.27547798924009836</v>
          </cell>
          <cell r="Y529">
            <v>0.18391915519419635</v>
          </cell>
          <cell r="Z529">
            <v>0.21295592964637611</v>
          </cell>
          <cell r="AA529">
            <v>0.11455562355419843</v>
          </cell>
          <cell r="AB529">
            <v>0.32473766927053338</v>
          </cell>
          <cell r="AC529">
            <v>0.36742803825450027</v>
          </cell>
          <cell r="AE529">
            <v>0.28688783521891531</v>
          </cell>
        </row>
        <row r="530">
          <cell r="U530" t="str">
            <v>16-12</v>
          </cell>
          <cell r="V530">
            <v>12</v>
          </cell>
          <cell r="W530">
            <v>0.39661589271589548</v>
          </cell>
          <cell r="X530">
            <v>0.31253749516402218</v>
          </cell>
          <cell r="Y530">
            <v>0.2086614332986797</v>
          </cell>
          <cell r="Z530">
            <v>0.24160446725925278</v>
          </cell>
          <cell r="AA530">
            <v>0.12996656372200058</v>
          </cell>
          <cell r="AB530">
            <v>0.36842398196379006</v>
          </cell>
          <cell r="AC530">
            <v>0.41685740136938948</v>
          </cell>
          <cell r="AE530">
            <v>0.32835091194130694</v>
          </cell>
        </row>
        <row r="531">
          <cell r="U531" t="str">
            <v>16-13</v>
          </cell>
          <cell r="V531">
            <v>13</v>
          </cell>
          <cell r="W531">
            <v>0.44679768180682844</v>
          </cell>
          <cell r="X531">
            <v>0.35208127279212648</v>
          </cell>
          <cell r="Y531">
            <v>0.23506230182037238</v>
          </cell>
          <cell r="Z531">
            <v>0.27217345010159144</v>
          </cell>
          <cell r="AA531">
            <v>0.14641057115929851</v>
          </cell>
          <cell r="AB531">
            <v>0.41503879215797485</v>
          </cell>
          <cell r="AC531">
            <v>0.46960024546791779</v>
          </cell>
          <cell r="AE531">
            <v>0.37136147262341374</v>
          </cell>
        </row>
        <row r="532">
          <cell r="U532" t="str">
            <v>16-14</v>
          </cell>
          <cell r="V532">
            <v>14</v>
          </cell>
          <cell r="W532">
            <v>0.50020434481130294</v>
          </cell>
          <cell r="X532">
            <v>0.39416628498412171</v>
          </cell>
          <cell r="Y532">
            <v>0.26315979124245126</v>
          </cell>
          <cell r="Z532">
            <v>0.30470691283031126</v>
          </cell>
          <cell r="AA532">
            <v>0.16391133347878151</v>
          </cell>
          <cell r="AB532">
            <v>0.4646492485437993</v>
          </cell>
          <cell r="AC532">
            <v>0.52573254668108027</v>
          </cell>
          <cell r="AE532">
            <v>0.40875647793561859</v>
          </cell>
        </row>
        <row r="533">
          <cell r="U533" t="str">
            <v>16-15</v>
          </cell>
          <cell r="V533">
            <v>15</v>
          </cell>
          <cell r="W533">
            <v>0.55690433995717581</v>
          </cell>
          <cell r="X533">
            <v>0.43884647754361944</v>
          </cell>
          <cell r="Y533">
            <v>0.29298991775137784</v>
          </cell>
          <cell r="Z533">
            <v>0.33924655779263174</v>
          </cell>
          <cell r="AA533">
            <v>0.18249128367115028</v>
          </cell>
          <cell r="AB533">
            <v>0.51731894326007666</v>
          </cell>
          <cell r="AC533">
            <v>0.58532625703977326</v>
          </cell>
          <cell r="AE533">
            <v>0.45060069697311755</v>
          </cell>
        </row>
        <row r="534">
          <cell r="U534" t="str">
            <v>16-16</v>
          </cell>
          <cell r="V534">
            <v>16</v>
          </cell>
          <cell r="W534">
            <v>0.61695923105179251</v>
          </cell>
          <cell r="X534">
            <v>0.48617036339835129</v>
          </cell>
          <cell r="Y534">
            <v>0.32458507034748202</v>
          </cell>
          <cell r="Z534">
            <v>0.37582988749702351</v>
          </cell>
          <cell r="AA534">
            <v>0.2021705955031077</v>
          </cell>
          <cell r="AB534">
            <v>0.57310506408839534</v>
          </cell>
          <cell r="AC534">
            <v>0.64844608229386669</v>
          </cell>
          <cell r="AE534">
            <v>0.4925686460089479</v>
          </cell>
        </row>
        <row r="535">
          <cell r="U535" t="str">
            <v>16-17</v>
          </cell>
          <cell r="V535">
            <v>17</v>
          </cell>
          <cell r="W535">
            <v>0.68041974034261443</v>
          </cell>
          <cell r="X535">
            <v>0.53617791221282618</v>
          </cell>
          <cell r="Y535">
            <v>0.35797193423690377</v>
          </cell>
          <cell r="Z535">
            <v>0.41448780015458009</v>
          </cell>
          <cell r="AA535">
            <v>0.22296589008421586</v>
          </cell>
          <cell r="AB535">
            <v>0.63205472788092165</v>
          </cell>
          <cell r="AC535">
            <v>0.71514533332841768</v>
          </cell>
          <cell r="AE535">
            <v>0.54119254717140597</v>
          </cell>
        </row>
        <row r="536">
          <cell r="U536" t="str">
            <v>16-18</v>
          </cell>
          <cell r="V536">
            <v>18</v>
          </cell>
          <cell r="W536">
            <v>0.74732071664168365</v>
          </cell>
          <cell r="X536">
            <v>0.58889658521748145</v>
          </cell>
          <cell r="Y536">
            <v>0.39316884353888271</v>
          </cell>
          <cell r="Z536">
            <v>0.45524152443722965</v>
          </cell>
          <cell r="AA536">
            <v>0.24488858697792149</v>
          </cell>
          <cell r="AB536">
            <v>0.69420030635632601</v>
          </cell>
          <cell r="AC536">
            <v>0.78546063748361949</v>
          </cell>
          <cell r="AE536">
            <v>0.59718089398616758</v>
          </cell>
        </row>
        <row r="537">
          <cell r="U537" t="str">
            <v>16-19</v>
          </cell>
          <cell r="V537">
            <v>19</v>
          </cell>
          <cell r="W537">
            <v>0.81767477294041402</v>
          </cell>
          <cell r="X537">
            <v>0.64433632158221765</v>
          </cell>
          <cell r="Y537">
            <v>0.43018243400583051</v>
          </cell>
          <cell r="Z537">
            <v>0.4980987437362005</v>
          </cell>
          <cell r="AA537">
            <v>0.26794281931953862</v>
          </cell>
          <cell r="AB537">
            <v>0.75955351596018328</v>
          </cell>
          <cell r="AC537">
            <v>0.85940525146179025</v>
          </cell>
          <cell r="AE537">
            <v>0.65407512447494509</v>
          </cell>
        </row>
        <row r="538">
          <cell r="U538" t="str">
            <v>16-20</v>
          </cell>
          <cell r="V538">
            <v>20</v>
          </cell>
          <cell r="W538">
            <v>0.89146429691003848</v>
          </cell>
          <cell r="X538">
            <v>0.70248324260671591</v>
          </cell>
          <cell r="Y538">
            <v>0.46900343971111214</v>
          </cell>
          <cell r="Z538">
            <v>0.54304872923959402</v>
          </cell>
          <cell r="AA538">
            <v>0.2921228157471753</v>
          </cell>
          <cell r="AB538">
            <v>0.82809799626817604</v>
          </cell>
          <cell r="AC538">
            <v>0.93696066407934719</v>
          </cell>
          <cell r="AE538">
            <v>0.72445000037485197</v>
          </cell>
        </row>
        <row r="539">
          <cell r="U539" t="str">
            <v>16-21</v>
          </cell>
          <cell r="V539">
            <v>21</v>
          </cell>
          <cell r="W539">
            <v>0.96863147688519824</v>
          </cell>
          <cell r="X539">
            <v>0.76329179209059572</v>
          </cell>
          <cell r="Y539">
            <v>0.50960144567344023</v>
          </cell>
          <cell r="Z539">
            <v>0.59005626411201129</v>
          </cell>
          <cell r="AA539">
            <v>0.31740963202882339</v>
          </cell>
          <cell r="AB539">
            <v>0.89978004493416308</v>
          </cell>
          <cell r="AC539">
            <v>1.018066113221022</v>
          </cell>
          <cell r="AE539">
            <v>0.75238728195558413</v>
          </cell>
        </row>
        <row r="540">
          <cell r="U540" t="str">
            <v>16-22</v>
          </cell>
          <cell r="V540">
            <v>22</v>
          </cell>
          <cell r="W540">
            <v>1.0490659132768196</v>
          </cell>
          <cell r="X540">
            <v>0.82667497399645729</v>
          </cell>
          <cell r="Y540">
            <v>0.55191837016458678</v>
          </cell>
          <cell r="Z540">
            <v>0.63905409680253444</v>
          </cell>
          <cell r="AA540">
            <v>0.34376709146180467</v>
          </cell>
          <cell r="AB540">
            <v>0.97449710969798453</v>
          </cell>
          <cell r="AC540">
            <v>1.1026055649944306</v>
          </cell>
          <cell r="AE540">
            <v>0.90035576580455234</v>
          </cell>
        </row>
        <row r="541">
          <cell r="U541" t="str">
            <v>16-23</v>
          </cell>
          <cell r="V541">
            <v>23</v>
          </cell>
          <cell r="W541">
            <v>1.1325892986202564</v>
          </cell>
          <cell r="X541">
            <v>0.89249228016667692</v>
          </cell>
          <cell r="Y541">
            <v>0.59586040481271307</v>
          </cell>
          <cell r="Z541">
            <v>0.68993360866830178</v>
          </cell>
          <cell r="AA541">
            <v>0.37113676469698897</v>
          </cell>
          <cell r="AB541">
            <v>1.0520835573932805</v>
          </cell>
          <cell r="AC541">
            <v>1.1903916119161044</v>
          </cell>
          <cell r="AE541">
            <v>0.87841270930195681</v>
          </cell>
        </row>
        <row r="542">
          <cell r="U542" t="str">
            <v>16-24</v>
          </cell>
          <cell r="V542">
            <v>24</v>
          </cell>
          <cell r="W542">
            <v>1.2189365459887278</v>
          </cell>
          <cell r="X542">
            <v>0.96053481931470197</v>
          </cell>
          <cell r="Y542">
            <v>0.64128808617445587</v>
          </cell>
          <cell r="Z542">
            <v>0.74253331806700273</v>
          </cell>
          <cell r="AA542">
            <v>0.39943178573229715</v>
          </cell>
          <cell r="AB542">
            <v>1.1322931437748645</v>
          </cell>
          <cell r="AC542">
            <v>1.2811456382032065</v>
          </cell>
          <cell r="AE542">
            <v>0.91112306664018861</v>
          </cell>
        </row>
        <row r="543">
          <cell r="U543" t="str">
            <v>16-25</v>
          </cell>
          <cell r="V543">
            <v>25</v>
          </cell>
          <cell r="W543">
            <v>1.3077326221573808</v>
          </cell>
          <cell r="X543">
            <v>1.0305070613146563</v>
          </cell>
          <cell r="Y543">
            <v>0.68800410755669061</v>
          </cell>
          <cell r="Z543">
            <v>0.7966247679343611</v>
          </cell>
          <cell r="AA543">
            <v>0.4285292604013306</v>
          </cell>
          <cell r="AB543">
            <v>1.2147774934079472</v>
          </cell>
          <cell r="AC543">
            <v>1.3744734706054698</v>
          </cell>
          <cell r="AE543">
            <v>0.98926615075127711</v>
          </cell>
        </row>
        <row r="544">
          <cell r="U544" t="str">
            <v>16-Wtd. Ave.</v>
          </cell>
          <cell r="V544" t="str">
            <v>Wtd. Ave.</v>
          </cell>
          <cell r="W544">
            <v>0.13388410201607082</v>
          </cell>
          <cell r="X544">
            <v>0.18317005149013355</v>
          </cell>
          <cell r="Y544">
            <v>0.35508160466166527</v>
          </cell>
          <cell r="Z544">
            <v>0.22970477717723245</v>
          </cell>
          <cell r="AA544">
            <v>0.28262815396033164</v>
          </cell>
          <cell r="AB544">
            <v>0.12818574218101356</v>
          </cell>
          <cell r="AC544">
            <v>0.22390220496177687</v>
          </cell>
          <cell r="AE544">
            <v>0.16890436429076228</v>
          </cell>
        </row>
        <row r="545">
          <cell r="U545" t="str">
            <v>16-</v>
          </cell>
        </row>
      </sheetData>
      <sheetData sheetId="5" refreshError="1"/>
      <sheetData sheetId="6">
        <row r="1">
          <cell r="U1" t="str">
            <v>1-FHCF 2025 Mobile Home Rates -- PROPOSED</v>
          </cell>
        </row>
        <row r="10">
          <cell r="U10" t="str">
            <v>1-2</v>
          </cell>
          <cell r="V10">
            <v>2</v>
          </cell>
          <cell r="W10">
            <v>0.87016100216590198</v>
          </cell>
          <cell r="X10">
            <v>0.86993160350414611</v>
          </cell>
          <cell r="Y10">
            <v>0.37997903552172435</v>
          </cell>
          <cell r="Z10">
            <v>0.34770478523344223</v>
          </cell>
          <cell r="AA10">
            <v>1.0635489363354156</v>
          </cell>
          <cell r="AE10">
            <v>0.51115503784418459</v>
          </cell>
        </row>
        <row r="11">
          <cell r="U11" t="str">
            <v>1-3</v>
          </cell>
          <cell r="V11">
            <v>3</v>
          </cell>
          <cell r="W11">
            <v>1.2045293724727788</v>
          </cell>
          <cell r="X11">
            <v>1.2042118250012153</v>
          </cell>
          <cell r="Y11">
            <v>0.52598991229272718</v>
          </cell>
          <cell r="Z11">
            <v>0.4813139473276114</v>
          </cell>
          <cell r="AA11">
            <v>1.4722286217027503</v>
          </cell>
          <cell r="AE11">
            <v>0.76349983094575602</v>
          </cell>
        </row>
        <row r="12">
          <cell r="U12" t="str">
            <v>1-4</v>
          </cell>
          <cell r="V12">
            <v>4</v>
          </cell>
          <cell r="W12">
            <v>1.5784570295402316</v>
          </cell>
          <cell r="X12">
            <v>1.5780409043297081</v>
          </cell>
          <cell r="Y12">
            <v>0.68927540788920694</v>
          </cell>
          <cell r="Z12">
            <v>0.63073047526883297</v>
          </cell>
          <cell r="AA12">
            <v>1.9292594021567115</v>
          </cell>
          <cell r="AE12">
            <v>1.0603941193834705</v>
          </cell>
        </row>
        <row r="13">
          <cell r="U13" t="str">
            <v>1-5</v>
          </cell>
          <cell r="V13">
            <v>5</v>
          </cell>
          <cell r="W13">
            <v>1.9927206921705343</v>
          </cell>
          <cell r="X13">
            <v>1.9921953555272012</v>
          </cell>
          <cell r="Y13">
            <v>0.87017469731512842</v>
          </cell>
          <cell r="Z13">
            <v>0.79626473557969224</v>
          </cell>
          <cell r="AA13">
            <v>2.435590617479173</v>
          </cell>
          <cell r="AE13">
            <v>1.2676786995647289</v>
          </cell>
        </row>
        <row r="14">
          <cell r="U14" t="str">
            <v>1-6</v>
          </cell>
          <cell r="V14">
            <v>6</v>
          </cell>
          <cell r="W14">
            <v>2.4481587824103395</v>
          </cell>
          <cell r="X14">
            <v>2.4475133796089579</v>
          </cell>
          <cell r="Y14">
            <v>1.0690538999436356</v>
          </cell>
          <cell r="Z14">
            <v>0.97825175058012848</v>
          </cell>
          <cell r="AA14">
            <v>2.9922470238631811</v>
          </cell>
          <cell r="AE14">
            <v>1.7199343809672543</v>
          </cell>
        </row>
        <row r="15">
          <cell r="U15" t="str">
            <v>1-7</v>
          </cell>
          <cell r="V15">
            <v>7</v>
          </cell>
          <cell r="W15">
            <v>2.9456713272191961</v>
          </cell>
          <cell r="X15">
            <v>2.9448947662623675</v>
          </cell>
          <cell r="Y15">
            <v>1.2863060365779837</v>
          </cell>
          <cell r="Z15">
            <v>1.1770511590954797</v>
          </cell>
          <cell r="AA15">
            <v>3.6003286737279065</v>
          </cell>
          <cell r="AE15">
            <v>2.0452464418465337</v>
          </cell>
        </row>
        <row r="16">
          <cell r="U16" t="str">
            <v>1-8</v>
          </cell>
          <cell r="V16">
            <v>8</v>
          </cell>
          <cell r="W16">
            <v>3.4862182555501713</v>
          </cell>
          <cell r="X16">
            <v>3.4852991913765052</v>
          </cell>
          <cell r="Y16">
            <v>1.5223502858263251</v>
          </cell>
          <cell r="Z16">
            <v>1.3930465359925068</v>
          </cell>
          <cell r="AA16">
            <v>4.2610088343359056</v>
          </cell>
          <cell r="AE16">
            <v>2.1904663307785155</v>
          </cell>
        </row>
        <row r="17">
          <cell r="U17" t="str">
            <v>1-9</v>
          </cell>
          <cell r="V17">
            <v>9</v>
          </cell>
          <cell r="W17">
            <v>4.0708155809256121</v>
          </cell>
          <cell r="X17">
            <v>4.0697424006242713</v>
          </cell>
          <cell r="Y17">
            <v>1.777630317121486</v>
          </cell>
          <cell r="Z17">
            <v>1.6266438667873411</v>
          </cell>
          <cell r="AA17">
            <v>4.9755293219698009</v>
          </cell>
          <cell r="AE17">
            <v>2.5857983530581699</v>
          </cell>
        </row>
        <row r="18">
          <cell r="U18" t="str">
            <v>1-10</v>
          </cell>
          <cell r="V18">
            <v>10</v>
          </cell>
          <cell r="W18">
            <v>4.7005288376599266</v>
          </cell>
          <cell r="X18">
            <v>4.6992896474155685</v>
          </cell>
          <cell r="Y18">
            <v>2.0526114244723859</v>
          </cell>
          <cell r="Z18">
            <v>1.8782689248472411</v>
          </cell>
          <cell r="AA18">
            <v>5.7451924793959268</v>
          </cell>
          <cell r="AE18">
            <v>3.1352435261696598</v>
          </cell>
        </row>
        <row r="19">
          <cell r="U19" t="str">
            <v>1-11</v>
          </cell>
          <cell r="V19">
            <v>11</v>
          </cell>
          <cell r="W19">
            <v>5.376462991012489</v>
          </cell>
          <cell r="X19">
            <v>5.3750456057101736</v>
          </cell>
          <cell r="Y19">
            <v>2.3477761204629006</v>
          </cell>
          <cell r="Z19">
            <v>2.1483632396216374</v>
          </cell>
          <cell r="AA19">
            <v>6.5713488436107372</v>
          </cell>
          <cell r="AE19">
            <v>3.4920694101735914</v>
          </cell>
        </row>
        <row r="20">
          <cell r="U20" t="str">
            <v>1-12</v>
          </cell>
          <cell r="V20">
            <v>12</v>
          </cell>
          <cell r="W20">
            <v>6.0997478625726815</v>
          </cell>
          <cell r="X20">
            <v>6.098139799245045</v>
          </cell>
          <cell r="Y20">
            <v>2.6636177718570839</v>
          </cell>
          <cell r="Z20">
            <v>2.4373782728194668</v>
          </cell>
          <cell r="AA20">
            <v>7.4553793321072535</v>
          </cell>
          <cell r="AE20">
            <v>3.8673725500849212</v>
          </cell>
        </row>
        <row r="21">
          <cell r="U21" t="str">
            <v>1-13</v>
          </cell>
          <cell r="V21">
            <v>13</v>
          </cell>
          <cell r="W21">
            <v>6.8715178959201726</v>
          </cell>
          <cell r="X21">
            <v>6.869706372528948</v>
          </cell>
          <cell r="Y21">
            <v>3.0006317637344604</v>
          </cell>
          <cell r="Z21">
            <v>2.7457673330356287</v>
          </cell>
          <cell r="AA21">
            <v>8.3986705115777163</v>
          </cell>
          <cell r="AE21">
            <v>4.5416876736545024</v>
          </cell>
        </row>
        <row r="22">
          <cell r="U22" t="str">
            <v>1-14</v>
          </cell>
          <cell r="V22">
            <v>14</v>
          </cell>
          <cell r="W22">
            <v>7.6928848267255345</v>
          </cell>
          <cell r="X22">
            <v>7.6908567681479827</v>
          </cell>
          <cell r="Y22">
            <v>3.3593035651597276</v>
          </cell>
          <cell r="Z22">
            <v>3.0739746550859905</v>
          </cell>
          <cell r="AA22">
            <v>9.4025811941120452</v>
          </cell>
          <cell r="AE22">
            <v>4.4756948348693575</v>
          </cell>
        </row>
        <row r="23">
          <cell r="U23" t="str">
            <v>1-15</v>
          </cell>
          <cell r="V23">
            <v>15</v>
          </cell>
          <cell r="W23">
            <v>8.5649015072236683</v>
          </cell>
          <cell r="X23">
            <v>8.5626435607758982</v>
          </cell>
          <cell r="Y23">
            <v>3.7400929321731704</v>
          </cell>
          <cell r="Z23">
            <v>3.4224209447471936</v>
          </cell>
          <cell r="AA23">
            <v>10.468398221882854</v>
          </cell>
          <cell r="AE23">
            <v>7.0269745591387425</v>
          </cell>
        </row>
        <row r="24">
          <cell r="U24" t="str">
            <v>1-16</v>
          </cell>
          <cell r="V24">
            <v>16</v>
          </cell>
          <cell r="W24">
            <v>9.4885147570180361</v>
          </cell>
          <cell r="X24">
            <v>9.4860133204081514</v>
          </cell>
          <cell r="Y24">
            <v>4.143413318835405</v>
          </cell>
          <cell r="Z24">
            <v>3.7914845385639206</v>
          </cell>
          <cell r="AA24">
            <v>11.59727883933072</v>
          </cell>
          <cell r="AE24">
            <v>6.8008380503390731</v>
          </cell>
        </row>
        <row r="25">
          <cell r="U25" t="str">
            <v>1-17</v>
          </cell>
          <cell r="V25">
            <v>17</v>
          </cell>
          <cell r="W25">
            <v>10.464504658112967</v>
          </cell>
          <cell r="X25">
            <v>10.461745923397745</v>
          </cell>
          <cell r="Y25">
            <v>4.5696053687823754</v>
          </cell>
          <cell r="Z25">
            <v>4.1814771469496517</v>
          </cell>
          <cell r="AA25">
            <v>12.790176496890554</v>
          </cell>
          <cell r="AE25">
            <v>5.934224113557649</v>
          </cell>
        </row>
        <row r="26">
          <cell r="U26" t="str">
            <v>1-18</v>
          </cell>
          <cell r="V26">
            <v>18</v>
          </cell>
          <cell r="W26">
            <v>11.493407167263276</v>
          </cell>
          <cell r="X26">
            <v>11.490377185206365</v>
          </cell>
          <cell r="Y26">
            <v>5.0189031218414994</v>
          </cell>
          <cell r="Z26">
            <v>4.5926129311088788</v>
          </cell>
          <cell r="AA26">
            <v>14.047746264411595</v>
          </cell>
          <cell r="AE26">
            <v>8.0689802452453385</v>
          </cell>
        </row>
        <row r="27">
          <cell r="U27" t="str">
            <v>1-19</v>
          </cell>
          <cell r="V27">
            <v>19</v>
          </cell>
          <cell r="W27">
            <v>12.575416265771343</v>
          </cell>
          <cell r="X27">
            <v>12.57210103599753</v>
          </cell>
          <cell r="Y27">
            <v>5.4913912851279063</v>
          </cell>
          <cell r="Z27">
            <v>5.0249694033949686</v>
          </cell>
          <cell r="AA27">
            <v>15.370225234348352</v>
          </cell>
          <cell r="AE27">
            <v>7.8664216792082282</v>
          </cell>
        </row>
        <row r="28">
          <cell r="U28" t="str">
            <v>1-20</v>
          </cell>
          <cell r="V28">
            <v>20</v>
          </cell>
          <cell r="W28">
            <v>13.710261085104861</v>
          </cell>
          <cell r="X28">
            <v>13.706646678647415</v>
          </cell>
          <cell r="Y28">
            <v>5.9869515766645769</v>
          </cell>
          <cell r="Z28">
            <v>5.4784383283381413</v>
          </cell>
          <cell r="AA28">
            <v>16.757282339302137</v>
          </cell>
          <cell r="AE28">
            <v>10.066766566489763</v>
          </cell>
        </row>
        <row r="29">
          <cell r="U29" t="str">
            <v>1-21</v>
          </cell>
          <cell r="V29">
            <v>21</v>
          </cell>
          <cell r="W29">
            <v>14.897052511668834</v>
          </cell>
          <cell r="X29">
            <v>14.893125233956114</v>
          </cell>
          <cell r="Y29">
            <v>6.5051957412602821</v>
          </cell>
          <cell r="Z29">
            <v>5.9526644279486618</v>
          </cell>
          <cell r="AA29">
            <v>18.207830865646525</v>
          </cell>
          <cell r="AE29" t="e">
            <v>#DIV/0!</v>
          </cell>
        </row>
        <row r="30">
          <cell r="U30" t="str">
            <v>1-22</v>
          </cell>
          <cell r="V30">
            <v>22</v>
          </cell>
          <cell r="W30">
            <v>16.134092656725457</v>
          </cell>
          <cell r="X30">
            <v>16.129839260796558</v>
          </cell>
          <cell r="Y30">
            <v>7.0453823504628073</v>
          </cell>
          <cell r="Z30">
            <v>6.4469692484260719</v>
          </cell>
          <cell r="AA30">
            <v>19.719795579308034</v>
          </cell>
          <cell r="AE30">
            <v>14.051518489692798</v>
          </cell>
        </row>
        <row r="31">
          <cell r="U31" t="str">
            <v>1-23</v>
          </cell>
          <cell r="V31">
            <v>23</v>
          </cell>
          <cell r="W31">
            <v>17.418639243436257</v>
          </cell>
          <cell r="X31">
            <v>17.414047205270784</v>
          </cell>
          <cell r="Y31">
            <v>7.6063139158698645</v>
          </cell>
          <cell r="Z31">
            <v>6.9602570123489542</v>
          </cell>
          <cell r="AA31">
            <v>21.289824749276615</v>
          </cell>
          <cell r="AE31">
            <v>15.709952743060448</v>
          </cell>
        </row>
        <row r="32">
          <cell r="U32" t="str">
            <v>1-24</v>
          </cell>
          <cell r="V32">
            <v>24</v>
          </cell>
          <cell r="W32">
            <v>18.746615371594473</v>
          </cell>
          <cell r="X32">
            <v>18.741673241956402</v>
          </cell>
          <cell r="Y32">
            <v>8.1862101501499964</v>
          </cell>
          <cell r="Z32">
            <v>7.4908986445148091</v>
          </cell>
          <cell r="AA32">
            <v>22.91293540933377</v>
          </cell>
          <cell r="AE32">
            <v>15.715896471377114</v>
          </cell>
        </row>
        <row r="33">
          <cell r="U33" t="str">
            <v>1-25</v>
          </cell>
          <cell r="V33">
            <v>25</v>
          </cell>
          <cell r="W33">
            <v>20.112253223637296</v>
          </cell>
          <cell r="X33">
            <v>20.106951073847874</v>
          </cell>
          <cell r="Y33">
            <v>8.7825523817595172</v>
          </cell>
          <cell r="Z33">
            <v>8.0365894015922876</v>
          </cell>
          <cell r="AA33">
            <v>24.582077879916024</v>
          </cell>
          <cell r="AE33">
            <v>18.668795896956201</v>
          </cell>
        </row>
        <row r="34">
          <cell r="U34" t="str">
            <v>1-Wtd. Average</v>
          </cell>
          <cell r="V34" t="str">
            <v>Wtd. Average</v>
          </cell>
          <cell r="W34">
            <v>2.6276974629357372</v>
          </cell>
          <cell r="X34">
            <v>2.090738848104285</v>
          </cell>
          <cell r="Y34">
            <v>0.77118817150947172</v>
          </cell>
          <cell r="Z34">
            <v>0.71986368508621279</v>
          </cell>
          <cell r="AA34">
            <v>1.7689610358876615</v>
          </cell>
          <cell r="AE34">
            <v>1.2347687313653617</v>
          </cell>
        </row>
        <row r="35">
          <cell r="U35" t="str">
            <v>2-FHCF 2025 Mobile Home Rates -- PROPOSED</v>
          </cell>
          <cell r="V35" t="str">
            <v>FHCF 2025 Mobile Home Rates -- PROPOSED</v>
          </cell>
        </row>
        <row r="44">
          <cell r="U44" t="str">
            <v>2-2</v>
          </cell>
          <cell r="V44">
            <v>2</v>
          </cell>
          <cell r="W44">
            <v>0.84645794491188719</v>
          </cell>
          <cell r="X44">
            <v>0.84623479503581589</v>
          </cell>
          <cell r="Y44">
            <v>0.36962846268304461</v>
          </cell>
          <cell r="Z44">
            <v>0.33823335820859396</v>
          </cell>
          <cell r="AA44">
            <v>1.0345780203007318</v>
          </cell>
          <cell r="AE44">
            <v>0.49723125006520907</v>
          </cell>
        </row>
        <row r="45">
          <cell r="U45" t="str">
            <v>2-3</v>
          </cell>
          <cell r="V45">
            <v>3</v>
          </cell>
          <cell r="W45">
            <v>1.1717181701679196</v>
          </cell>
          <cell r="X45">
            <v>1.171409272642608</v>
          </cell>
          <cell r="Y45">
            <v>0.51166202472355804</v>
          </cell>
          <cell r="Z45">
            <v>0.46820302644944611</v>
          </cell>
          <cell r="AA45">
            <v>1.432125331364112</v>
          </cell>
          <cell r="AE45">
            <v>0.74270220825145927</v>
          </cell>
        </row>
        <row r="46">
          <cell r="U46" t="str">
            <v>2-4</v>
          </cell>
          <cell r="V46">
            <v>4</v>
          </cell>
          <cell r="W46">
            <v>1.5354600930525391</v>
          </cell>
          <cell r="X46">
            <v>1.5350553030313259</v>
          </cell>
          <cell r="Y46">
            <v>0.670499647522659</v>
          </cell>
          <cell r="Z46">
            <v>0.61354947022501161</v>
          </cell>
          <cell r="AA46">
            <v>1.8767066608210936</v>
          </cell>
          <cell r="AE46">
            <v>1.031509140096873</v>
          </cell>
        </row>
        <row r="47">
          <cell r="U47" t="str">
            <v>2-5</v>
          </cell>
          <cell r="V47">
            <v>5</v>
          </cell>
          <cell r="W47">
            <v>1.9384392746624985</v>
          </cell>
          <cell r="X47">
            <v>1.9379282481117848</v>
          </cell>
          <cell r="Y47">
            <v>0.84647126700727038</v>
          </cell>
          <cell r="Z47">
            <v>0.7745746017196139</v>
          </cell>
          <cell r="AA47">
            <v>2.3692454885780236</v>
          </cell>
          <cell r="AE47">
            <v>1.2331473189113946</v>
          </cell>
        </row>
        <row r="48">
          <cell r="U48" t="str">
            <v>2-6</v>
          </cell>
          <cell r="V48">
            <v>6</v>
          </cell>
          <cell r="W48">
            <v>2.3814712985516602</v>
          </cell>
          <cell r="X48">
            <v>2.3808434764273199</v>
          </cell>
          <cell r="Y48">
            <v>1.0399330295128548</v>
          </cell>
          <cell r="Z48">
            <v>0.95160431729465011</v>
          </cell>
          <cell r="AA48">
            <v>2.9107386566205156</v>
          </cell>
          <cell r="AE48">
            <v>1.6730836223102461</v>
          </cell>
        </row>
        <row r="49">
          <cell r="U49" t="str">
            <v>2-7</v>
          </cell>
          <cell r="V49">
            <v>7</v>
          </cell>
          <cell r="W49">
            <v>2.8654316750780464</v>
          </cell>
          <cell r="X49">
            <v>2.8646762675270532</v>
          </cell>
          <cell r="Y49">
            <v>1.2512672500140005</v>
          </cell>
          <cell r="Z49">
            <v>1.1449884592669424</v>
          </cell>
          <cell r="AA49">
            <v>3.5022562521022205</v>
          </cell>
          <cell r="AE49">
            <v>1.9895342306706805</v>
          </cell>
        </row>
        <row r="50">
          <cell r="U50" t="str">
            <v>2-8</v>
          </cell>
          <cell r="V50">
            <v>8</v>
          </cell>
          <cell r="W50">
            <v>3.3912541848717406</v>
          </cell>
          <cell r="X50">
            <v>3.3903601558705012</v>
          </cell>
          <cell r="Y50">
            <v>1.4808816887554497</v>
          </cell>
          <cell r="Z50">
            <v>1.3551001539805008</v>
          </cell>
          <cell r="AA50">
            <v>4.1449395826586501</v>
          </cell>
          <cell r="AE50">
            <v>2.1307983512641502</v>
          </cell>
        </row>
        <row r="51">
          <cell r="U51" t="str">
            <v>2-9</v>
          </cell>
          <cell r="V51">
            <v>9</v>
          </cell>
          <cell r="W51">
            <v>3.9599271653967145</v>
          </cell>
          <cell r="X51">
            <v>3.9588832183683698</v>
          </cell>
          <cell r="Y51">
            <v>1.7292079296801679</v>
          </cell>
          <cell r="Z51">
            <v>1.582334327965925</v>
          </cell>
          <cell r="AA51">
            <v>4.8399966376801942</v>
          </cell>
          <cell r="AE51">
            <v>2.5153615876121025</v>
          </cell>
        </row>
        <row r="52">
          <cell r="U52" t="str">
            <v>2-10</v>
          </cell>
          <cell r="V52">
            <v>10</v>
          </cell>
          <cell r="W52">
            <v>4.5724871259699347</v>
          </cell>
          <cell r="X52">
            <v>4.5712816910849163</v>
          </cell>
          <cell r="Y52">
            <v>1.9966985922569545</v>
          </cell>
          <cell r="Z52">
            <v>1.8271051565867984</v>
          </cell>
          <cell r="AA52">
            <v>5.5886942843084695</v>
          </cell>
          <cell r="AE52">
            <v>3.0498399553119646</v>
          </cell>
        </row>
        <row r="53">
          <cell r="U53" t="str">
            <v>2-11</v>
          </cell>
          <cell r="V53">
            <v>11</v>
          </cell>
          <cell r="W53">
            <v>5.2300089327602182</v>
          </cell>
          <cell r="X53">
            <v>5.2286301568243161</v>
          </cell>
          <cell r="Y53">
            <v>2.2838230454981248</v>
          </cell>
          <cell r="Z53">
            <v>2.0898421420955233</v>
          </cell>
          <cell r="AA53">
            <v>6.3923462711115038</v>
          </cell>
          <cell r="AE53">
            <v>3.3969459549069119</v>
          </cell>
        </row>
        <row r="54">
          <cell r="U54" t="str">
            <v>2-12</v>
          </cell>
          <cell r="V54">
            <v>12</v>
          </cell>
          <cell r="W54">
            <v>5.9335916311836225</v>
          </cell>
          <cell r="X54">
            <v>5.932027371263664</v>
          </cell>
          <cell r="Y54">
            <v>2.5910612169299054</v>
          </cell>
          <cell r="Z54">
            <v>2.3709844484507259</v>
          </cell>
          <cell r="AA54">
            <v>7.2522958995936424</v>
          </cell>
          <cell r="AE54">
            <v>3.7620258926857768</v>
          </cell>
        </row>
        <row r="55">
          <cell r="U55" t="str">
            <v>2-13</v>
          </cell>
          <cell r="V55">
            <v>13</v>
          </cell>
          <cell r="W55">
            <v>6.6843387627441633</v>
          </cell>
          <cell r="X55">
            <v>6.6825765849827148</v>
          </cell>
          <cell r="Y55">
            <v>2.9188949974153782</v>
          </cell>
          <cell r="Z55">
            <v>2.6709730361880921</v>
          </cell>
          <cell r="AA55">
            <v>8.1698919665751024</v>
          </cell>
          <cell r="AE55">
            <v>4.4179727718253803</v>
          </cell>
        </row>
        <row r="56">
          <cell r="U56" t="str">
            <v>2-14</v>
          </cell>
          <cell r="V56">
            <v>14</v>
          </cell>
          <cell r="W56">
            <v>7.4833317795968481</v>
          </cell>
          <cell r="X56">
            <v>7.4813589650355867</v>
          </cell>
          <cell r="Y56">
            <v>3.2677966319135794</v>
          </cell>
          <cell r="Z56">
            <v>2.9902400392326802</v>
          </cell>
          <cell r="AA56">
            <v>9.14645627030505</v>
          </cell>
          <cell r="AE56">
            <v>4.3537775682275006</v>
          </cell>
        </row>
        <row r="57">
          <cell r="U57" t="str">
            <v>2-15</v>
          </cell>
          <cell r="V57">
            <v>15</v>
          </cell>
          <cell r="W57">
            <v>8.3315948544371157</v>
          </cell>
          <cell r="X57">
            <v>8.3293984141172857</v>
          </cell>
          <cell r="Y57">
            <v>3.6382133527781217</v>
          </cell>
          <cell r="Z57">
            <v>3.3291947033978775</v>
          </cell>
          <cell r="AA57">
            <v>10.18324059956527</v>
          </cell>
          <cell r="AE57">
            <v>6.8355608094037095</v>
          </cell>
        </row>
        <row r="58">
          <cell r="U58" t="str">
            <v>2-16</v>
          </cell>
          <cell r="V58">
            <v>16</v>
          </cell>
          <cell r="W58">
            <v>9.2300490156421873</v>
          </cell>
          <cell r="X58">
            <v>9.2276157177963185</v>
          </cell>
          <cell r="Y58">
            <v>4.0305473516420394</v>
          </cell>
          <cell r="Z58">
            <v>3.6882050593967333</v>
          </cell>
          <cell r="AA58">
            <v>11.281370675628596</v>
          </cell>
          <cell r="AE58">
            <v>6.6155842257235982</v>
          </cell>
        </row>
        <row r="59">
          <cell r="U59" t="str">
            <v>2-17</v>
          </cell>
          <cell r="V59">
            <v>17</v>
          </cell>
          <cell r="W59">
            <v>10.179453095897745</v>
          </cell>
          <cell r="X59">
            <v>10.176769508708945</v>
          </cell>
          <cell r="Y59">
            <v>4.4451299930589165</v>
          </cell>
          <cell r="Z59">
            <v>4.0675743266970787</v>
          </cell>
          <cell r="AA59">
            <v>12.441773977080837</v>
          </cell>
          <cell r="AE59">
            <v>5.7725767246587001</v>
          </cell>
        </row>
        <row r="60">
          <cell r="U60" t="str">
            <v>2-18</v>
          </cell>
          <cell r="V60">
            <v>18</v>
          </cell>
          <cell r="W60">
            <v>11.18032845257571</v>
          </cell>
          <cell r="X60">
            <v>11.177381006782772</v>
          </cell>
          <cell r="Y60">
            <v>4.8821889416458202</v>
          </cell>
          <cell r="Z60">
            <v>4.4675108327838062</v>
          </cell>
          <cell r="AA60">
            <v>13.665087729765228</v>
          </cell>
          <cell r="AE60">
            <v>7.8491824144318425</v>
          </cell>
        </row>
        <row r="61">
          <cell r="U61" t="str">
            <v>2-19</v>
          </cell>
          <cell r="V61">
            <v>19</v>
          </cell>
          <cell r="W61">
            <v>12.232863782956427</v>
          </cell>
          <cell r="X61">
            <v>12.229638859552288</v>
          </cell>
          <cell r="Y61">
            <v>5.3418065971085653</v>
          </cell>
          <cell r="Z61">
            <v>4.8880899785852217</v>
          </cell>
          <cell r="AA61">
            <v>14.951542567772817</v>
          </cell>
          <cell r="AE61">
            <v>7.6521415138337936</v>
          </cell>
        </row>
        <row r="62">
          <cell r="U62" t="str">
            <v>2-20</v>
          </cell>
          <cell r="V62">
            <v>20</v>
          </cell>
          <cell r="W62">
            <v>13.336795596926422</v>
          </cell>
          <cell r="X62">
            <v>13.33327964636735</v>
          </cell>
          <cell r="Y62">
            <v>5.8238678994537265</v>
          </cell>
          <cell r="Z62">
            <v>5.3292064769497607</v>
          </cell>
          <cell r="AA62">
            <v>16.300816441931989</v>
          </cell>
          <cell r="AE62">
            <v>9.79254933118</v>
          </cell>
        </row>
        <row r="63">
          <cell r="U63" t="str">
            <v>2-21</v>
          </cell>
          <cell r="V63">
            <v>21</v>
          </cell>
          <cell r="W63">
            <v>14.491259000213782</v>
          </cell>
          <cell r="X63">
            <v>14.48743870096625</v>
          </cell>
          <cell r="Y63">
            <v>6.3279951695041756</v>
          </cell>
          <cell r="Z63">
            <v>5.7905147276076869</v>
          </cell>
          <cell r="AA63">
            <v>17.711852240535084</v>
          </cell>
          <cell r="AE63" t="e">
            <v>#DIV/0!</v>
          </cell>
        </row>
        <row r="64">
          <cell r="U64" t="str">
            <v>2-22</v>
          </cell>
          <cell r="V64">
            <v>22</v>
          </cell>
          <cell r="W64">
            <v>15.694602354319294</v>
          </cell>
          <cell r="X64">
            <v>15.690464820267653</v>
          </cell>
          <cell r="Y64">
            <v>6.8534671752092908</v>
          </cell>
          <cell r="Z64">
            <v>6.2713547577399211</v>
          </cell>
          <cell r="AA64">
            <v>19.182631258578468</v>
          </cell>
          <cell r="AE64">
            <v>13.668757200186594</v>
          </cell>
        </row>
        <row r="65">
          <cell r="U65" t="str">
            <v>2-23</v>
          </cell>
          <cell r="V65">
            <v>23</v>
          </cell>
          <cell r="W65">
            <v>16.944158081620781</v>
          </cell>
          <cell r="X65">
            <v>16.939691129897103</v>
          </cell>
          <cell r="Y65">
            <v>7.3991190475741035</v>
          </cell>
          <cell r="Z65">
            <v>6.7706606387402584</v>
          </cell>
          <cell r="AA65">
            <v>20.709893065710048</v>
          </cell>
          <cell r="AE65">
            <v>15.282015949294976</v>
          </cell>
        </row>
        <row r="66">
          <cell r="U66" t="str">
            <v>2-24</v>
          </cell>
          <cell r="V66">
            <v>24</v>
          </cell>
          <cell r="W66">
            <v>18.235960336071315</v>
          </cell>
          <cell r="X66">
            <v>18.231152829315075</v>
          </cell>
          <cell r="Y66">
            <v>7.9632189940312736</v>
          </cell>
          <cell r="Z66">
            <v>7.2868476711742423</v>
          </cell>
          <cell r="AA66">
            <v>22.288790430975581</v>
          </cell>
          <cell r="AE66">
            <v>15.287797771329652</v>
          </cell>
        </row>
        <row r="67">
          <cell r="U67" t="str">
            <v>2-25</v>
          </cell>
          <cell r="V67">
            <v>25</v>
          </cell>
          <cell r="W67">
            <v>19.564398414607108</v>
          </cell>
          <cell r="X67">
            <v>19.559240694595296</v>
          </cell>
          <cell r="Y67">
            <v>8.5433169512781824</v>
          </cell>
          <cell r="Z67">
            <v>7.8176738925786688</v>
          </cell>
          <cell r="AA67">
            <v>23.912465707042287</v>
          </cell>
          <cell r="AE67">
            <v>18.160260652435213</v>
          </cell>
        </row>
        <row r="68">
          <cell r="U68" t="str">
            <v>2-Wtd. Average</v>
          </cell>
          <cell r="V68" t="str">
            <v>Wtd. Average</v>
          </cell>
          <cell r="W68">
            <v>2.556119371921358</v>
          </cell>
          <cell r="X68">
            <v>2.0337874304971324</v>
          </cell>
          <cell r="Y68">
            <v>0.7501811195530993</v>
          </cell>
          <cell r="Z68">
            <v>0.70025470456397232</v>
          </cell>
          <cell r="AA68">
            <v>1.7207747983874748</v>
          </cell>
          <cell r="AE68">
            <v>1.2011338133879186</v>
          </cell>
        </row>
        <row r="69">
          <cell r="U69" t="str">
            <v>3-FHCF 2025 Mobile Home Rates -- PROPOSED</v>
          </cell>
          <cell r="V69" t="str">
            <v>FHCF 2025 Mobile Home Rates -- PROPOSED</v>
          </cell>
        </row>
        <row r="78">
          <cell r="U78" t="str">
            <v>3-2</v>
          </cell>
          <cell r="V78">
            <v>2</v>
          </cell>
          <cell r="W78">
            <v>0.82666523835098948</v>
          </cell>
          <cell r="X78">
            <v>0.82644730638331243</v>
          </cell>
          <cell r="Y78">
            <v>0.36098544888369655</v>
          </cell>
          <cell r="Z78">
            <v>0.3303244554115074</v>
          </cell>
          <cell r="AA78">
            <v>1.0103865063652124</v>
          </cell>
          <cell r="AE78">
            <v>0.48560450323790677</v>
          </cell>
        </row>
        <row r="79">
          <cell r="U79" t="str">
            <v>3-3</v>
          </cell>
          <cell r="V79">
            <v>3</v>
          </cell>
          <cell r="W79">
            <v>1.1443199112779046</v>
          </cell>
          <cell r="X79">
            <v>1.1440182366962879</v>
          </cell>
          <cell r="Y79">
            <v>0.49969784342597157</v>
          </cell>
          <cell r="Z79">
            <v>0.45725504590399468</v>
          </cell>
          <cell r="AA79">
            <v>1.3986379778428821</v>
          </cell>
          <cell r="AE79">
            <v>0.72533561968268856</v>
          </cell>
        </row>
        <row r="80">
          <cell r="U80" t="str">
            <v>3-4</v>
          </cell>
          <cell r="V80">
            <v>4</v>
          </cell>
          <cell r="W80">
            <v>1.4995564651872217</v>
          </cell>
          <cell r="X80">
            <v>1.4991611403617182</v>
          </cell>
          <cell r="Y80">
            <v>0.65482136976252425</v>
          </cell>
          <cell r="Z80">
            <v>0.59920285714428489</v>
          </cell>
          <cell r="AA80">
            <v>1.8328236723491964</v>
          </cell>
          <cell r="AE80">
            <v>1.0073893857162268</v>
          </cell>
        </row>
        <row r="81">
          <cell r="U81" t="str">
            <v>3-5</v>
          </cell>
          <cell r="V81">
            <v>5</v>
          </cell>
          <cell r="W81">
            <v>1.8931127939080314</v>
          </cell>
          <cell r="X81">
            <v>1.8926137166793411</v>
          </cell>
          <cell r="Y81">
            <v>0.82667824893612407</v>
          </cell>
          <cell r="Z81">
            <v>0.75646274171107386</v>
          </cell>
          <cell r="AA81">
            <v>2.3138454760811982</v>
          </cell>
          <cell r="AE81">
            <v>1.2043126636561803</v>
          </cell>
        </row>
        <row r="82">
          <cell r="U82" t="str">
            <v>3-6</v>
          </cell>
          <cell r="V82">
            <v>6</v>
          </cell>
          <cell r="W82">
            <v>2.3257854102228075</v>
          </cell>
          <cell r="X82">
            <v>2.3251722684486893</v>
          </cell>
          <cell r="Y82">
            <v>1.0156162995207039</v>
          </cell>
          <cell r="Z82">
            <v>0.92935297553867302</v>
          </cell>
          <cell r="AA82">
            <v>2.8426769218913925</v>
          </cell>
          <cell r="AE82">
            <v>1.6339619466413178</v>
          </cell>
        </row>
        <row r="83">
          <cell r="U83" t="str">
            <v>3-7</v>
          </cell>
          <cell r="V83">
            <v>7</v>
          </cell>
          <cell r="W83">
            <v>2.7984293524511075</v>
          </cell>
          <cell r="X83">
            <v>2.7976916085774186</v>
          </cell>
          <cell r="Y83">
            <v>1.2220088968286376</v>
          </cell>
          <cell r="Z83">
            <v>1.1182152205890963</v>
          </cell>
          <cell r="AA83">
            <v>3.4203630751102501</v>
          </cell>
          <cell r="AE83">
            <v>1.9430129977408801</v>
          </cell>
        </row>
        <row r="84">
          <cell r="U84" t="str">
            <v>3-8</v>
          </cell>
          <cell r="V84">
            <v>8</v>
          </cell>
          <cell r="W84">
            <v>3.3119565666521256</v>
          </cell>
          <cell r="X84">
            <v>3.3110834427103577</v>
          </cell>
          <cell r="Y84">
            <v>1.4462542664562894</v>
          </cell>
          <cell r="Z84">
            <v>1.3234138784016765</v>
          </cell>
          <cell r="AA84">
            <v>4.048018556203222</v>
          </cell>
          <cell r="AE84">
            <v>2.0809739426676828</v>
          </cell>
        </row>
        <row r="85">
          <cell r="U85" t="str">
            <v>3-9</v>
          </cell>
          <cell r="V85">
            <v>9</v>
          </cell>
          <cell r="W85">
            <v>3.8673322800177559</v>
          </cell>
          <cell r="X85">
            <v>3.8663127435786455</v>
          </cell>
          <cell r="Y85">
            <v>1.6887739006292621</v>
          </cell>
          <cell r="Z85">
            <v>1.545334640949076</v>
          </cell>
          <cell r="AA85">
            <v>4.7268231081727023</v>
          </cell>
          <cell r="AE85">
            <v>2.4565449457488824</v>
          </cell>
        </row>
        <row r="86">
          <cell r="U86" t="str">
            <v>3-10</v>
          </cell>
          <cell r="V86">
            <v>10</v>
          </cell>
          <cell r="W86">
            <v>4.4655687651915663</v>
          </cell>
          <cell r="X86">
            <v>4.4643915169626016</v>
          </cell>
          <cell r="Y86">
            <v>1.9500098352257786</v>
          </cell>
          <cell r="Z86">
            <v>1.7843819989419254</v>
          </cell>
          <cell r="AA86">
            <v>5.4580139750352208</v>
          </cell>
          <cell r="AE86">
            <v>2.978525618130718</v>
          </cell>
        </row>
        <row r="87">
          <cell r="U87" t="str">
            <v>3-11</v>
          </cell>
          <cell r="V87">
            <v>11</v>
          </cell>
          <cell r="W87">
            <v>5.1077157547715899</v>
          </cell>
          <cell r="X87">
            <v>5.1063692187215288</v>
          </cell>
          <cell r="Y87">
            <v>2.2304204640133873</v>
          </cell>
          <cell r="Z87">
            <v>2.0409754115913863</v>
          </cell>
          <cell r="AA87">
            <v>6.2428741860064019</v>
          </cell>
          <cell r="AE87">
            <v>3.3175152461601227</v>
          </cell>
        </row>
        <row r="88">
          <cell r="U88" t="str">
            <v>3-12</v>
          </cell>
          <cell r="V88">
            <v>12</v>
          </cell>
          <cell r="W88">
            <v>5.794846595220327</v>
          </cell>
          <cell r="X88">
            <v>5.7933189123539206</v>
          </cell>
          <cell r="Y88">
            <v>2.5304744923840627</v>
          </cell>
          <cell r="Z88">
            <v>2.3155437738953908</v>
          </cell>
          <cell r="AA88">
            <v>7.0827156322025653</v>
          </cell>
          <cell r="AE88">
            <v>3.6740585281923397</v>
          </cell>
        </row>
        <row r="89">
          <cell r="U89" t="str">
            <v>3-13</v>
          </cell>
          <cell r="V89">
            <v>13</v>
          </cell>
          <cell r="W89">
            <v>6.5280390239563104</v>
          </cell>
          <cell r="X89">
            <v>6.5263180511567276</v>
          </cell>
          <cell r="Y89">
            <v>2.8506425431579734</v>
          </cell>
          <cell r="Z89">
            <v>2.6085177354196118</v>
          </cell>
          <cell r="AA89">
            <v>7.9788555715590563</v>
          </cell>
          <cell r="AE89">
            <v>4.3146674166185379</v>
          </cell>
        </row>
        <row r="90">
          <cell r="U90" t="str">
            <v>3-14</v>
          </cell>
          <cell r="V90">
            <v>14</v>
          </cell>
          <cell r="W90">
            <v>7.3083492055638049</v>
          </cell>
          <cell r="X90">
            <v>7.3064225212798295</v>
          </cell>
          <cell r="Y90">
            <v>3.1913858188011943</v>
          </cell>
          <cell r="Z90">
            <v>2.9203193255115267</v>
          </cell>
          <cell r="AA90">
            <v>8.9325848947471354</v>
          </cell>
          <cell r="AE90">
            <v>4.251973287982584</v>
          </cell>
        </row>
        <row r="91">
          <cell r="U91" t="str">
            <v>3-15</v>
          </cell>
          <cell r="V91">
            <v>15</v>
          </cell>
          <cell r="W91">
            <v>8.1367773645317829</v>
          </cell>
          <cell r="X91">
            <v>8.1346322835251836</v>
          </cell>
          <cell r="Y91">
            <v>3.5531410940435504</v>
          </cell>
          <cell r="Z91">
            <v>3.2513482205991262</v>
          </cell>
          <cell r="AA91">
            <v>9.9451261200004328</v>
          </cell>
          <cell r="AE91">
            <v>6.6757250489941553</v>
          </cell>
        </row>
        <row r="92">
          <cell r="U92" t="str">
            <v>3-16</v>
          </cell>
          <cell r="V92">
            <v>16</v>
          </cell>
          <cell r="W92">
            <v>9.0142229928522113</v>
          </cell>
          <cell r="X92">
            <v>9.0118465927536278</v>
          </cell>
          <cell r="Y92">
            <v>3.9363011560804173</v>
          </cell>
          <cell r="Z92">
            <v>3.6019638457418042</v>
          </cell>
          <cell r="AA92">
            <v>11.017578645877279</v>
          </cell>
          <cell r="AE92">
            <v>6.4608921726857087</v>
          </cell>
        </row>
        <row r="93">
          <cell r="U93" t="str">
            <v>3-17</v>
          </cell>
          <cell r="V93">
            <v>17</v>
          </cell>
          <cell r="W93">
            <v>9.94142717944362</v>
          </cell>
          <cell r="X93">
            <v>9.938806342512029</v>
          </cell>
          <cell r="Y93">
            <v>4.3411896211756815</v>
          </cell>
          <cell r="Z93">
            <v>3.9724623302335842</v>
          </cell>
          <cell r="AA93">
            <v>12.150848263753154</v>
          </cell>
          <cell r="AE93">
            <v>5.6375966965329889</v>
          </cell>
        </row>
        <row r="94">
          <cell r="U94" t="str">
            <v>3-18</v>
          </cell>
          <cell r="V94">
            <v>18</v>
          </cell>
          <cell r="W94">
            <v>10.918899090790557</v>
          </cell>
          <cell r="X94">
            <v>10.916020565054469</v>
          </cell>
          <cell r="Y94">
            <v>4.7680288304699312</v>
          </cell>
          <cell r="Z94">
            <v>4.3630471302425935</v>
          </cell>
          <cell r="AA94">
            <v>13.345557299234125</v>
          </cell>
          <cell r="AE94">
            <v>7.6656451634607023</v>
          </cell>
        </row>
        <row r="95">
          <cell r="U95" t="str">
            <v>3-19</v>
          </cell>
          <cell r="V95">
            <v>19</v>
          </cell>
          <cell r="W95">
            <v>11.946823011869217</v>
          </cell>
          <cell r="X95">
            <v>11.943673496774498</v>
          </cell>
          <cell r="Y95">
            <v>5.2168992569185644</v>
          </cell>
          <cell r="Z95">
            <v>4.7737918835989737</v>
          </cell>
          <cell r="AA95">
            <v>14.60193099349962</v>
          </cell>
          <cell r="AE95">
            <v>7.4732116656869438</v>
          </cell>
        </row>
        <row r="96">
          <cell r="U96" t="str">
            <v>3-20</v>
          </cell>
          <cell r="V96">
            <v>20</v>
          </cell>
          <cell r="W96">
            <v>13.024941613749363</v>
          </cell>
          <cell r="X96">
            <v>13.021507876580946</v>
          </cell>
          <cell r="Y96">
            <v>5.6876885309733245</v>
          </cell>
          <cell r="Z96">
            <v>5.2045937650781955</v>
          </cell>
          <cell r="AA96">
            <v>15.919654827846358</v>
          </cell>
          <cell r="AE96">
            <v>9.5635703765134004</v>
          </cell>
        </row>
        <row r="97">
          <cell r="U97" t="str">
            <v>3-21</v>
          </cell>
          <cell r="V97">
            <v>21</v>
          </cell>
          <cell r="W97">
            <v>14.152410225961853</v>
          </cell>
          <cell r="X97">
            <v>14.148679256683321</v>
          </cell>
          <cell r="Y97">
            <v>6.1800278047205506</v>
          </cell>
          <cell r="Z97">
            <v>5.6551152555736373</v>
          </cell>
          <cell r="AA97">
            <v>17.297696408985317</v>
          </cell>
          <cell r="AE97" t="e">
            <v>#DIV/0!</v>
          </cell>
        </row>
        <row r="98">
          <cell r="U98" t="str">
            <v>3-22</v>
          </cell>
          <cell r="V98">
            <v>22</v>
          </cell>
          <cell r="W98">
            <v>15.32761583023232</v>
          </cell>
          <cell r="X98">
            <v>15.323575044043773</v>
          </cell>
          <cell r="Y98">
            <v>6.6932127106619905</v>
          </cell>
          <cell r="Z98">
            <v>6.124711814395396</v>
          </cell>
          <cell r="AA98">
            <v>18.734084235245284</v>
          </cell>
          <cell r="AE98">
            <v>13.349140966513442</v>
          </cell>
        </row>
        <row r="99">
          <cell r="U99" t="str">
            <v>3-23</v>
          </cell>
          <cell r="V99">
            <v>23</v>
          </cell>
          <cell r="W99">
            <v>16.54795322484447</v>
          </cell>
          <cell r="X99">
            <v>16.543590723749695</v>
          </cell>
          <cell r="Y99">
            <v>7.2261056179074608</v>
          </cell>
          <cell r="Z99">
            <v>6.6123424375212281</v>
          </cell>
          <cell r="AA99">
            <v>20.225634114841746</v>
          </cell>
          <cell r="AE99">
            <v>14.924676923580185</v>
          </cell>
        </row>
        <row r="100">
          <cell r="U100" t="str">
            <v>3-24</v>
          </cell>
          <cell r="V100">
            <v>24</v>
          </cell>
          <cell r="W100">
            <v>17.809549297037826</v>
          </cell>
          <cell r="X100">
            <v>17.804854204100945</v>
          </cell>
          <cell r="Y100">
            <v>7.7770152283551939</v>
          </cell>
          <cell r="Z100">
            <v>7.1164594805069239</v>
          </cell>
          <cell r="AA100">
            <v>21.767612159509806</v>
          </cell>
          <cell r="AE100">
            <v>14.930323549403866</v>
          </cell>
        </row>
        <row r="101">
          <cell r="U101" t="str">
            <v>3-25</v>
          </cell>
          <cell r="V101">
            <v>25</v>
          </cell>
          <cell r="W101">
            <v>19.106924538688649</v>
          </cell>
          <cell r="X101">
            <v>19.101887421524662</v>
          </cell>
          <cell r="Y101">
            <v>8.3435487684761469</v>
          </cell>
          <cell r="Z101">
            <v>7.6348734046457345</v>
          </cell>
          <cell r="AA101">
            <v>23.35332107412578</v>
          </cell>
          <cell r="AE101">
            <v>17.735619697354462</v>
          </cell>
        </row>
        <row r="102">
          <cell r="U102" t="str">
            <v>3-Wtd. Average</v>
          </cell>
          <cell r="V102" t="str">
            <v>Wtd. Average</v>
          </cell>
          <cell r="W102">
            <v>2.4963496917297063</v>
          </cell>
          <cell r="X102">
            <v>1.9862314260186551</v>
          </cell>
          <cell r="Y102">
            <v>0.73263965177422963</v>
          </cell>
          <cell r="Z102">
            <v>0.68388066499279698</v>
          </cell>
          <cell r="AA102">
            <v>1.6805379610506637</v>
          </cell>
          <cell r="AE102">
            <v>1.1730477291924013</v>
          </cell>
        </row>
        <row r="103">
          <cell r="U103" t="str">
            <v>4-FHCF 2025 Mobile Home Rates -- PROPOSED</v>
          </cell>
          <cell r="V103" t="str">
            <v>FHCF 2025 Mobile Home Rates -- PROPOSED</v>
          </cell>
        </row>
        <row r="112">
          <cell r="U112" t="str">
            <v>4-2</v>
          </cell>
          <cell r="V112">
            <v>2</v>
          </cell>
          <cell r="W112">
            <v>0.79146914847406824</v>
          </cell>
          <cell r="X112">
            <v>0.79126049517539232</v>
          </cell>
          <cell r="Y112">
            <v>0.34561613647796929</v>
          </cell>
          <cell r="Z112">
            <v>0.31626056511850331</v>
          </cell>
          <cell r="AA112">
            <v>0.9673683018506547</v>
          </cell>
          <cell r="AE112">
            <v>0.46492941137763633</v>
          </cell>
        </row>
        <row r="113">
          <cell r="U113" t="str">
            <v>4-3</v>
          </cell>
          <cell r="V113">
            <v>3</v>
          </cell>
          <cell r="W113">
            <v>1.0955993596243379</v>
          </cell>
          <cell r="X113">
            <v>1.0953105291363099</v>
          </cell>
          <cell r="Y113">
            <v>0.47842271367259387</v>
          </cell>
          <cell r="Z113">
            <v>0.43778696021985991</v>
          </cell>
          <cell r="AA113">
            <v>1.339089583051746</v>
          </cell>
          <cell r="AE113">
            <v>0.69445373850886671</v>
          </cell>
        </row>
        <row r="114">
          <cell r="U114" t="str">
            <v>4-4</v>
          </cell>
          <cell r="V114">
            <v>4</v>
          </cell>
          <cell r="W114">
            <v>1.4357113660156042</v>
          </cell>
          <cell r="X114">
            <v>1.4353328725354186</v>
          </cell>
          <cell r="Y114">
            <v>0.626941702499069</v>
          </cell>
          <cell r="Z114">
            <v>0.57369120304760701</v>
          </cell>
          <cell r="AA114">
            <v>1.7547893923191924</v>
          </cell>
          <cell r="AE114">
            <v>0.96449878657666221</v>
          </cell>
        </row>
        <row r="115">
          <cell r="U115" t="str">
            <v>4-5</v>
          </cell>
          <cell r="V115">
            <v>5</v>
          </cell>
          <cell r="W115">
            <v>1.8125116449176029</v>
          </cell>
          <cell r="X115">
            <v>1.8120338163953797</v>
          </cell>
          <cell r="Y115">
            <v>0.79148160512067689</v>
          </cell>
          <cell r="Z115">
            <v>0.72425559254037075</v>
          </cell>
          <cell r="AA115">
            <v>2.2153312171534703</v>
          </cell>
          <cell r="AE115">
            <v>1.1530378612530823</v>
          </cell>
        </row>
        <row r="116">
          <cell r="U116" t="str">
            <v>4-6</v>
          </cell>
          <cell r="V116">
            <v>6</v>
          </cell>
          <cell r="W116">
            <v>2.2267627967935515</v>
          </cell>
          <cell r="X116">
            <v>2.226175760136702</v>
          </cell>
          <cell r="Y116">
            <v>0.97237543139166349</v>
          </cell>
          <cell r="Z116">
            <v>0.88978485371986826</v>
          </cell>
          <cell r="AA116">
            <v>2.7216471412833214</v>
          </cell>
          <cell r="AE116">
            <v>1.5643944012051814</v>
          </cell>
        </row>
        <row r="117">
          <cell r="U117" t="str">
            <v>4-7</v>
          </cell>
          <cell r="V117">
            <v>7</v>
          </cell>
          <cell r="W117">
            <v>2.6792834558611451</v>
          </cell>
          <cell r="X117">
            <v>2.6785771221623134</v>
          </cell>
          <cell r="Y117">
            <v>1.1699806598013094</v>
          </cell>
          <cell r="Z117">
            <v>1.070606101952267</v>
          </cell>
          <cell r="AA117">
            <v>3.2747377353494782</v>
          </cell>
          <cell r="AE117">
            <v>1.8602872982341132</v>
          </cell>
        </row>
        <row r="118">
          <cell r="U118" t="str">
            <v>4-8</v>
          </cell>
          <cell r="V118">
            <v>8</v>
          </cell>
          <cell r="W118">
            <v>3.1709467411744336</v>
          </cell>
          <cell r="X118">
            <v>3.1701107913477764</v>
          </cell>
          <cell r="Y118">
            <v>1.384678561097473</v>
          </cell>
          <cell r="Z118">
            <v>1.2670682240210656</v>
          </cell>
          <cell r="AA118">
            <v>3.8756701637490072</v>
          </cell>
          <cell r="AE118">
            <v>1.9923744195236297</v>
          </cell>
        </row>
        <row r="119">
          <cell r="U119" t="str">
            <v>4-9</v>
          </cell>
          <cell r="V119">
            <v>9</v>
          </cell>
          <cell r="W119">
            <v>3.7026767844232609</v>
          </cell>
          <cell r="X119">
            <v>3.7017006557560985</v>
          </cell>
          <cell r="Y119">
            <v>1.6168726820575074</v>
          </cell>
          <cell r="Z119">
            <v>1.4795404906818426</v>
          </cell>
          <cell r="AA119">
            <v>4.5255739407595232</v>
          </cell>
          <cell r="AE119">
            <v>2.3519551158078724</v>
          </cell>
        </row>
        <row r="120">
          <cell r="U120" t="str">
            <v>4-10</v>
          </cell>
          <cell r="V120">
            <v>10</v>
          </cell>
          <cell r="W120">
            <v>4.275442759742524</v>
          </cell>
          <cell r="X120">
            <v>4.2743156340208959</v>
          </cell>
          <cell r="Y120">
            <v>1.8669862384450631</v>
          </cell>
          <cell r="Z120">
            <v>1.7084101710532886</v>
          </cell>
          <cell r="AA120">
            <v>5.2256336335102418</v>
          </cell>
          <cell r="AE120">
            <v>2.8517119449616883</v>
          </cell>
        </row>
        <row r="121">
          <cell r="U121" t="str">
            <v>4-11</v>
          </cell>
          <cell r="V121">
            <v>11</v>
          </cell>
          <cell r="W121">
            <v>4.8902497063269852</v>
          </cell>
          <cell r="X121">
            <v>4.888960500380624</v>
          </cell>
          <cell r="Y121">
            <v>2.1354581074598045</v>
          </cell>
          <cell r="Z121">
            <v>1.954078865455916</v>
          </cell>
          <cell r="AA121">
            <v>5.9770776449793548</v>
          </cell>
          <cell r="AE121">
            <v>3.176268754406308</v>
          </cell>
        </row>
        <row r="122">
          <cell r="U122" t="str">
            <v>4-12</v>
          </cell>
          <cell r="V122">
            <v>12</v>
          </cell>
          <cell r="W122">
            <v>5.548125271852248</v>
          </cell>
          <cell r="X122">
            <v>5.5466626315943541</v>
          </cell>
          <cell r="Y122">
            <v>2.4227370388982163</v>
          </cell>
          <cell r="Z122">
            <v>2.2169572082590543</v>
          </cell>
          <cell r="AA122">
            <v>6.7811620112217907</v>
          </cell>
          <cell r="AE122">
            <v>3.5176318536786328</v>
          </cell>
        </row>
        <row r="123">
          <cell r="U123" t="str">
            <v>4-13</v>
          </cell>
          <cell r="V123">
            <v>13</v>
          </cell>
          <cell r="W123">
            <v>6.2501013080006516</v>
          </cell>
          <cell r="X123">
            <v>6.2484536073195986</v>
          </cell>
          <cell r="Y123">
            <v>2.7292736183485773</v>
          </cell>
          <cell r="Z123">
            <v>2.4974575136973209</v>
          </cell>
          <cell r="AA123">
            <v>7.6391479066138768</v>
          </cell>
          <cell r="AE123">
            <v>4.1309661852866704</v>
          </cell>
        </row>
        <row r="124">
          <cell r="U124" t="str">
            <v>4-14</v>
          </cell>
          <cell r="V124">
            <v>14</v>
          </cell>
          <cell r="W124">
            <v>6.9971890121050162</v>
          </cell>
          <cell r="X124">
            <v>6.9953443583094144</v>
          </cell>
          <cell r="Y124">
            <v>3.0555094121259598</v>
          </cell>
          <cell r="Z124">
            <v>2.7959838428014465</v>
          </cell>
          <cell r="AA124">
            <v>8.5522712608801896</v>
          </cell>
          <cell r="AE124">
            <v>4.0709413211653667</v>
          </cell>
        </row>
        <row r="125">
          <cell r="U125" t="str">
            <v>4-15</v>
          </cell>
          <cell r="V125">
            <v>15</v>
          </cell>
          <cell r="W125">
            <v>7.7903460231077419</v>
          </cell>
          <cell r="X125">
            <v>7.7882922710459184</v>
          </cell>
          <cell r="Y125">
            <v>3.4018625988442137</v>
          </cell>
          <cell r="Z125">
            <v>3.1129188553803275</v>
          </cell>
          <cell r="AA125">
            <v>9.5217025423318198</v>
          </cell>
          <cell r="AE125">
            <v>6.3914994544999395</v>
          </cell>
        </row>
        <row r="126">
          <cell r="U126" t="str">
            <v>4-16</v>
          </cell>
          <cell r="V126">
            <v>16</v>
          </cell>
          <cell r="W126">
            <v>8.6304335362398721</v>
          </cell>
          <cell r="X126">
            <v>8.6281583137251197</v>
          </cell>
          <cell r="Y126">
            <v>3.7687092423955066</v>
          </cell>
          <cell r="Z126">
            <v>3.4486066736160756</v>
          </cell>
          <cell r="AA126">
            <v>10.548494341546462</v>
          </cell>
          <cell r="AE126">
            <v>6.1858133003134403</v>
          </cell>
        </row>
        <row r="127">
          <cell r="U127" t="str">
            <v>4-17</v>
          </cell>
          <cell r="V127">
            <v>17</v>
          </cell>
          <cell r="W127">
            <v>9.5181610878264937</v>
          </cell>
          <cell r="X127">
            <v>9.5156518356185806</v>
          </cell>
          <cell r="Y127">
            <v>4.1563591807613198</v>
          </cell>
          <cell r="Z127">
            <v>3.8033308188052275</v>
          </cell>
          <cell r="AA127">
            <v>11.633513884936189</v>
          </cell>
          <cell r="AE127">
            <v>5.3975704430802427</v>
          </cell>
        </row>
        <row r="128">
          <cell r="U128" t="str">
            <v>4-18</v>
          </cell>
          <cell r="V128">
            <v>18</v>
          </cell>
          <cell r="W128">
            <v>10.454016166085637</v>
          </cell>
          <cell r="X128">
            <v>10.451260196428866</v>
          </cell>
          <cell r="Y128">
            <v>4.5650252886883438</v>
          </cell>
          <cell r="Z128">
            <v>4.1772860847683901</v>
          </cell>
          <cell r="AA128">
            <v>12.777357001979079</v>
          </cell>
          <cell r="AE128">
            <v>7.3392727413228833</v>
          </cell>
        </row>
        <row r="129">
          <cell r="U129" t="str">
            <v>4-19</v>
          </cell>
          <cell r="V129">
            <v>19</v>
          </cell>
          <cell r="W129">
            <v>11.438175209878432</v>
          </cell>
          <cell r="X129">
            <v>11.435159788502911</v>
          </cell>
          <cell r="Y129">
            <v>4.9947846129163338</v>
          </cell>
          <cell r="Z129">
            <v>4.5705429741322758</v>
          </cell>
          <cell r="AA129">
            <v>13.980239343988641</v>
          </cell>
          <cell r="AE129">
            <v>7.1550322899828753</v>
          </cell>
        </row>
        <row r="130">
          <cell r="U130" t="str">
            <v>4-20</v>
          </cell>
          <cell r="V130">
            <v>20</v>
          </cell>
          <cell r="W130">
            <v>12.470391846308274</v>
          </cell>
          <cell r="X130">
            <v>12.467104303894864</v>
          </cell>
          <cell r="Y130">
            <v>5.4455295681416542</v>
          </cell>
          <cell r="Z130">
            <v>4.983003039557957</v>
          </cell>
          <cell r="AA130">
            <v>15.241859783206362</v>
          </cell>
          <cell r="AE130">
            <v>9.1563919118818546</v>
          </cell>
        </row>
        <row r="131">
          <cell r="U131" t="str">
            <v>4-21</v>
          </cell>
          <cell r="V131">
            <v>21</v>
          </cell>
          <cell r="W131">
            <v>13.549857367586402</v>
          </cell>
          <cell r="X131">
            <v>13.54628524801385</v>
          </cell>
          <cell r="Y131">
            <v>5.9169070105152626</v>
          </cell>
          <cell r="Z131">
            <v>5.4143431321484972</v>
          </cell>
          <cell r="AA131">
            <v>16.561229881508265</v>
          </cell>
          <cell r="AE131" t="e">
            <v>#DIV/0!</v>
          </cell>
        </row>
        <row r="132">
          <cell r="U132" t="str">
            <v>4-22</v>
          </cell>
          <cell r="V132">
            <v>22</v>
          </cell>
          <cell r="W132">
            <v>14.675027431286331</v>
          </cell>
          <cell r="X132">
            <v>14.671158685565034</v>
          </cell>
          <cell r="Y132">
            <v>6.4082425616815772</v>
          </cell>
          <cell r="Z132">
            <v>5.8639461531711419</v>
          </cell>
          <cell r="AA132">
            <v>17.936462075856085</v>
          </cell>
          <cell r="AE132">
            <v>12.780788091080677</v>
          </cell>
        </row>
        <row r="133">
          <cell r="U133" t="str">
            <v>4-23</v>
          </cell>
          <cell r="V133">
            <v>23</v>
          </cell>
          <cell r="W133">
            <v>15.843407754730697</v>
          </cell>
          <cell r="X133">
            <v>15.839230991433398</v>
          </cell>
          <cell r="Y133">
            <v>6.9184470265103819</v>
          </cell>
          <cell r="Z133">
            <v>6.3308154203791762</v>
          </cell>
          <cell r="AA133">
            <v>19.364507744578855</v>
          </cell>
          <cell r="AE133">
            <v>14.289244046985333</v>
          </cell>
        </row>
        <row r="134">
          <cell r="U134" t="str">
            <v>4-24</v>
          </cell>
          <cell r="V134">
            <v>24</v>
          </cell>
          <cell r="W134">
            <v>17.051290126764282</v>
          </cell>
          <cell r="X134">
            <v>17.046794932051402</v>
          </cell>
          <cell r="Y134">
            <v>7.4459011155888408</v>
          </cell>
          <cell r="Z134">
            <v>6.8134691818208157</v>
          </cell>
          <cell r="AA134">
            <v>20.840834549385139</v>
          </cell>
          <cell r="AE134">
            <v>14.294650262131547</v>
          </cell>
        </row>
        <row r="135">
          <cell r="U135" t="str">
            <v>4-25</v>
          </cell>
          <cell r="V135">
            <v>25</v>
          </cell>
          <cell r="W135">
            <v>18.293428334739517</v>
          </cell>
          <cell r="X135">
            <v>18.288605677819163</v>
          </cell>
          <cell r="Y135">
            <v>7.9883139300867327</v>
          </cell>
          <cell r="Z135">
            <v>7.3098111205646266</v>
          </cell>
          <cell r="AA135">
            <v>22.359030339112991</v>
          </cell>
          <cell r="AE135">
            <v>16.980508152884333</v>
          </cell>
        </row>
        <row r="136">
          <cell r="U136" t="str">
            <v>4-Wtd. Average</v>
          </cell>
          <cell r="V136" t="str">
            <v>Wtd. Average</v>
          </cell>
          <cell r="W136">
            <v>2.3900651353721565</v>
          </cell>
          <cell r="X136">
            <v>1.9016656591963221</v>
          </cell>
          <cell r="Y136">
            <v>0.70144679421234712</v>
          </cell>
          <cell r="Z136">
            <v>0.65476376950292603</v>
          </cell>
          <cell r="AA136">
            <v>1.6089873957496419</v>
          </cell>
          <cell r="AE136">
            <v>1.1231040622868822</v>
          </cell>
        </row>
        <row r="137">
          <cell r="U137" t="str">
            <v>5-FHCF 2025 Mobile Home Rates -- PROPOSED</v>
          </cell>
          <cell r="V137" t="str">
            <v>FHCF 2025 Mobile Home Rates -- PROPOSED</v>
          </cell>
        </row>
        <row r="146">
          <cell r="U146" t="str">
            <v>5-2</v>
          </cell>
          <cell r="V146">
            <v>2</v>
          </cell>
          <cell r="W146">
            <v>0.80503262704369927</v>
          </cell>
          <cell r="X146">
            <v>0.80482039803452277</v>
          </cell>
          <cell r="Y146">
            <v>0.35153899155005325</v>
          </cell>
          <cell r="Z146">
            <v>0.32168035110216975</v>
          </cell>
          <cell r="AA146">
            <v>0.98394618016263735</v>
          </cell>
          <cell r="AE146">
            <v>0.4728969488612762</v>
          </cell>
        </row>
        <row r="147">
          <cell r="U147" t="str">
            <v>5-3</v>
          </cell>
          <cell r="V147">
            <v>3</v>
          </cell>
          <cell r="W147">
            <v>1.1143747452016735</v>
          </cell>
          <cell r="X147">
            <v>1.1140809649993804</v>
          </cell>
          <cell r="Y147">
            <v>0.48662148710126607</v>
          </cell>
          <cell r="Z147">
            <v>0.44528935505666961</v>
          </cell>
          <cell r="AA147">
            <v>1.362037682668207</v>
          </cell>
          <cell r="AE147">
            <v>0.70635465520034513</v>
          </cell>
        </row>
        <row r="148">
          <cell r="U148" t="str">
            <v>5-4</v>
          </cell>
          <cell r="V148">
            <v>4</v>
          </cell>
          <cell r="W148">
            <v>1.4603152818886009</v>
          </cell>
          <cell r="X148">
            <v>1.4599303021313226</v>
          </cell>
          <cell r="Y148">
            <v>0.6376856593073017</v>
          </cell>
          <cell r="Z148">
            <v>0.58352260121786304</v>
          </cell>
          <cell r="AA148">
            <v>1.7848613772636783</v>
          </cell>
          <cell r="AE148">
            <v>0.9810274897451805</v>
          </cell>
        </row>
        <row r="149">
          <cell r="U149" t="str">
            <v>5-5</v>
          </cell>
          <cell r="V149">
            <v>5</v>
          </cell>
          <cell r="W149">
            <v>1.8435728213392535</v>
          </cell>
          <cell r="X149">
            <v>1.8430868042263144</v>
          </cell>
          <cell r="Y149">
            <v>0.80504529716099038</v>
          </cell>
          <cell r="Z149">
            <v>0.73666722630688719</v>
          </cell>
          <cell r="AA149">
            <v>2.2532955491131261</v>
          </cell>
          <cell r="AE149">
            <v>1.1727975756414841</v>
          </cell>
        </row>
        <row r="150">
          <cell r="U150" t="str">
            <v>5-6</v>
          </cell>
          <cell r="V150">
            <v>6</v>
          </cell>
          <cell r="W150">
            <v>2.2649230327701413</v>
          </cell>
          <cell r="X150">
            <v>2.2643259360128694</v>
          </cell>
          <cell r="Y150">
            <v>0.9890391173366484</v>
          </cell>
          <cell r="Z150">
            <v>0.90503317744578926</v>
          </cell>
          <cell r="AA150">
            <v>2.7682882551486752</v>
          </cell>
          <cell r="AE150">
            <v>1.5912035699214933</v>
          </cell>
        </row>
        <row r="151">
          <cell r="U151" t="str">
            <v>5-7</v>
          </cell>
          <cell r="V151">
            <v>7</v>
          </cell>
          <cell r="W151">
            <v>2.7251985794077833</v>
          </cell>
          <cell r="X151">
            <v>2.7244801412043023</v>
          </cell>
          <cell r="Y151">
            <v>1.1900307244648438</v>
          </cell>
          <cell r="Z151">
            <v>1.0889531758064306</v>
          </cell>
          <cell r="AA151">
            <v>3.3308572128808618</v>
          </cell>
          <cell r="AE151">
            <v>1.8921672103590537</v>
          </cell>
        </row>
        <row r="152">
          <cell r="U152" t="str">
            <v>5-8</v>
          </cell>
          <cell r="V152">
            <v>8</v>
          </cell>
          <cell r="W152">
            <v>3.2252875430266363</v>
          </cell>
          <cell r="X152">
            <v>3.2244372674519934</v>
          </cell>
          <cell r="Y152">
            <v>1.4084079231648163</v>
          </cell>
          <cell r="Z152">
            <v>1.2887820870767563</v>
          </cell>
          <cell r="AA152">
            <v>3.9420878747998001</v>
          </cell>
          <cell r="AE152">
            <v>2.0265179206240704</v>
          </cell>
        </row>
        <row r="153">
          <cell r="U153" t="str">
            <v>5-9</v>
          </cell>
          <cell r="V153">
            <v>9</v>
          </cell>
          <cell r="W153">
            <v>3.7661298922451141</v>
          </cell>
          <cell r="X153">
            <v>3.7651370355724643</v>
          </cell>
          <cell r="Y153">
            <v>1.6445811758316362</v>
          </cell>
          <cell r="Z153">
            <v>1.5048955102387698</v>
          </cell>
          <cell r="AA153">
            <v>4.6031291117717048</v>
          </cell>
          <cell r="AE153">
            <v>2.3922607839081365</v>
          </cell>
        </row>
        <row r="154">
          <cell r="U154" t="str">
            <v>5-10</v>
          </cell>
          <cell r="V154">
            <v>10</v>
          </cell>
          <cell r="W154">
            <v>4.3487114100231503</v>
          </cell>
          <cell r="X154">
            <v>4.3475649686458206</v>
          </cell>
          <cell r="Y154">
            <v>1.8989809509158742</v>
          </cell>
          <cell r="Z154">
            <v>1.7376873510771669</v>
          </cell>
          <cell r="AA154">
            <v>5.3151857909601041</v>
          </cell>
          <cell r="AE154">
            <v>2.9005819911622521</v>
          </cell>
        </row>
        <row r="155">
          <cell r="U155" t="str">
            <v>5-11</v>
          </cell>
          <cell r="V155">
            <v>11</v>
          </cell>
          <cell r="W155">
            <v>4.9740543590033282</v>
          </cell>
          <cell r="X155">
            <v>4.9727430598177564</v>
          </cell>
          <cell r="Y155">
            <v>2.1720536466955638</v>
          </cell>
          <cell r="Z155">
            <v>1.9875660921735703</v>
          </cell>
          <cell r="AA155">
            <v>6.079507366596423</v>
          </cell>
          <cell r="AE155">
            <v>3.2307007600818776</v>
          </cell>
        </row>
        <row r="156">
          <cell r="U156" t="str">
            <v>5-12</v>
          </cell>
          <cell r="V156">
            <v>12</v>
          </cell>
          <cell r="W156">
            <v>5.6432039977526571</v>
          </cell>
          <cell r="X156">
            <v>5.641716292096028</v>
          </cell>
          <cell r="Y156">
            <v>2.4642557032331456</v>
          </cell>
          <cell r="Z156">
            <v>2.254949404975735</v>
          </cell>
          <cell r="AA156">
            <v>6.8973713995393657</v>
          </cell>
          <cell r="AE156">
            <v>3.5779138297420183</v>
          </cell>
        </row>
        <row r="157">
          <cell r="U157" t="str">
            <v>5-13</v>
          </cell>
          <cell r="V157">
            <v>13</v>
          </cell>
          <cell r="W157">
            <v>6.3572098608893253</v>
          </cell>
          <cell r="X157">
            <v>6.3555339234122847</v>
          </cell>
          <cell r="Y157">
            <v>2.7760454278429845</v>
          </cell>
          <cell r="Z157">
            <v>2.5402566695847058</v>
          </cell>
          <cell r="AA157">
            <v>7.7700606770249054</v>
          </cell>
          <cell r="AE157">
            <v>4.2017589274093803</v>
          </cell>
        </row>
        <row r="158">
          <cell r="U158" t="str">
            <v>5-14</v>
          </cell>
          <cell r="V158">
            <v>14</v>
          </cell>
          <cell r="W158">
            <v>7.1171004747265485</v>
          </cell>
          <cell r="X158">
            <v>7.1152242089315738</v>
          </cell>
          <cell r="Y158">
            <v>3.107871954002138</v>
          </cell>
          <cell r="Z158">
            <v>2.8438988714617386</v>
          </cell>
          <cell r="AA158">
            <v>8.6988323090173942</v>
          </cell>
          <cell r="AE158">
            <v>4.1407054117484385</v>
          </cell>
        </row>
        <row r="159">
          <cell r="U159" t="str">
            <v>5-15</v>
          </cell>
          <cell r="V159">
            <v>15</v>
          </cell>
          <cell r="W159">
            <v>7.9238498893521179</v>
          </cell>
          <cell r="X159">
            <v>7.9217609419549717</v>
          </cell>
          <cell r="Y159">
            <v>3.4601606266892806</v>
          </cell>
          <cell r="Z159">
            <v>3.1662652280915751</v>
          </cell>
          <cell r="AA159">
            <v>9.6848768222495067</v>
          </cell>
          <cell r="AE159">
            <v>6.5010311602474804</v>
          </cell>
        </row>
        <row r="160">
          <cell r="U160" t="str">
            <v>5-16</v>
          </cell>
          <cell r="V160">
            <v>16</v>
          </cell>
          <cell r="W160">
            <v>8.7783340583778475</v>
          </cell>
          <cell r="X160">
            <v>8.7760198451685394</v>
          </cell>
          <cell r="Y160">
            <v>3.8332939544376043</v>
          </cell>
          <cell r="Z160">
            <v>3.5077057589093679</v>
          </cell>
          <cell r="AA160">
            <v>10.729264845639115</v>
          </cell>
          <cell r="AE160">
            <v>6.291820143784598</v>
          </cell>
        </row>
        <row r="161">
          <cell r="U161" t="str">
            <v>5-17</v>
          </cell>
          <cell r="V161">
            <v>17</v>
          </cell>
          <cell r="W161">
            <v>9.6812746775171714</v>
          </cell>
          <cell r="X161">
            <v>9.6787224240266259</v>
          </cell>
          <cell r="Y161">
            <v>4.2275870849501747</v>
          </cell>
          <cell r="Z161">
            <v>3.868508843941822</v>
          </cell>
          <cell r="AA161">
            <v>11.832878467335961</v>
          </cell>
          <cell r="AE161">
            <v>5.4900690972273294</v>
          </cell>
        </row>
        <row r="162">
          <cell r="U162" t="str">
            <v>5-18</v>
          </cell>
          <cell r="V162">
            <v>18</v>
          </cell>
          <cell r="W162">
            <v>10.633167589117919</v>
          </cell>
          <cell r="X162">
            <v>10.630364390159224</v>
          </cell>
          <cell r="Y162">
            <v>4.6432565410275197</v>
          </cell>
          <cell r="Z162">
            <v>4.2488726152089136</v>
          </cell>
          <cell r="AA162">
            <v>12.996323727601924</v>
          </cell>
          <cell r="AE162">
            <v>7.4650465238329557</v>
          </cell>
        </row>
        <row r="163">
          <cell r="U163" t="str">
            <v>5-19</v>
          </cell>
          <cell r="V163">
            <v>19</v>
          </cell>
          <cell r="W163">
            <v>11.634192255689983</v>
          </cell>
          <cell r="X163">
            <v>11.631125158764904</v>
          </cell>
          <cell r="Y163">
            <v>5.0803806897663621</v>
          </cell>
          <cell r="Z163">
            <v>4.6488687835472611</v>
          </cell>
          <cell r="AA163">
            <v>14.21981997338662</v>
          </cell>
          <cell r="AE163">
            <v>7.2776487271709884</v>
          </cell>
        </row>
        <row r="164">
          <cell r="U164" t="str">
            <v>5-20</v>
          </cell>
          <cell r="V164">
            <v>20</v>
          </cell>
          <cell r="W164">
            <v>12.684098082222087</v>
          </cell>
          <cell r="X164">
            <v>12.680754200896219</v>
          </cell>
          <cell r="Y164">
            <v>5.5388501021639627</v>
          </cell>
          <cell r="Z164">
            <v>5.0683972145169633</v>
          </cell>
          <cell r="AA164">
            <v>15.503060916477843</v>
          </cell>
          <cell r="AE164">
            <v>9.3133058303983169</v>
          </cell>
        </row>
        <row r="165">
          <cell r="U165" t="str">
            <v>5-21</v>
          </cell>
          <cell r="V165">
            <v>21</v>
          </cell>
          <cell r="W165">
            <v>13.782062502026756</v>
          </cell>
          <cell r="X165">
            <v>13.778429166717164</v>
          </cell>
          <cell r="Y165">
            <v>6.0183055825131095</v>
          </cell>
          <cell r="Z165">
            <v>5.5071292213891319</v>
          </cell>
          <cell r="AA165">
            <v>16.845041179797835</v>
          </cell>
          <cell r="AE165" t="e">
            <v>#DIV/0!</v>
          </cell>
        </row>
        <row r="166">
          <cell r="U166" t="str">
            <v>5-22</v>
          </cell>
          <cell r="V166">
            <v>22</v>
          </cell>
          <cell r="W166">
            <v>14.926514707141303</v>
          </cell>
          <cell r="X166">
            <v>14.922579662373755</v>
          </cell>
          <cell r="Y166">
            <v>6.5180611955751919</v>
          </cell>
          <cell r="Z166">
            <v>5.9644371301540726</v>
          </cell>
          <cell r="AA166">
            <v>18.243840852969392</v>
          </cell>
          <cell r="AE166">
            <v>12.999813615588593</v>
          </cell>
        </row>
        <row r="167">
          <cell r="U167" t="str">
            <v>5-23</v>
          </cell>
          <cell r="V167">
            <v>23</v>
          </cell>
          <cell r="W167">
            <v>16.114917670139935</v>
          </cell>
          <cell r="X167">
            <v>16.11066932927125</v>
          </cell>
          <cell r="Y167">
            <v>7.0370090805842747</v>
          </cell>
          <cell r="Z167">
            <v>6.4393071783310223</v>
          </cell>
          <cell r="AA167">
            <v>19.696359069815514</v>
          </cell>
          <cell r="AE167">
            <v>14.534120117999819</v>
          </cell>
        </row>
        <row r="168">
          <cell r="U168" t="str">
            <v>5-24</v>
          </cell>
          <cell r="V168">
            <v>24</v>
          </cell>
          <cell r="W168">
            <v>17.343499631916593</v>
          </cell>
          <cell r="X168">
            <v>17.338927402644281</v>
          </cell>
          <cell r="Y168">
            <v>7.5735021982180131</v>
          </cell>
          <cell r="Z168">
            <v>6.9302322210506322</v>
          </cell>
          <cell r="AA168">
            <v>21.19798582095245</v>
          </cell>
          <cell r="AE168">
            <v>14.53961897994524</v>
          </cell>
        </row>
        <row r="169">
          <cell r="U169" t="str">
            <v>5-25</v>
          </cell>
          <cell r="V169">
            <v>25</v>
          </cell>
          <cell r="W169">
            <v>18.606924475001829</v>
          </cell>
          <cell r="X169">
            <v>18.602019171772501</v>
          </cell>
          <cell r="Y169">
            <v>8.1252103903051882</v>
          </cell>
          <cell r="Z169">
            <v>7.4350800166081177</v>
          </cell>
          <cell r="AA169">
            <v>22.742199069602332</v>
          </cell>
          <cell r="AE169">
            <v>17.271504660931591</v>
          </cell>
        </row>
        <row r="170">
          <cell r="U170" t="str">
            <v>5-Wtd. Average</v>
          </cell>
          <cell r="V170" t="str">
            <v>Wtd. Average</v>
          </cell>
          <cell r="W170">
            <v>2.4310238983335979</v>
          </cell>
          <cell r="X170">
            <v>1.9342546760453569</v>
          </cell>
          <cell r="Y170">
            <v>0.71346755153356201</v>
          </cell>
          <cell r="Z170">
            <v>0.66598451559637217</v>
          </cell>
          <cell r="AA170">
            <v>1.6365607586572575</v>
          </cell>
          <cell r="AE170">
            <v>1.1423507984479349</v>
          </cell>
        </row>
        <row r="171">
          <cell r="U171" t="str">
            <v>6-FHCF 2025 Mobile Home Rates -- PROPOSED</v>
          </cell>
          <cell r="V171" t="str">
            <v>FHCF 2025 Mobile Home Rates -- PROPOSED</v>
          </cell>
        </row>
        <row r="180">
          <cell r="U180" t="str">
            <v>6-2</v>
          </cell>
          <cell r="V180">
            <v>2</v>
          </cell>
          <cell r="W180">
            <v>0.75498338429801237</v>
          </cell>
          <cell r="X180">
            <v>0.75478434966238195</v>
          </cell>
          <cell r="Y180">
            <v>0.32968365335429151</v>
          </cell>
          <cell r="Z180">
            <v>0.30168133809576109</v>
          </cell>
          <cell r="AA180">
            <v>0.92277380085113658</v>
          </cell>
          <cell r="AE180">
            <v>0.44349673153819891</v>
          </cell>
        </row>
        <row r="181">
          <cell r="U181" t="str">
            <v>6-3</v>
          </cell>
          <cell r="V181">
            <v>3</v>
          </cell>
          <cell r="W181">
            <v>1.0450935629754603</v>
          </cell>
          <cell r="X181">
            <v>1.0448180472212958</v>
          </cell>
          <cell r="Y181">
            <v>0.45636800902468572</v>
          </cell>
          <cell r="Z181">
            <v>0.4176055143344079</v>
          </cell>
          <cell r="AA181">
            <v>1.2773591835383402</v>
          </cell>
          <cell r="AE181">
            <v>0.66244026662147193</v>
          </cell>
        </row>
        <row r="182">
          <cell r="U182" t="str">
            <v>6-4</v>
          </cell>
          <cell r="V182">
            <v>4</v>
          </cell>
          <cell r="W182">
            <v>1.3695268199390813</v>
          </cell>
          <cell r="X182">
            <v>1.3691657745475379</v>
          </cell>
          <cell r="Y182">
            <v>0.59804045327966815</v>
          </cell>
          <cell r="Z182">
            <v>0.5472447370234691</v>
          </cell>
          <cell r="AA182">
            <v>1.6738957376893933</v>
          </cell>
          <cell r="AE182">
            <v>0.92003656673780387</v>
          </cell>
        </row>
        <row r="183">
          <cell r="U183" t="str">
            <v>6-5</v>
          </cell>
          <cell r="V183">
            <v>5</v>
          </cell>
          <cell r="W183">
            <v>1.7289570647165708</v>
          </cell>
          <cell r="X183">
            <v>1.7285012635074934</v>
          </cell>
          <cell r="Y183">
            <v>0.75499526670837747</v>
          </cell>
          <cell r="Z183">
            <v>0.69086829146418305</v>
          </cell>
          <cell r="AA183">
            <v>2.1132071450822458</v>
          </cell>
          <cell r="AE183">
            <v>1.0998842196072229</v>
          </cell>
        </row>
        <row r="184">
          <cell r="U184" t="str">
            <v>6-6</v>
          </cell>
          <cell r="V184">
            <v>6</v>
          </cell>
          <cell r="W184">
            <v>2.1241117428182164</v>
          </cell>
          <cell r="X184">
            <v>2.1235517678365641</v>
          </cell>
          <cell r="Y184">
            <v>0.92755010781619973</v>
          </cell>
          <cell r="Z184">
            <v>0.84876685522575102</v>
          </cell>
          <cell r="AA184">
            <v>2.5961825215205039</v>
          </cell>
          <cell r="AE184">
            <v>1.4922777238706832</v>
          </cell>
        </row>
        <row r="185">
          <cell r="U185" t="str">
            <v>6-7</v>
          </cell>
          <cell r="V185">
            <v>7</v>
          </cell>
          <cell r="W185">
            <v>2.5557717504209165</v>
          </cell>
          <cell r="X185">
            <v>2.5550979778456799</v>
          </cell>
          <cell r="Y185">
            <v>1.1160459757692691</v>
          </cell>
          <cell r="Z185">
            <v>1.0212524640542047</v>
          </cell>
          <cell r="AA185">
            <v>3.1237763125564992</v>
          </cell>
          <cell r="AE185">
            <v>1.7745303185793264</v>
          </cell>
        </row>
        <row r="186">
          <cell r="U186" t="str">
            <v>6-8</v>
          </cell>
          <cell r="V186">
            <v>8</v>
          </cell>
          <cell r="W186">
            <v>3.0247699568533024</v>
          </cell>
          <cell r="X186">
            <v>3.0239725432959328</v>
          </cell>
          <cell r="Y186">
            <v>1.3208465651981431</v>
          </cell>
          <cell r="Z186">
            <v>1.2086579214770727</v>
          </cell>
          <cell r="AA186">
            <v>3.6970064876078075</v>
          </cell>
          <cell r="AE186">
            <v>1.9005283843859417</v>
          </cell>
        </row>
        <row r="187">
          <cell r="U187" t="str">
            <v>6-9</v>
          </cell>
          <cell r="V187">
            <v>9</v>
          </cell>
          <cell r="W187">
            <v>3.5319878924593944</v>
          </cell>
          <cell r="X187">
            <v>3.5310567621354068</v>
          </cell>
          <cell r="Y187">
            <v>1.5423368198650345</v>
          </cell>
          <cell r="Z187">
            <v>1.4113354753176683</v>
          </cell>
          <cell r="AA187">
            <v>4.3169504917189618</v>
          </cell>
          <cell r="AE187">
            <v>2.2435328483404935</v>
          </cell>
        </row>
        <row r="188">
          <cell r="U188" t="str">
            <v>6-10</v>
          </cell>
          <cell r="V188">
            <v>10</v>
          </cell>
          <cell r="W188">
            <v>4.0783500536263828</v>
          </cell>
          <cell r="X188">
            <v>4.0772748870283113</v>
          </cell>
          <cell r="Y188">
            <v>1.7809204458021295</v>
          </cell>
          <cell r="Z188">
            <v>1.6296545420597881</v>
          </cell>
          <cell r="AA188">
            <v>4.9847382849166664</v>
          </cell>
          <cell r="AE188">
            <v>2.7202514960957869</v>
          </cell>
        </row>
        <row r="189">
          <cell r="U189" t="str">
            <v>6-11</v>
          </cell>
          <cell r="V189">
            <v>11</v>
          </cell>
          <cell r="W189">
            <v>4.664815148465733</v>
          </cell>
          <cell r="X189">
            <v>4.6635853733439649</v>
          </cell>
          <cell r="Y189">
            <v>2.037016088504497</v>
          </cell>
          <cell r="Z189">
            <v>1.8639982087380937</v>
          </cell>
          <cell r="AA189">
            <v>5.7015416422973271</v>
          </cell>
          <cell r="AE189">
            <v>3.0298466317544355</v>
          </cell>
        </row>
        <row r="190">
          <cell r="U190" t="str">
            <v>6-12</v>
          </cell>
          <cell r="V190">
            <v>12</v>
          </cell>
          <cell r="W190">
            <v>5.2923634513463025</v>
          </cell>
          <cell r="X190">
            <v>5.2909682370236171</v>
          </cell>
          <cell r="Y190">
            <v>2.3110518109493312</v>
          </cell>
          <cell r="Z190">
            <v>2.114758179977414</v>
          </cell>
          <cell r="AA190">
            <v>6.4685586981828944</v>
          </cell>
          <cell r="AE190">
            <v>3.3554733077404317</v>
          </cell>
        </row>
        <row r="191">
          <cell r="U191" t="str">
            <v>6-13</v>
          </cell>
          <cell r="V191">
            <v>13</v>
          </cell>
          <cell r="W191">
            <v>5.9619792468440984</v>
          </cell>
          <cell r="X191">
            <v>5.9604075031584598</v>
          </cell>
          <cell r="Y191">
            <v>2.6034574272778523</v>
          </cell>
          <cell r="Z191">
            <v>2.3823277628281185</v>
          </cell>
          <cell r="AA191">
            <v>7.2869924883463542</v>
          </cell>
          <cell r="AE191">
            <v>3.9405336733609455</v>
          </cell>
        </row>
        <row r="192">
          <cell r="U192" t="str">
            <v>6-14</v>
          </cell>
          <cell r="V192">
            <v>14</v>
          </cell>
          <cell r="W192">
            <v>6.6746271173259712</v>
          </cell>
          <cell r="X192">
            <v>6.6728674998245854</v>
          </cell>
          <cell r="Y192">
            <v>2.9146541481355919</v>
          </cell>
          <cell r="Z192">
            <v>2.6670923915993425</v>
          </cell>
          <cell r="AA192">
            <v>8.158021967656655</v>
          </cell>
          <cell r="AE192">
            <v>3.8832758823987827</v>
          </cell>
        </row>
        <row r="193">
          <cell r="U193" t="str">
            <v>6-15</v>
          </cell>
          <cell r="V193">
            <v>15</v>
          </cell>
          <cell r="W193">
            <v>7.4312205557449449</v>
          </cell>
          <cell r="X193">
            <v>7.4292614791528466</v>
          </cell>
          <cell r="Y193">
            <v>3.2450408746114068</v>
          </cell>
          <cell r="Z193">
            <v>2.9694170859486588</v>
          </cell>
          <cell r="AA193">
            <v>9.0827636472607232</v>
          </cell>
          <cell r="AE193">
            <v>6.0968591109339583</v>
          </cell>
        </row>
        <row r="194">
          <cell r="U194" t="str">
            <v>6-16</v>
          </cell>
          <cell r="V194">
            <v>16</v>
          </cell>
          <cell r="W194">
            <v>8.2325810572803721</v>
          </cell>
          <cell r="X194">
            <v>8.2304107197535981</v>
          </cell>
          <cell r="Y194">
            <v>3.5949763345098749</v>
          </cell>
          <cell r="Z194">
            <v>3.2896301044445342</v>
          </cell>
          <cell r="AA194">
            <v>10.062221594592089</v>
          </cell>
          <cell r="AE194">
            <v>5.9006548380442831</v>
          </cell>
        </row>
        <row r="195">
          <cell r="U195" t="str">
            <v>6-17</v>
          </cell>
          <cell r="V195">
            <v>17</v>
          </cell>
          <cell r="W195">
            <v>9.0793854494965718</v>
          </cell>
          <cell r="X195">
            <v>9.0769918707605708</v>
          </cell>
          <cell r="Y195">
            <v>3.9647560826587398</v>
          </cell>
          <cell r="Z195">
            <v>3.6280018983969047</v>
          </cell>
          <cell r="AA195">
            <v>11.097223057981029</v>
          </cell>
          <cell r="AE195">
            <v>5.1487490168887611</v>
          </cell>
        </row>
        <row r="196">
          <cell r="U196" t="str">
            <v>6-18</v>
          </cell>
          <cell r="V196">
            <v>18</v>
          </cell>
          <cell r="W196">
            <v>9.9720987479982099</v>
          </cell>
          <cell r="X196">
            <v>9.9694698251873817</v>
          </cell>
          <cell r="Y196">
            <v>4.3545831805380324</v>
          </cell>
          <cell r="Z196">
            <v>3.9847182818683975</v>
          </cell>
          <cell r="AA196">
            <v>12.188336399892073</v>
          </cell>
          <cell r="AE196">
            <v>7.0009412030943476</v>
          </cell>
        </row>
        <row r="197">
          <cell r="U197" t="str">
            <v>6-19</v>
          </cell>
          <cell r="V197">
            <v>19</v>
          </cell>
          <cell r="W197">
            <v>10.910889258029728</v>
          </cell>
          <cell r="X197">
            <v>10.908012843908516</v>
          </cell>
          <cell r="Y197">
            <v>4.7645311231266065</v>
          </cell>
          <cell r="Z197">
            <v>4.3598465074004675</v>
          </cell>
          <cell r="AA197">
            <v>13.335767330375718</v>
          </cell>
          <cell r="AE197">
            <v>6.8251940122588595</v>
          </cell>
        </row>
        <row r="198">
          <cell r="U198" t="str">
            <v>6-20</v>
          </cell>
          <cell r="V198">
            <v>20</v>
          </cell>
          <cell r="W198">
            <v>11.895521964185106</v>
          </cell>
          <cell r="X198">
            <v>11.892385973474559</v>
          </cell>
          <cell r="Y198">
            <v>5.1944972846723445</v>
          </cell>
          <cell r="Z198">
            <v>4.753292665956657</v>
          </cell>
          <cell r="AA198">
            <v>14.539228603296516</v>
          </cell>
          <cell r="AE198">
            <v>8.7342933921296204</v>
          </cell>
        </row>
        <row r="199">
          <cell r="U199" t="str">
            <v>6-21</v>
          </cell>
          <cell r="V199">
            <v>21</v>
          </cell>
          <cell r="W199">
            <v>12.925225439120085</v>
          </cell>
          <cell r="X199">
            <v>12.921817989910975</v>
          </cell>
          <cell r="Y199">
            <v>5.6441448008277106</v>
          </cell>
          <cell r="Z199">
            <v>5.1647485054107616</v>
          </cell>
          <cell r="AA199">
            <v>15.797777346324629</v>
          </cell>
          <cell r="AE199" t="e">
            <v>#DIV/0!</v>
          </cell>
        </row>
        <row r="200">
          <cell r="U200" t="str">
            <v>6-22</v>
          </cell>
          <cell r="V200">
            <v>22</v>
          </cell>
          <cell r="W200">
            <v>13.9985265327139</v>
          </cell>
          <cell r="X200">
            <v>13.994836131460378</v>
          </cell>
          <cell r="Y200">
            <v>6.1128303812583002</v>
          </cell>
          <cell r="Z200">
            <v>5.5936253745303279</v>
          </cell>
          <cell r="AA200">
            <v>17.109613010779864</v>
          </cell>
          <cell r="AE200">
            <v>12.191609319963245</v>
          </cell>
        </row>
        <row r="201">
          <cell r="U201" t="str">
            <v>6-23</v>
          </cell>
          <cell r="V201">
            <v>23</v>
          </cell>
          <cell r="W201">
            <v>15.113045945683963</v>
          </cell>
          <cell r="X201">
            <v>15.109061726089697</v>
          </cell>
          <cell r="Y201">
            <v>6.5995150414033672</v>
          </cell>
          <cell r="Z201">
            <v>6.0389725369068072</v>
          </cell>
          <cell r="AA201">
            <v>18.471827512738763</v>
          </cell>
          <cell r="AE201">
            <v>13.630527292759885</v>
          </cell>
        </row>
        <row r="202">
          <cell r="U202" t="str">
            <v>6-24</v>
          </cell>
          <cell r="V202">
            <v>24</v>
          </cell>
          <cell r="W202">
            <v>16.265246410894775</v>
          </cell>
          <cell r="X202">
            <v>16.260958439185515</v>
          </cell>
          <cell r="Y202">
            <v>7.1026541391206131</v>
          </cell>
          <cell r="Z202">
            <v>6.4993765475494438</v>
          </cell>
          <cell r="AA202">
            <v>19.880097449187254</v>
          </cell>
          <cell r="AE202">
            <v>13.635684287969617</v>
          </cell>
        </row>
        <row r="203">
          <cell r="U203" t="str">
            <v>6-25</v>
          </cell>
          <cell r="V203">
            <v>25</v>
          </cell>
          <cell r="W203">
            <v>17.450123559714854</v>
          </cell>
          <cell r="X203">
            <v>17.445523221407221</v>
          </cell>
          <cell r="Y203">
            <v>7.6200623832268528</v>
          </cell>
          <cell r="Z203">
            <v>6.9728377271852002</v>
          </cell>
          <cell r="AA203">
            <v>21.328306261325533</v>
          </cell>
          <cell r="AE203">
            <v>16.197727399837675</v>
          </cell>
        </row>
        <row r="204">
          <cell r="U204" t="str">
            <v>6-Wtd. Average</v>
          </cell>
          <cell r="V204" t="str">
            <v>Wtd. Average</v>
          </cell>
          <cell r="W204">
            <v>2.279886042399641</v>
          </cell>
          <cell r="X204">
            <v>1.8140011874769744</v>
          </cell>
          <cell r="Y204">
            <v>0.66911095097066875</v>
          </cell>
          <cell r="Z204">
            <v>0.62457995686642886</v>
          </cell>
          <cell r="AA204">
            <v>1.5348150356560748</v>
          </cell>
          <cell r="AE204">
            <v>1.0713303323306702</v>
          </cell>
        </row>
        <row r="205">
          <cell r="U205" t="str">
            <v>7-FHCF 2025 Mobile Home Rates -- PROPOSED</v>
          </cell>
          <cell r="V205" t="str">
            <v>FHCF 2025 Mobile Home Rates -- PROPOSED</v>
          </cell>
        </row>
        <row r="214">
          <cell r="U214" t="str">
            <v>7-2</v>
          </cell>
          <cell r="V214">
            <v>2</v>
          </cell>
          <cell r="W214">
            <v>0.71526839376722218</v>
          </cell>
          <cell r="X214">
            <v>0.71507982910859225</v>
          </cell>
          <cell r="Y214">
            <v>0.31234104232014759</v>
          </cell>
          <cell r="Z214">
            <v>0.28581175508907081</v>
          </cell>
          <cell r="AA214">
            <v>0.87423239778841921</v>
          </cell>
          <cell r="AE214">
            <v>0.42016712076821733</v>
          </cell>
        </row>
        <row r="215">
          <cell r="U215" t="str">
            <v>7-3</v>
          </cell>
          <cell r="V215">
            <v>3</v>
          </cell>
          <cell r="W215">
            <v>0.99011767632604408</v>
          </cell>
          <cell r="X215">
            <v>0.98985665374589549</v>
          </cell>
          <cell r="Y215">
            <v>0.43236132022341711</v>
          </cell>
          <cell r="Z215">
            <v>0.39563787982438786</v>
          </cell>
          <cell r="AA215">
            <v>1.210165243997787</v>
          </cell>
          <cell r="AE215">
            <v>0.62759339520250956</v>
          </cell>
        </row>
        <row r="216">
          <cell r="U216" t="str">
            <v>7-4</v>
          </cell>
          <cell r="V216">
            <v>4</v>
          </cell>
          <cell r="W216">
            <v>1.2974845130264376</v>
          </cell>
          <cell r="X216">
            <v>1.297142459992348</v>
          </cell>
          <cell r="Y216">
            <v>0.56658125638473855</v>
          </cell>
          <cell r="Z216">
            <v>0.51845758752994731</v>
          </cell>
          <cell r="AA216">
            <v>1.585842470883162</v>
          </cell>
          <cell r="AE216">
            <v>0.87163915257491198</v>
          </cell>
        </row>
        <row r="217">
          <cell r="U217" t="str">
            <v>7-5</v>
          </cell>
          <cell r="V217">
            <v>5</v>
          </cell>
          <cell r="W217">
            <v>1.6380073631980308</v>
          </cell>
          <cell r="X217">
            <v>1.6375755388619269</v>
          </cell>
          <cell r="Y217">
            <v>0.71527965111771841</v>
          </cell>
          <cell r="Z217">
            <v>0.65452599807843515</v>
          </cell>
          <cell r="AA217">
            <v>2.0020444314358063</v>
          </cell>
          <cell r="AE217">
            <v>1.0420261365352597</v>
          </cell>
        </row>
        <row r="218">
          <cell r="U218" t="str">
            <v>7-6</v>
          </cell>
          <cell r="V218">
            <v>6</v>
          </cell>
          <cell r="W218">
            <v>2.0123754059572359</v>
          </cell>
          <cell r="X218">
            <v>2.0118448877842448</v>
          </cell>
          <cell r="Y218">
            <v>0.8787574528851172</v>
          </cell>
          <cell r="Z218">
            <v>0.80411849829603954</v>
          </cell>
          <cell r="AA218">
            <v>2.459613470594622</v>
          </cell>
          <cell r="AE218">
            <v>1.4137782536764627</v>
          </cell>
        </row>
        <row r="219">
          <cell r="U219" t="str">
            <v>7-7</v>
          </cell>
          <cell r="V219">
            <v>7</v>
          </cell>
          <cell r="W219">
            <v>2.4213284593792128</v>
          </cell>
          <cell r="X219">
            <v>2.4206901297978249</v>
          </cell>
          <cell r="Y219">
            <v>1.0573377230031296</v>
          </cell>
          <cell r="Z219">
            <v>0.96753070966464161</v>
          </cell>
          <cell r="AA219">
            <v>2.9594538264545824</v>
          </cell>
          <cell r="AE219">
            <v>1.6811832909960547</v>
          </cell>
        </row>
        <row r="220">
          <cell r="U220" t="str">
            <v>7-8</v>
          </cell>
          <cell r="V220">
            <v>8</v>
          </cell>
          <cell r="W220">
            <v>2.8656555807058806</v>
          </cell>
          <cell r="X220">
            <v>2.8649001141271313</v>
          </cell>
          <cell r="Y220">
            <v>1.2513650243848362</v>
          </cell>
          <cell r="Z220">
            <v>1.1450779289835178</v>
          </cell>
          <cell r="AA220">
            <v>3.5025299193795751</v>
          </cell>
          <cell r="AE220">
            <v>1.8005533804862639</v>
          </cell>
        </row>
        <row r="221">
          <cell r="U221" t="str">
            <v>7-9</v>
          </cell>
          <cell r="V221">
            <v>9</v>
          </cell>
          <cell r="W221">
            <v>3.3461919284405077</v>
          </cell>
          <cell r="X221">
            <v>3.3453097791044057</v>
          </cell>
          <cell r="Y221">
            <v>1.4612040512900235</v>
          </cell>
          <cell r="Z221">
            <v>1.3370938745039944</v>
          </cell>
          <cell r="AA221">
            <v>4.0898625167168072</v>
          </cell>
          <cell r="AE221">
            <v>2.1255145082280062</v>
          </cell>
        </row>
        <row r="222">
          <cell r="U222" t="str">
            <v>7-10</v>
          </cell>
          <cell r="V222">
            <v>10</v>
          </cell>
          <cell r="W222">
            <v>3.8638133669526473</v>
          </cell>
          <cell r="X222">
            <v>3.8627947581969719</v>
          </cell>
          <cell r="Y222">
            <v>1.6872372732818672</v>
          </cell>
          <cell r="Z222">
            <v>1.5439285300012018</v>
          </cell>
          <cell r="AA222">
            <v>4.7225221383083467</v>
          </cell>
          <cell r="AE222">
            <v>2.5771559463715188</v>
          </cell>
        </row>
        <row r="223">
          <cell r="U223" t="str">
            <v>7-11</v>
          </cell>
          <cell r="V223">
            <v>11</v>
          </cell>
          <cell r="W223">
            <v>4.4194281726696216</v>
          </cell>
          <cell r="X223">
            <v>4.4182630883852037</v>
          </cell>
          <cell r="Y223">
            <v>1.9298613135139921</v>
          </cell>
          <cell r="Z223">
            <v>1.7659448306782899</v>
          </cell>
          <cell r="AA223">
            <v>5.4016189194346422</v>
          </cell>
          <cell r="AE223">
            <v>2.8704652032455713</v>
          </cell>
        </row>
        <row r="224">
          <cell r="U224" t="str">
            <v>7-12</v>
          </cell>
          <cell r="V224">
            <v>12</v>
          </cell>
          <cell r="W224">
            <v>5.0139650538091836</v>
          </cell>
          <cell r="X224">
            <v>5.0126432330535158</v>
          </cell>
          <cell r="Y224">
            <v>2.1894817172268595</v>
          </cell>
          <cell r="Z224">
            <v>2.0035138760106372</v>
          </cell>
          <cell r="AA224">
            <v>6.1282879680064157</v>
          </cell>
          <cell r="AE224">
            <v>3.1789626805997582</v>
          </cell>
        </row>
        <row r="225">
          <cell r="U225" t="str">
            <v>7-13</v>
          </cell>
          <cell r="V225">
            <v>13</v>
          </cell>
          <cell r="W225">
            <v>5.6483565178441211</v>
          </cell>
          <cell r="X225">
            <v>5.6468674538397714</v>
          </cell>
          <cell r="Y225">
            <v>2.466505688707084</v>
          </cell>
          <cell r="Z225">
            <v>2.2570082836054994</v>
          </cell>
          <cell r="AA225">
            <v>6.9036690355504975</v>
          </cell>
          <cell r="AE225">
            <v>3.7332466511845532</v>
          </cell>
        </row>
        <row r="226">
          <cell r="U226" t="str">
            <v>7-14</v>
          </cell>
          <cell r="V226">
            <v>14</v>
          </cell>
          <cell r="W226">
            <v>6.323516406449027</v>
          </cell>
          <cell r="X226">
            <v>6.3218493515044587</v>
          </cell>
          <cell r="Y226">
            <v>2.7613322813221077</v>
          </cell>
          <cell r="Z226">
            <v>2.5267932124649586</v>
          </cell>
          <cell r="AA226">
            <v>7.7288790594366077</v>
          </cell>
          <cell r="AE226">
            <v>3.6790008372713823</v>
          </cell>
        </row>
        <row r="227">
          <cell r="U227" t="str">
            <v>7-15</v>
          </cell>
          <cell r="V227">
            <v>15</v>
          </cell>
          <cell r="W227">
            <v>7.0403101593816686</v>
          </cell>
          <cell r="X227">
            <v>7.0384541376513345</v>
          </cell>
          <cell r="Y227">
            <v>3.074339412450025</v>
          </cell>
          <cell r="Z227">
            <v>2.8132144808276607</v>
          </cell>
          <cell r="AA227">
            <v>8.6049758180891356</v>
          </cell>
          <cell r="AE227">
            <v>5.7761411893290404</v>
          </cell>
        </row>
        <row r="228">
          <cell r="U228" t="str">
            <v>7-16</v>
          </cell>
          <cell r="V228">
            <v>16</v>
          </cell>
          <cell r="W228">
            <v>7.7995160580580922</v>
          </cell>
          <cell r="X228">
            <v>7.7974598885198017</v>
          </cell>
          <cell r="Y228">
            <v>3.4058669394518275</v>
          </cell>
          <cell r="Z228">
            <v>3.1165830796159097</v>
          </cell>
          <cell r="AA228">
            <v>9.532910561185032</v>
          </cell>
          <cell r="AE228">
            <v>5.590258005620897</v>
          </cell>
        </row>
        <row r="229">
          <cell r="U229" t="str">
            <v>7-17</v>
          </cell>
          <cell r="V229">
            <v>17</v>
          </cell>
          <cell r="W229">
            <v>8.6017753263447521</v>
          </cell>
          <cell r="X229">
            <v>8.5995076589318522</v>
          </cell>
          <cell r="Y229">
            <v>3.7561948698499412</v>
          </cell>
          <cell r="Z229">
            <v>3.4371552333746087</v>
          </cell>
          <cell r="AA229">
            <v>10.5134670206537</v>
          </cell>
          <cell r="AE229">
            <v>4.8779052834981496</v>
          </cell>
        </row>
        <row r="230">
          <cell r="U230" t="str">
            <v>7-18</v>
          </cell>
          <cell r="V230">
            <v>18</v>
          </cell>
          <cell r="W230">
            <v>9.4475285182611746</v>
          </cell>
          <cell r="X230">
            <v>9.4450378867647107</v>
          </cell>
          <cell r="Y230">
            <v>4.1255155833201034</v>
          </cell>
          <cell r="Z230">
            <v>3.7751069816416853</v>
          </cell>
          <cell r="AA230">
            <v>11.547183660937586</v>
          </cell>
          <cell r="AE230">
            <v>6.6326651332229076</v>
          </cell>
        </row>
        <row r="231">
          <cell r="U231" t="str">
            <v>7-19</v>
          </cell>
          <cell r="V231">
            <v>19</v>
          </cell>
          <cell r="W231">
            <v>10.336935085557363</v>
          </cell>
          <cell r="X231">
            <v>10.334209981732458</v>
          </cell>
          <cell r="Y231">
            <v>4.513898708726428</v>
          </cell>
          <cell r="Z231">
            <v>4.1305020392197465</v>
          </cell>
          <cell r="AA231">
            <v>12.634255370958034</v>
          </cell>
          <cell r="AE231">
            <v>6.4661629114357568</v>
          </cell>
        </row>
        <row r="232">
          <cell r="U232" t="str">
            <v>7-20</v>
          </cell>
          <cell r="V232">
            <v>20</v>
          </cell>
          <cell r="W232">
            <v>11.269772375529337</v>
          </cell>
          <cell r="X232">
            <v>11.266801349828571</v>
          </cell>
          <cell r="Y232">
            <v>4.9212470188207371</v>
          </cell>
          <cell r="Z232">
            <v>4.503251437043958</v>
          </cell>
          <cell r="AA232">
            <v>13.774410014816173</v>
          </cell>
          <cell r="AE232">
            <v>8.2748364205247338</v>
          </cell>
        </row>
        <row r="233">
          <cell r="U233" t="str">
            <v>7-21</v>
          </cell>
          <cell r="V233">
            <v>21</v>
          </cell>
          <cell r="W233">
            <v>12.245309540838065</v>
          </cell>
          <cell r="X233">
            <v>12.242081336385713</v>
          </cell>
          <cell r="Y233">
            <v>5.3472413695982883</v>
          </cell>
          <cell r="Z233">
            <v>4.8930631382195076</v>
          </cell>
          <cell r="AA233">
            <v>14.966754318844119</v>
          </cell>
          <cell r="AE233" t="e">
            <v>#DIV/0!</v>
          </cell>
        </row>
        <row r="234">
          <cell r="U234" t="str">
            <v>7-22</v>
          </cell>
          <cell r="V234">
            <v>22</v>
          </cell>
          <cell r="W234">
            <v>13.262150924648465</v>
          </cell>
          <cell r="X234">
            <v>13.258654652502798</v>
          </cell>
          <cell r="Y234">
            <v>5.7912723102370025</v>
          </cell>
          <cell r="Z234">
            <v>5.2993794568021952</v>
          </cell>
          <cell r="AA234">
            <v>16.209582450053791</v>
          </cell>
          <cell r="AE234">
            <v>11.550284412995078</v>
          </cell>
        </row>
        <row r="235">
          <cell r="U235" t="str">
            <v>7-23</v>
          </cell>
          <cell r="V235">
            <v>23</v>
          </cell>
          <cell r="W235">
            <v>14.318042387847626</v>
          </cell>
          <cell r="X235">
            <v>14.314267753320726</v>
          </cell>
          <cell r="Y235">
            <v>6.252355510706086</v>
          </cell>
          <cell r="Z235">
            <v>5.7212996687257949</v>
          </cell>
          <cell r="AA235">
            <v>17.500139300769803</v>
          </cell>
          <cell r="AE235">
            <v>12.913509840958643</v>
          </cell>
        </row>
        <row r="236">
          <cell r="U236" t="str">
            <v>7-24</v>
          </cell>
          <cell r="V236">
            <v>24</v>
          </cell>
          <cell r="W236">
            <v>15.409632736972284</v>
          </cell>
          <cell r="X236">
            <v>15.405570328844119</v>
          </cell>
          <cell r="Y236">
            <v>6.7290275829005255</v>
          </cell>
          <cell r="Z236">
            <v>6.1574846815688833</v>
          </cell>
          <cell r="AA236">
            <v>18.834328895380239</v>
          </cell>
          <cell r="AE236">
            <v>12.918395558653954</v>
          </cell>
        </row>
        <row r="237">
          <cell r="U237" t="str">
            <v>7-25</v>
          </cell>
          <cell r="V237">
            <v>25</v>
          </cell>
          <cell r="W237">
            <v>16.532180852168278</v>
          </cell>
          <cell r="X237">
            <v>16.527822509109978</v>
          </cell>
          <cell r="Y237">
            <v>7.2192181902446819</v>
          </cell>
          <cell r="Z237">
            <v>6.6060400067752552</v>
          </cell>
          <cell r="AA237">
            <v>20.206356429285282</v>
          </cell>
          <cell r="AE237">
            <v>15.345665482073734</v>
          </cell>
        </row>
        <row r="238">
          <cell r="U238" t="str">
            <v>7-Wtd. Average</v>
          </cell>
          <cell r="V238" t="str">
            <v>Wtd. Average</v>
          </cell>
          <cell r="W238">
            <v>2.1599553863503402</v>
          </cell>
          <cell r="X238">
            <v>1.718577842431473</v>
          </cell>
          <cell r="Y238">
            <v>0.63391317624539278</v>
          </cell>
          <cell r="Z238">
            <v>0.59172468138810086</v>
          </cell>
          <cell r="AA238">
            <v>1.454077941469198</v>
          </cell>
          <cell r="AE238">
            <v>1.0149742920670526</v>
          </cell>
        </row>
        <row r="239">
          <cell r="U239" t="str">
            <v>8-FHCF 2025 Mobile Home Rates -- PROPOSED</v>
          </cell>
          <cell r="V239" t="str">
            <v>FHCF 2025 Mobile Home Rates -- PROPOSED</v>
          </cell>
        </row>
        <row r="248">
          <cell r="U248" t="str">
            <v>8-2</v>
          </cell>
          <cell r="V248">
            <v>2</v>
          </cell>
          <cell r="W248">
            <v>0.67975860014130129</v>
          </cell>
          <cell r="X248">
            <v>0.67957939685271285</v>
          </cell>
          <cell r="Y248">
            <v>0.2968347427963034</v>
          </cell>
          <cell r="Z248">
            <v>0.27162251294232764</v>
          </cell>
          <cell r="AA248">
            <v>0.83083077079486911</v>
          </cell>
          <cell r="AE248">
            <v>0.39930775122681361</v>
          </cell>
        </row>
        <row r="249">
          <cell r="U249" t="str">
            <v>8-3</v>
          </cell>
          <cell r="V249">
            <v>3</v>
          </cell>
          <cell r="W249">
            <v>0.94096287701143011</v>
          </cell>
          <cell r="X249">
            <v>0.94071481300464144</v>
          </cell>
          <cell r="Y249">
            <v>0.41089656463411767</v>
          </cell>
          <cell r="Z249">
            <v>0.37599627453945889</v>
          </cell>
          <cell r="AA249">
            <v>1.1500860926720977</v>
          </cell>
          <cell r="AE249">
            <v>0.59643626294442631</v>
          </cell>
        </row>
        <row r="250">
          <cell r="U250" t="str">
            <v>8-4</v>
          </cell>
          <cell r="V250">
            <v>4</v>
          </cell>
          <cell r="W250">
            <v>1.2330703606720537</v>
          </cell>
          <cell r="X250">
            <v>1.2327452890015413</v>
          </cell>
          <cell r="Y250">
            <v>0.53845309685489828</v>
          </cell>
          <cell r="Z250">
            <v>0.49271854733551551</v>
          </cell>
          <cell r="AA250">
            <v>1.5071126690982839</v>
          </cell>
          <cell r="AE250">
            <v>0.82836626830668769</v>
          </cell>
        </row>
        <row r="251">
          <cell r="U251" t="str">
            <v>8-5</v>
          </cell>
          <cell r="V251">
            <v>5</v>
          </cell>
          <cell r="W251">
            <v>1.5566878138767586</v>
          </cell>
          <cell r="X251">
            <v>1.5562774276374463</v>
          </cell>
          <cell r="Y251">
            <v>0.67976929861600166</v>
          </cell>
          <cell r="Z251">
            <v>0.62203178567216322</v>
          </cell>
          <cell r="AA251">
            <v>1.9026521121194495</v>
          </cell>
          <cell r="AE251">
            <v>0.99029432036161691</v>
          </cell>
        </row>
        <row r="252">
          <cell r="U252" t="str">
            <v>8-6</v>
          </cell>
          <cell r="V252">
            <v>6</v>
          </cell>
          <cell r="W252">
            <v>1.9124702011612362</v>
          </cell>
          <cell r="X252">
            <v>1.9119660207811655</v>
          </cell>
          <cell r="Y252">
            <v>0.83513117766996259</v>
          </cell>
          <cell r="Z252">
            <v>0.76419770468332682</v>
          </cell>
          <cell r="AA252">
            <v>2.3375049481135153</v>
          </cell>
          <cell r="AE252">
            <v>1.343590650731429</v>
          </cell>
        </row>
        <row r="253">
          <cell r="U253" t="str">
            <v>8-7</v>
          </cell>
          <cell r="V253">
            <v>7</v>
          </cell>
          <cell r="W253">
            <v>2.3011206120279901</v>
          </cell>
          <cell r="X253">
            <v>2.3005139725812391</v>
          </cell>
          <cell r="Y253">
            <v>1.0048457568210463</v>
          </cell>
          <cell r="Z253">
            <v>0.91949724960081936</v>
          </cell>
          <cell r="AA253">
            <v>2.8125305239032827</v>
          </cell>
          <cell r="AE253">
            <v>1.5977202549793332</v>
          </cell>
        </row>
        <row r="254">
          <cell r="U254" t="str">
            <v>8-8</v>
          </cell>
          <cell r="V254">
            <v>8</v>
          </cell>
          <cell r="W254">
            <v>2.7233889306475931</v>
          </cell>
          <cell r="X254">
            <v>2.7226709695178983</v>
          </cell>
          <cell r="Y254">
            <v>1.1892404930147804</v>
          </cell>
          <cell r="Z254">
            <v>1.0882300641846228</v>
          </cell>
          <cell r="AA254">
            <v>3.3286453808069694</v>
          </cell>
          <cell r="AE254">
            <v>1.7111641672753002</v>
          </cell>
        </row>
        <row r="255">
          <cell r="U255" t="str">
            <v>8-9</v>
          </cell>
          <cell r="V255">
            <v>9</v>
          </cell>
          <cell r="W255">
            <v>3.1800688537358894</v>
          </cell>
          <cell r="X255">
            <v>3.1792304990664397</v>
          </cell>
          <cell r="Y255">
            <v>1.3886619751144134</v>
          </cell>
          <cell r="Z255">
            <v>1.2707132991062067</v>
          </cell>
          <cell r="AA255">
            <v>3.8868196097569525</v>
          </cell>
          <cell r="AE255">
            <v>2.0199924661613182</v>
          </cell>
        </row>
        <row r="256">
          <cell r="U256" t="str">
            <v>8-10</v>
          </cell>
          <cell r="V256">
            <v>10</v>
          </cell>
          <cell r="W256">
            <v>3.6719927630155262</v>
          </cell>
          <cell r="X256">
            <v>3.6710247235105196</v>
          </cell>
          <cell r="Y256">
            <v>1.6034736848243309</v>
          </cell>
          <cell r="Z256">
            <v>1.4672795630522213</v>
          </cell>
          <cell r="AA256">
            <v>4.4880705841973914</v>
          </cell>
          <cell r="AE256">
            <v>2.4492119793307361</v>
          </cell>
        </row>
        <row r="257">
          <cell r="U257" t="str">
            <v>8-11</v>
          </cell>
          <cell r="V257">
            <v>11</v>
          </cell>
          <cell r="W257">
            <v>4.2000238431569832</v>
          </cell>
          <cell r="X257">
            <v>4.1989165999611089</v>
          </cell>
          <cell r="Y257">
            <v>1.8340525547785507</v>
          </cell>
          <cell r="Z257">
            <v>1.6782737731583686</v>
          </cell>
          <cell r="AA257">
            <v>5.133453326286098</v>
          </cell>
          <cell r="AE257">
            <v>2.7279597774979187</v>
          </cell>
        </row>
        <row r="258">
          <cell r="U258" t="str">
            <v>8-12</v>
          </cell>
          <cell r="V258">
            <v>12</v>
          </cell>
          <cell r="W258">
            <v>4.7650446962765303</v>
          </cell>
          <cell r="X258">
            <v>4.7637884978559946</v>
          </cell>
          <cell r="Y258">
            <v>2.0807839967572548</v>
          </cell>
          <cell r="Z258">
            <v>1.9040486055139236</v>
          </cell>
          <cell r="AA258">
            <v>5.8240465910346524</v>
          </cell>
          <cell r="AE258">
            <v>3.0211417706920032</v>
          </cell>
        </row>
        <row r="259">
          <cell r="U259" t="str">
            <v>8-13</v>
          </cell>
          <cell r="V259">
            <v>13</v>
          </cell>
          <cell r="W259">
            <v>5.3679415351298916</v>
          </cell>
          <cell r="X259">
            <v>5.3665263963205483</v>
          </cell>
          <cell r="Y259">
            <v>2.3440549992227502</v>
          </cell>
          <cell r="Z259">
            <v>2.1449581789717582</v>
          </cell>
          <cell r="AA259">
            <v>6.5609335465365106</v>
          </cell>
          <cell r="AE259">
            <v>3.5479080855588419</v>
          </cell>
        </row>
        <row r="260">
          <cell r="U260" t="str">
            <v>8-14</v>
          </cell>
          <cell r="V260">
            <v>14</v>
          </cell>
          <cell r="W260">
            <v>6.0095828333458288</v>
          </cell>
          <cell r="X260">
            <v>6.0079985400297078</v>
          </cell>
          <cell r="Y260">
            <v>2.6242448043739057</v>
          </cell>
          <cell r="Z260">
            <v>2.4013495240650919</v>
          </cell>
          <cell r="AA260">
            <v>7.3451756793462346</v>
          </cell>
          <cell r="AE260">
            <v>3.4963553273907761</v>
          </cell>
        </row>
        <row r="261">
          <cell r="U261" t="str">
            <v>8-15</v>
          </cell>
          <cell r="V261">
            <v>15</v>
          </cell>
          <cell r="W261">
            <v>6.6907910655693428</v>
          </cell>
          <cell r="X261">
            <v>6.6890271868012645</v>
          </cell>
          <cell r="Y261">
            <v>2.921712567725129</v>
          </cell>
          <cell r="Z261">
            <v>2.6735512907438652</v>
          </cell>
          <cell r="AA261">
            <v>8.1777782540432291</v>
          </cell>
          <cell r="AE261">
            <v>5.4893822840362025</v>
          </cell>
        </row>
        <row r="262">
          <cell r="U262" t="str">
            <v>8-16</v>
          </cell>
          <cell r="V262">
            <v>16</v>
          </cell>
          <cell r="W262">
            <v>7.4123058751154467</v>
          </cell>
          <cell r="X262">
            <v>7.4103517849596665</v>
          </cell>
          <cell r="Y262">
            <v>3.2367812742789295</v>
          </cell>
          <cell r="Z262">
            <v>2.9618590306581223</v>
          </cell>
          <cell r="AA262">
            <v>9.0596452951229516</v>
          </cell>
          <cell r="AE262">
            <v>5.312727347444139</v>
          </cell>
        </row>
        <row r="263">
          <cell r="U263" t="str">
            <v>8-17</v>
          </cell>
          <cell r="V263">
            <v>17</v>
          </cell>
          <cell r="W263">
            <v>8.1747366520279829</v>
          </cell>
          <cell r="X263">
            <v>8.1725815638965731</v>
          </cell>
          <cell r="Y263">
            <v>3.569717030469103</v>
          </cell>
          <cell r="Z263">
            <v>3.2665162479798386</v>
          </cell>
          <cell r="AA263">
            <v>9.991521625820786</v>
          </cell>
          <cell r="AE263">
            <v>4.6357396692291939</v>
          </cell>
        </row>
        <row r="264">
          <cell r="U264" t="str">
            <v>8-18</v>
          </cell>
          <cell r="V264">
            <v>18</v>
          </cell>
          <cell r="W264">
            <v>8.9785020788409593</v>
          </cell>
          <cell r="X264">
            <v>8.9761350957696298</v>
          </cell>
          <cell r="Y264">
            <v>3.9207026652032524</v>
          </cell>
          <cell r="Z264">
            <v>3.5876902426916688</v>
          </cell>
          <cell r="AA264">
            <v>10.973918978290442</v>
          </cell>
          <cell r="AE264">
            <v>6.3033837444142797</v>
          </cell>
        </row>
        <row r="265">
          <cell r="U265" t="str">
            <v>8-19</v>
          </cell>
          <cell r="V265">
            <v>19</v>
          </cell>
          <cell r="W265">
            <v>9.8237536912566661</v>
          </cell>
          <cell r="X265">
            <v>9.8211638763320881</v>
          </cell>
          <cell r="Y265">
            <v>4.2898043505918926</v>
          </cell>
          <cell r="Z265">
            <v>3.9254415664486375</v>
          </cell>
          <cell r="AA265">
            <v>12.007022566112601</v>
          </cell>
          <cell r="AE265">
            <v>6.1451475939165077</v>
          </cell>
        </row>
        <row r="266">
          <cell r="U266" t="str">
            <v>8-20</v>
          </cell>
          <cell r="V266">
            <v>20</v>
          </cell>
          <cell r="W266">
            <v>10.710279890256198</v>
          </cell>
          <cell r="X266">
            <v>10.707456362348443</v>
          </cell>
          <cell r="Y266">
            <v>4.6769296862735734</v>
          </cell>
          <cell r="Z266">
            <v>4.27968566709173</v>
          </cell>
          <cell r="AA266">
            <v>13.090573763687033</v>
          </cell>
          <cell r="AE266">
            <v>7.8640287626699221</v>
          </cell>
        </row>
        <row r="267">
          <cell r="U267" t="str">
            <v>8-21</v>
          </cell>
          <cell r="V267">
            <v>21</v>
          </cell>
          <cell r="W267">
            <v>11.637386111717287</v>
          </cell>
          <cell r="X267">
            <v>11.634318172802857</v>
          </cell>
          <cell r="Y267">
            <v>5.0817753722789432</v>
          </cell>
          <cell r="Z267">
            <v>4.6501450060179028</v>
          </cell>
          <cell r="AA267">
            <v>14.223723644284528</v>
          </cell>
          <cell r="AE267" t="e">
            <v>#DIV/0!</v>
          </cell>
        </row>
        <row r="268">
          <cell r="U268" t="str">
            <v>8-22</v>
          </cell>
          <cell r="V268">
            <v>22</v>
          </cell>
          <cell r="W268">
            <v>12.603745986762528</v>
          </cell>
          <cell r="X268">
            <v>12.600423288485681</v>
          </cell>
          <cell r="Y268">
            <v>5.5037622142226779</v>
          </cell>
          <cell r="Z268">
            <v>5.0362895838310546</v>
          </cell>
          <cell r="AA268">
            <v>15.404851061697379</v>
          </cell>
          <cell r="AE268">
            <v>10.976865792236579</v>
          </cell>
        </row>
        <row r="269">
          <cell r="U269" t="str">
            <v>8-23</v>
          </cell>
          <cell r="V269">
            <v>23</v>
          </cell>
          <cell r="W269">
            <v>13.607217283942475</v>
          </cell>
          <cell r="X269">
            <v>13.603630042699315</v>
          </cell>
          <cell r="Y269">
            <v>5.9419547495432541</v>
          </cell>
          <cell r="Z269">
            <v>5.4372633932817278</v>
          </cell>
          <cell r="AA269">
            <v>16.631337686704018</v>
          </cell>
          <cell r="AE269">
            <v>12.272413333081948</v>
          </cell>
        </row>
        <row r="270">
          <cell r="U270" t="str">
            <v>8-24</v>
          </cell>
          <cell r="V270">
            <v>24</v>
          </cell>
          <cell r="W270">
            <v>14.644615181171828</v>
          </cell>
          <cell r="X270">
            <v>14.640754452966208</v>
          </cell>
          <cell r="Y270">
            <v>6.3949622406400799</v>
          </cell>
          <cell r="Z270">
            <v>5.8517938217425813</v>
          </cell>
          <cell r="AA270">
            <v>17.899290890086625</v>
          </cell>
          <cell r="AE270">
            <v>12.277056497312591</v>
          </cell>
        </row>
        <row r="271">
          <cell r="U271" t="str">
            <v>8-25</v>
          </cell>
          <cell r="V271">
            <v>25</v>
          </cell>
          <cell r="W271">
            <v>15.711433933441786</v>
          </cell>
          <cell r="X271">
            <v>15.707291962117369</v>
          </cell>
          <cell r="Y271">
            <v>6.8608171336484221</v>
          </cell>
          <cell r="Z271">
            <v>6.2780804333210583</v>
          </cell>
          <cell r="AA271">
            <v>19.203203552703361</v>
          </cell>
          <cell r="AE271">
            <v>14.583823606954899</v>
          </cell>
        </row>
        <row r="272">
          <cell r="U272" t="str">
            <v>8-Wtd. Average</v>
          </cell>
          <cell r="V272" t="str">
            <v>Wtd. Average</v>
          </cell>
          <cell r="W272">
            <v>2.0527235127224137</v>
          </cell>
          <cell r="X272">
            <v>1.633258338526925</v>
          </cell>
          <cell r="Y272">
            <v>0.60244229585786679</v>
          </cell>
          <cell r="Z272">
            <v>0.56234826618151279</v>
          </cell>
          <cell r="AA272">
            <v>1.3818896439468853</v>
          </cell>
          <cell r="AE272">
            <v>0.96458547583949561</v>
          </cell>
        </row>
        <row r="273">
          <cell r="U273" t="str">
            <v>9-FHCF 2025 Mobile Home Rates -- PROPOSED</v>
          </cell>
          <cell r="V273" t="str">
            <v>FHCF 2025 Mobile Home Rates -- PROPOSED</v>
          </cell>
        </row>
        <row r="282">
          <cell r="U282" t="str">
            <v>9-2</v>
          </cell>
          <cell r="V282">
            <v>2</v>
          </cell>
          <cell r="W282">
            <v>0.64781968847866556</v>
          </cell>
          <cell r="X282">
            <v>0.64764890517623508</v>
          </cell>
          <cell r="Y282">
            <v>0.28288776422685008</v>
          </cell>
          <cell r="Z282">
            <v>0.25886014782529226</v>
          </cell>
          <cell r="AA282">
            <v>0.79179363233203715</v>
          </cell>
          <cell r="AE282">
            <v>0.380546009941028</v>
          </cell>
        </row>
        <row r="283">
          <cell r="U283" t="str">
            <v>9-3</v>
          </cell>
          <cell r="V283">
            <v>3</v>
          </cell>
          <cell r="W283">
            <v>0.89675110800925706</v>
          </cell>
          <cell r="X283">
            <v>0.89651469945544537</v>
          </cell>
          <cell r="Y283">
            <v>0.39159031521321791</v>
          </cell>
          <cell r="Z283">
            <v>0.35832983854953598</v>
          </cell>
          <cell r="AA283">
            <v>1.0960485297627878</v>
          </cell>
          <cell r="AE283">
            <v>0.56841230692442912</v>
          </cell>
        </row>
        <row r="284">
          <cell r="U284" t="str">
            <v>9-4</v>
          </cell>
          <cell r="V284">
            <v>4</v>
          </cell>
          <cell r="W284">
            <v>1.1751337265270314</v>
          </cell>
          <cell r="X284">
            <v>1.1748239285659892</v>
          </cell>
          <cell r="Y284">
            <v>0.513153518605581</v>
          </cell>
          <cell r="Z284">
            <v>0.46956783742964603</v>
          </cell>
          <cell r="AA284">
            <v>1.4362999741298594</v>
          </cell>
          <cell r="AE284">
            <v>0.7894449261386669</v>
          </cell>
        </row>
        <row r="285">
          <cell r="U285" t="str">
            <v>9-5</v>
          </cell>
          <cell r="V285">
            <v>5</v>
          </cell>
          <cell r="W285">
            <v>1.4835457976324975</v>
          </cell>
          <cell r="X285">
            <v>1.48315469366463</v>
          </cell>
          <cell r="Y285">
            <v>0.64782988427838939</v>
          </cell>
          <cell r="Z285">
            <v>0.59280520692817218</v>
          </cell>
          <cell r="AA285">
            <v>1.8132547323421602</v>
          </cell>
          <cell r="AE285">
            <v>0.9437646805579204</v>
          </cell>
        </row>
        <row r="286">
          <cell r="U286" t="str">
            <v>9-6</v>
          </cell>
          <cell r="V286">
            <v>6</v>
          </cell>
          <cell r="W286">
            <v>1.8226115119153556</v>
          </cell>
          <cell r="X286">
            <v>1.8221310207870545</v>
          </cell>
          <cell r="Y286">
            <v>0.79589198171897457</v>
          </cell>
          <cell r="Z286">
            <v>0.72829136531874039</v>
          </cell>
          <cell r="AA286">
            <v>2.2276757175112798</v>
          </cell>
          <cell r="AE286">
            <v>1.2804611469700435</v>
          </cell>
        </row>
        <row r="287">
          <cell r="U287" t="str">
            <v>9-7</v>
          </cell>
          <cell r="V287">
            <v>7</v>
          </cell>
          <cell r="W287">
            <v>2.1930009237484231</v>
          </cell>
          <cell r="X287">
            <v>2.192422787661096</v>
          </cell>
          <cell r="Y287">
            <v>0.95763240806016192</v>
          </cell>
          <cell r="Z287">
            <v>0.87629405743387601</v>
          </cell>
          <cell r="AA287">
            <v>2.6803818994758157</v>
          </cell>
          <cell r="AE287">
            <v>1.5226503020949105</v>
          </cell>
        </row>
        <row r="288">
          <cell r="U288" t="str">
            <v>9-8</v>
          </cell>
          <cell r="V288">
            <v>8</v>
          </cell>
          <cell r="W288">
            <v>2.5954286834938656</v>
          </cell>
          <cell r="X288">
            <v>2.5947444562471902</v>
          </cell>
          <cell r="Y288">
            <v>1.1333632344642703</v>
          </cell>
          <cell r="Z288">
            <v>1.0370988480714438</v>
          </cell>
          <cell r="AA288">
            <v>3.1722467552482274</v>
          </cell>
          <cell r="AE288">
            <v>1.6307639764317972</v>
          </cell>
        </row>
        <row r="289">
          <cell r="U289" t="str">
            <v>9-9</v>
          </cell>
          <cell r="V289">
            <v>9</v>
          </cell>
          <cell r="W289">
            <v>3.0306511954974251</v>
          </cell>
          <cell r="X289">
            <v>3.0298522314818399</v>
          </cell>
          <cell r="Y289">
            <v>1.3234147650854104</v>
          </cell>
          <cell r="Z289">
            <v>1.2110079863668708</v>
          </cell>
          <cell r="AA289">
            <v>3.7041947953907601</v>
          </cell>
          <cell r="AE289">
            <v>1.925081771508091</v>
          </cell>
        </row>
        <row r="290">
          <cell r="U290" t="str">
            <v>9-10</v>
          </cell>
          <cell r="V290">
            <v>10</v>
          </cell>
          <cell r="W290">
            <v>3.4994617314707814</v>
          </cell>
          <cell r="X290">
            <v>3.4985391759482201</v>
          </cell>
          <cell r="Y290">
            <v>1.5281334031974125</v>
          </cell>
          <cell r="Z290">
            <v>1.3983384531656025</v>
          </cell>
          <cell r="AA290">
            <v>4.277195591377061</v>
          </cell>
          <cell r="AE290">
            <v>2.3341341192865186</v>
          </cell>
        </row>
        <row r="291">
          <cell r="U291" t="str">
            <v>9-11</v>
          </cell>
          <cell r="V291">
            <v>11</v>
          </cell>
          <cell r="W291">
            <v>4.0026829187763724</v>
          </cell>
          <cell r="X291">
            <v>4.0016277001412979</v>
          </cell>
          <cell r="Y291">
            <v>1.7478783710028296</v>
          </cell>
          <cell r="Z291">
            <v>1.5994189594414383</v>
          </cell>
          <cell r="AA291">
            <v>4.8922545944444806</v>
          </cell>
          <cell r="AE291">
            <v>2.5997847660532414</v>
          </cell>
        </row>
        <row r="292">
          <cell r="U292" t="str">
            <v>9-12</v>
          </cell>
          <cell r="V292">
            <v>12</v>
          </cell>
          <cell r="W292">
            <v>4.5411558898807725</v>
          </cell>
          <cell r="X292">
            <v>4.5399587147817151</v>
          </cell>
          <cell r="Y292">
            <v>1.983016971452034</v>
          </cell>
          <cell r="Z292">
            <v>1.8145856105621381</v>
          </cell>
          <cell r="AA292">
            <v>5.5503998735801554</v>
          </cell>
          <cell r="AE292">
            <v>2.8791914075566591</v>
          </cell>
        </row>
        <row r="293">
          <cell r="U293" t="str">
            <v>9-13</v>
          </cell>
          <cell r="V293">
            <v>13</v>
          </cell>
          <cell r="W293">
            <v>5.1157252182417086</v>
          </cell>
          <cell r="X293">
            <v>5.1143765706741275</v>
          </cell>
          <cell r="Y293">
            <v>2.2339180100960623</v>
          </cell>
          <cell r="Z293">
            <v>2.044175886869847</v>
          </cell>
          <cell r="AA293">
            <v>6.2526637035015069</v>
          </cell>
          <cell r="AE293">
            <v>3.3812072554284693</v>
          </cell>
        </row>
        <row r="294">
          <cell r="U294" t="str">
            <v>9-14</v>
          </cell>
          <cell r="V294">
            <v>14</v>
          </cell>
          <cell r="W294">
            <v>5.7272185716746602</v>
          </cell>
          <cell r="X294">
            <v>5.7257087174377368</v>
          </cell>
          <cell r="Y294">
            <v>2.5009429101858718</v>
          </cell>
          <cell r="Z294">
            <v>2.288520513436489</v>
          </cell>
          <cell r="AA294">
            <v>7.0000576961086347</v>
          </cell>
          <cell r="AE294">
            <v>3.3320767380216858</v>
          </cell>
        </row>
        <row r="295">
          <cell r="U295" t="str">
            <v>9-15</v>
          </cell>
          <cell r="V295">
            <v>15</v>
          </cell>
          <cell r="W295">
            <v>6.3764197803043228</v>
          </cell>
          <cell r="X295">
            <v>6.374738778557802</v>
          </cell>
          <cell r="Y295">
            <v>2.7844339520742381</v>
          </cell>
          <cell r="Z295">
            <v>2.5479326983746859</v>
          </cell>
          <cell r="AA295">
            <v>7.7935398829535272</v>
          </cell>
          <cell r="AE295">
            <v>5.2314599924817813</v>
          </cell>
        </row>
        <row r="296">
          <cell r="U296" t="str">
            <v>9-16</v>
          </cell>
          <cell r="V296">
            <v>16</v>
          </cell>
          <cell r="W296">
            <v>7.0640337348107316</v>
          </cell>
          <cell r="X296">
            <v>7.0621714588855511</v>
          </cell>
          <cell r="Y296">
            <v>3.0846989450976894</v>
          </cell>
          <cell r="Z296">
            <v>2.8226941066428823</v>
          </cell>
          <cell r="AA296">
            <v>8.6339718123371547</v>
          </cell>
          <cell r="AE296">
            <v>5.0631053060276479</v>
          </cell>
        </row>
        <row r="297">
          <cell r="U297" t="str">
            <v>9-17</v>
          </cell>
          <cell r="V297">
            <v>17</v>
          </cell>
          <cell r="W297">
            <v>7.790641192639665</v>
          </cell>
          <cell r="X297">
            <v>7.7885873627629367</v>
          </cell>
          <cell r="Y297">
            <v>3.4019914925015668</v>
          </cell>
          <cell r="Z297">
            <v>3.1130368012069605</v>
          </cell>
          <cell r="AA297">
            <v>9.5220633114779147</v>
          </cell>
          <cell r="AE297">
            <v>4.4179263458586471</v>
          </cell>
        </row>
        <row r="298">
          <cell r="U298" t="str">
            <v>9-18</v>
          </cell>
          <cell r="V298">
            <v>18</v>
          </cell>
          <cell r="W298">
            <v>8.556641164246745</v>
          </cell>
          <cell r="X298">
            <v>8.5543853954553164</v>
          </cell>
          <cell r="Y298">
            <v>3.7364858328551849</v>
          </cell>
          <cell r="Z298">
            <v>3.4191202213481939</v>
          </cell>
          <cell r="AA298">
            <v>10.458302068452619</v>
          </cell>
          <cell r="AE298">
            <v>6.0072150507829045</v>
          </cell>
        </row>
        <row r="299">
          <cell r="U299" t="str">
            <v>9-19</v>
          </cell>
          <cell r="V299">
            <v>19</v>
          </cell>
          <cell r="W299">
            <v>9.3621780653281128</v>
          </cell>
          <cell r="X299">
            <v>9.3597099345868351</v>
          </cell>
          <cell r="Y299">
            <v>4.0882450291282666</v>
          </cell>
          <cell r="Z299">
            <v>3.7410020736616687</v>
          </cell>
          <cell r="AA299">
            <v>11.442864594458211</v>
          </cell>
          <cell r="AE299">
            <v>5.8564137314612781</v>
          </cell>
        </row>
        <row r="300">
          <cell r="U300" t="str">
            <v>9-20</v>
          </cell>
          <cell r="V300">
            <v>20</v>
          </cell>
          <cell r="W300">
            <v>10.207050238986042</v>
          </cell>
          <cell r="X300">
            <v>10.204359376422136</v>
          </cell>
          <cell r="Y300">
            <v>4.4571810224520352</v>
          </cell>
          <cell r="Z300">
            <v>4.0786017787280118</v>
          </cell>
          <cell r="AA300">
            <v>12.475504415590949</v>
          </cell>
          <cell r="AE300">
            <v>7.494532120904549</v>
          </cell>
        </row>
        <row r="301">
          <cell r="U301" t="str">
            <v>9-21</v>
          </cell>
          <cell r="V301">
            <v>21</v>
          </cell>
          <cell r="W301">
            <v>11.090595755657269</v>
          </cell>
          <cell r="X301">
            <v>11.087671965901016</v>
          </cell>
          <cell r="Y301">
            <v>4.8430047636086941</v>
          </cell>
          <cell r="Z301">
            <v>4.431654838280739</v>
          </cell>
          <cell r="AA301">
            <v>13.555412492510776</v>
          </cell>
          <cell r="AE301" t="e">
            <v>#DIV/0!</v>
          </cell>
        </row>
        <row r="302">
          <cell r="U302" t="str">
            <v>9-22</v>
          </cell>
          <cell r="V302">
            <v>22</v>
          </cell>
          <cell r="W302">
            <v>12.01155056679163</v>
          </cell>
          <cell r="X302">
            <v>12.008383987711692</v>
          </cell>
          <cell r="Y302">
            <v>5.2451642720478082</v>
          </cell>
          <cell r="Z302">
            <v>4.7996561552992265</v>
          </cell>
          <cell r="AA302">
            <v>14.681043849646898</v>
          </cell>
          <cell r="AE302">
            <v>10.461110424378086</v>
          </cell>
        </row>
        <row r="303">
          <cell r="U303" t="str">
            <v>9-23</v>
          </cell>
          <cell r="V303">
            <v>23</v>
          </cell>
          <cell r="W303">
            <v>12.967873095114577</v>
          </cell>
          <cell r="X303">
            <v>12.964454402796219</v>
          </cell>
          <cell r="Y303">
            <v>5.6627680385408619</v>
          </cell>
          <cell r="Z303">
            <v>5.1817899426061373</v>
          </cell>
          <cell r="AA303">
            <v>15.849903181724333</v>
          </cell>
          <cell r="AE303">
            <v>11.695785799055638</v>
          </cell>
        </row>
        <row r="304">
          <cell r="U304" t="str">
            <v>9-24</v>
          </cell>
          <cell r="V304">
            <v>24</v>
          </cell>
          <cell r="W304">
            <v>13.956528159532805</v>
          </cell>
          <cell r="X304">
            <v>13.952848830219509</v>
          </cell>
          <cell r="Y304">
            <v>6.0944906702219388</v>
          </cell>
          <cell r="Z304">
            <v>5.5768433821280743</v>
          </cell>
          <cell r="AA304">
            <v>17.058280757307934</v>
          </cell>
          <cell r="AE304">
            <v>11.700210801114935</v>
          </cell>
        </row>
        <row r="305">
          <cell r="U305" t="str">
            <v>9-25</v>
          </cell>
          <cell r="V305">
            <v>25</v>
          </cell>
          <cell r="W305">
            <v>14.973221720474971</v>
          </cell>
          <cell r="X305">
            <v>14.969274362438581</v>
          </cell>
          <cell r="Y305">
            <v>6.5384570600582608</v>
          </cell>
          <cell r="Z305">
            <v>5.9831006326549367</v>
          </cell>
          <cell r="AA305">
            <v>18.300928212925516</v>
          </cell>
          <cell r="AE305">
            <v>13.89859291801743</v>
          </cell>
        </row>
        <row r="306">
          <cell r="U306" t="str">
            <v>9-Wtd. Average</v>
          </cell>
          <cell r="V306" t="str">
            <v>Wtd. Average</v>
          </cell>
          <cell r="W306">
            <v>1.9562749279939105</v>
          </cell>
          <cell r="X306">
            <v>1.5565186050603226</v>
          </cell>
          <cell r="Y306">
            <v>0.57413614237155541</v>
          </cell>
          <cell r="Z306">
            <v>0.53592595744797988</v>
          </cell>
          <cell r="AA306">
            <v>1.3169606364192776</v>
          </cell>
          <cell r="AE306">
            <v>0.91926378325996005</v>
          </cell>
        </row>
        <row r="307">
          <cell r="U307" t="str">
            <v>10-FHCF 2025 Mobile Home Rates -- PROPOSED</v>
          </cell>
          <cell r="V307" t="str">
            <v>FHCF 2025 Mobile Home Rates -- PROPOSED</v>
          </cell>
        </row>
        <row r="316">
          <cell r="U316" t="str">
            <v>10-2</v>
          </cell>
          <cell r="V316">
            <v>2</v>
          </cell>
          <cell r="W316">
            <v>0.61485262768715299</v>
          </cell>
          <cell r="X316">
            <v>0.61469053541960994</v>
          </cell>
          <cell r="Y316">
            <v>0.26849181688794982</v>
          </cell>
          <cell r="Z316">
            <v>0.24568694796485396</v>
          </cell>
          <cell r="AA316">
            <v>0.75149984491609234</v>
          </cell>
          <cell r="AE316">
            <v>0.3611803073129477</v>
          </cell>
        </row>
        <row r="317">
          <cell r="U317" t="str">
            <v>10-3</v>
          </cell>
          <cell r="V317">
            <v>3</v>
          </cell>
          <cell r="W317">
            <v>0.85111611293520562</v>
          </cell>
          <cell r="X317">
            <v>0.85089173503637971</v>
          </cell>
          <cell r="Y317">
            <v>0.37166257612687043</v>
          </cell>
          <cell r="Z317">
            <v>0.34009470031436251</v>
          </cell>
          <cell r="AA317">
            <v>1.0402714375351749</v>
          </cell>
          <cell r="AE317">
            <v>0.5394862285568085</v>
          </cell>
        </row>
        <row r="318">
          <cell r="U318" t="str">
            <v>10-4</v>
          </cell>
          <cell r="V318">
            <v>4</v>
          </cell>
          <cell r="W318">
            <v>1.1153320476191986</v>
          </cell>
          <cell r="X318">
            <v>1.1150380150453412</v>
          </cell>
          <cell r="Y318">
            <v>0.48703951876254298</v>
          </cell>
          <cell r="Z318">
            <v>0.44567188039469385</v>
          </cell>
          <cell r="AA318">
            <v>1.3632077396638387</v>
          </cell>
          <cell r="AE318">
            <v>0.74927066262919684</v>
          </cell>
        </row>
        <row r="319">
          <cell r="U319" t="str">
            <v>10-5</v>
          </cell>
          <cell r="V319">
            <v>5</v>
          </cell>
          <cell r="W319">
            <v>1.4080492584451827</v>
          </cell>
          <cell r="X319">
            <v>1.4076780574665482</v>
          </cell>
          <cell r="Y319">
            <v>0.61486230463023306</v>
          </cell>
          <cell r="Z319">
            <v>0.56263779207200915</v>
          </cell>
          <cell r="AA319">
            <v>1.7209795513701165</v>
          </cell>
          <cell r="AE319">
            <v>0.89573719984040612</v>
          </cell>
        </row>
        <row r="320">
          <cell r="U320" t="str">
            <v>10-6</v>
          </cell>
          <cell r="V320">
            <v>6</v>
          </cell>
          <cell r="W320">
            <v>1.7298601714092803</v>
          </cell>
          <cell r="X320">
            <v>1.7294041321161397</v>
          </cell>
          <cell r="Y320">
            <v>0.75538963235934864</v>
          </cell>
          <cell r="Z320">
            <v>0.69122916091000952</v>
          </cell>
          <cell r="AA320">
            <v>2.1143109616863427</v>
          </cell>
          <cell r="AE320">
            <v>1.2152994341908838</v>
          </cell>
        </row>
        <row r="321">
          <cell r="U321" t="str">
            <v>10-7</v>
          </cell>
          <cell r="V321">
            <v>7</v>
          </cell>
          <cell r="W321">
            <v>2.0814007423170144</v>
          </cell>
          <cell r="X321">
            <v>2.0808520271439872</v>
          </cell>
          <cell r="Y321">
            <v>0.90889920903284993</v>
          </cell>
          <cell r="Z321">
            <v>0.83170010640638214</v>
          </cell>
          <cell r="AA321">
            <v>2.5439792636868299</v>
          </cell>
          <cell r="AE321">
            <v>1.4451637638403214</v>
          </cell>
        </row>
        <row r="322">
          <cell r="U322" t="str">
            <v>10-8</v>
          </cell>
          <cell r="V322">
            <v>8</v>
          </cell>
          <cell r="W322">
            <v>2.4633492535066179</v>
          </cell>
          <cell r="X322">
            <v>2.4626998460742175</v>
          </cell>
          <cell r="Y322">
            <v>1.0756872247443534</v>
          </cell>
          <cell r="Z322">
            <v>0.98432166117940778</v>
          </cell>
          <cell r="AA322">
            <v>3.0108134837903298</v>
          </cell>
          <cell r="AE322">
            <v>1.5477756139232586</v>
          </cell>
        </row>
        <row r="323">
          <cell r="U323" t="str">
            <v>10-9</v>
          </cell>
          <cell r="V323">
            <v>9</v>
          </cell>
          <cell r="W323">
            <v>2.8764236164708206</v>
          </cell>
          <cell r="X323">
            <v>2.875665311138107</v>
          </cell>
          <cell r="Y323">
            <v>1.2560671747159138</v>
          </cell>
          <cell r="Z323">
            <v>1.1493806931314341</v>
          </cell>
          <cell r="AA323">
            <v>3.5156910849060896</v>
          </cell>
          <cell r="AE323">
            <v>1.8271157959154396</v>
          </cell>
        </row>
        <row r="324">
          <cell r="U324" t="str">
            <v>10-10</v>
          </cell>
          <cell r="V324">
            <v>10</v>
          </cell>
          <cell r="W324">
            <v>3.321376733915526</v>
          </cell>
          <cell r="X324">
            <v>3.3205011265554503</v>
          </cell>
          <cell r="Y324">
            <v>1.4503678340171096</v>
          </cell>
          <cell r="Z324">
            <v>1.3271780521890917</v>
          </cell>
          <cell r="AA324">
            <v>4.0595322977385857</v>
          </cell>
          <cell r="AE324">
            <v>2.215351774793763</v>
          </cell>
        </row>
        <row r="325">
          <cell r="U325" t="str">
            <v>10-11</v>
          </cell>
          <cell r="V325">
            <v>11</v>
          </cell>
          <cell r="W325">
            <v>3.7989893703102302</v>
          </cell>
          <cell r="X325">
            <v>3.797987850964494</v>
          </cell>
          <cell r="Y325">
            <v>1.6589301443005191</v>
          </cell>
          <cell r="Z325">
            <v>1.5180257214698816</v>
          </cell>
          <cell r="AA325">
            <v>4.6432914068615823</v>
          </cell>
          <cell r="AE325">
            <v>2.4674836582733897</v>
          </cell>
        </row>
        <row r="326">
          <cell r="U326" t="str">
            <v>10-12</v>
          </cell>
          <cell r="V326">
            <v>12</v>
          </cell>
          <cell r="W326">
            <v>4.3100598535176147</v>
          </cell>
          <cell r="X326">
            <v>4.3089236017664749</v>
          </cell>
          <cell r="Y326">
            <v>1.8821027167433126</v>
          </cell>
          <cell r="Z326">
            <v>1.7222427021900715</v>
          </cell>
          <cell r="AA326">
            <v>5.267944163598214</v>
          </cell>
          <cell r="AE326">
            <v>2.7326715041770213</v>
          </cell>
        </row>
        <row r="327">
          <cell r="U327" t="str">
            <v>10-13</v>
          </cell>
          <cell r="V327">
            <v>13</v>
          </cell>
          <cell r="W327">
            <v>4.8553897772820385</v>
          </cell>
          <cell r="X327">
            <v>4.8541097613833273</v>
          </cell>
          <cell r="Y327">
            <v>2.1202355886570956</v>
          </cell>
          <cell r="Z327">
            <v>1.9401493005688939</v>
          </cell>
          <cell r="AA327">
            <v>5.9344703109754198</v>
          </cell>
          <cell r="AE327">
            <v>3.2091401399627668</v>
          </cell>
        </row>
        <row r="328">
          <cell r="U328" t="str">
            <v>10-14</v>
          </cell>
          <cell r="V328">
            <v>14</v>
          </cell>
          <cell r="W328">
            <v>5.4357646900211449</v>
          </cell>
          <cell r="X328">
            <v>5.4343316711402627</v>
          </cell>
          <cell r="Y328">
            <v>2.3736717907331393</v>
          </cell>
          <cell r="Z328">
            <v>2.1720594113260225</v>
          </cell>
          <cell r="AA328">
            <v>6.6438299807181824</v>
          </cell>
          <cell r="AE328">
            <v>3.1625098379444223</v>
          </cell>
        </row>
        <row r="329">
          <cell r="U329" t="str">
            <v>10-15</v>
          </cell>
          <cell r="V329">
            <v>15</v>
          </cell>
          <cell r="W329">
            <v>6.0519285333291704</v>
          </cell>
          <cell r="X329">
            <v>6.05033307650781</v>
          </cell>
          <cell r="Y329">
            <v>2.6427361849323456</v>
          </cell>
          <cell r="Z329">
            <v>2.4182703036468243</v>
          </cell>
          <cell r="AA329">
            <v>7.3969324508673244</v>
          </cell>
          <cell r="AE329">
            <v>4.9652348951780381</v>
          </cell>
        </row>
        <row r="330">
          <cell r="U330" t="str">
            <v>10-16</v>
          </cell>
          <cell r="V330">
            <v>16</v>
          </cell>
          <cell r="W330">
            <v>6.7045503265251689</v>
          </cell>
          <cell r="X330">
            <v>6.7027828204329039</v>
          </cell>
          <cell r="Y330">
            <v>2.9277209164036764</v>
          </cell>
          <cell r="Z330">
            <v>2.6790493087700789</v>
          </cell>
          <cell r="AA330">
            <v>8.1945954261733363</v>
          </cell>
          <cell r="AE330">
            <v>4.8054476531557082</v>
          </cell>
        </row>
        <row r="331">
          <cell r="U331" t="str">
            <v>10-17</v>
          </cell>
          <cell r="V331">
            <v>17</v>
          </cell>
          <cell r="W331">
            <v>7.3941812727416423</v>
          </cell>
          <cell r="X331">
            <v>7.3922319607355584</v>
          </cell>
          <cell r="Y331">
            <v>3.2288666827124595</v>
          </cell>
          <cell r="Z331">
            <v>2.9546166801504126</v>
          </cell>
          <cell r="AA331">
            <v>9.0374926112768783</v>
          </cell>
          <cell r="AE331">
            <v>4.1931013690840437</v>
          </cell>
        </row>
        <row r="332">
          <cell r="U332" t="str">
            <v>10-18</v>
          </cell>
          <cell r="V332">
            <v>18</v>
          </cell>
          <cell r="W332">
            <v>8.1212000770897088</v>
          </cell>
          <cell r="X332">
            <v>8.1190591026896843</v>
          </cell>
          <cell r="Y332">
            <v>3.5463388555571655</v>
          </cell>
          <cell r="Z332">
            <v>3.2451237433229849</v>
          </cell>
          <cell r="AA332">
            <v>9.9260868761722527</v>
          </cell>
          <cell r="AE332">
            <v>5.7015123571338027</v>
          </cell>
        </row>
        <row r="333">
          <cell r="U333" t="str">
            <v>10-19</v>
          </cell>
          <cell r="V333">
            <v>19</v>
          </cell>
          <cell r="W333">
            <v>8.8857438060584482</v>
          </cell>
          <cell r="X333">
            <v>8.8834012766498187</v>
          </cell>
          <cell r="Y333">
            <v>3.8801972886800238</v>
          </cell>
          <cell r="Z333">
            <v>3.5506252682372983</v>
          </cell>
          <cell r="AA333">
            <v>10.860545749533239</v>
          </cell>
          <cell r="AE333">
            <v>5.5583852044822155</v>
          </cell>
        </row>
        <row r="334">
          <cell r="U334" t="str">
            <v>10-20</v>
          </cell>
          <cell r="V334">
            <v>20</v>
          </cell>
          <cell r="W334">
            <v>9.687621064919254</v>
          </cell>
          <cell r="X334">
            <v>9.6850671383443352</v>
          </cell>
          <cell r="Y334">
            <v>4.2303584044624118</v>
          </cell>
          <cell r="Z334">
            <v>3.871044776100534</v>
          </cell>
          <cell r="AA334">
            <v>11.840635300329232</v>
          </cell>
          <cell r="AE334">
            <v>7.1131409708238404</v>
          </cell>
        </row>
        <row r="335">
          <cell r="U335" t="str">
            <v>10-21</v>
          </cell>
          <cell r="V335">
            <v>21</v>
          </cell>
          <cell r="W335">
            <v>10.526203609210663</v>
          </cell>
          <cell r="X335">
            <v>10.523428608934495</v>
          </cell>
          <cell r="Y335">
            <v>4.5965478631856511</v>
          </cell>
          <cell r="Z335">
            <v>4.2061312287657229</v>
          </cell>
          <cell r="AA335">
            <v>12.865587660628796</v>
          </cell>
          <cell r="AE335" t="e">
            <v>#DIV/0!</v>
          </cell>
        </row>
        <row r="336">
          <cell r="U336" t="str">
            <v>10-22</v>
          </cell>
          <cell r="V336">
            <v>22</v>
          </cell>
          <cell r="W336">
            <v>11.400291716870477</v>
          </cell>
          <cell r="X336">
            <v>11.397286282638229</v>
          </cell>
          <cell r="Y336">
            <v>4.9782417741778398</v>
          </cell>
          <cell r="Z336">
            <v>4.5554052332229071</v>
          </cell>
          <cell r="AA336">
            <v>13.933936477515662</v>
          </cell>
          <cell r="AE336">
            <v>9.9287523169591925</v>
          </cell>
        </row>
        <row r="337">
          <cell r="U337" t="str">
            <v>10-23</v>
          </cell>
          <cell r="V337">
            <v>23</v>
          </cell>
          <cell r="W337">
            <v>12.307947704969008</v>
          </cell>
          <cell r="X337">
            <v>12.304702987353011</v>
          </cell>
          <cell r="Y337">
            <v>5.3745939964501979</v>
          </cell>
          <cell r="Z337">
            <v>4.9180925170957792</v>
          </cell>
          <cell r="AA337">
            <v>15.043313429939248</v>
          </cell>
          <cell r="AE337">
            <v>11.100595982661723</v>
          </cell>
        </row>
        <row r="338">
          <cell r="U338" t="str">
            <v>10-24</v>
          </cell>
          <cell r="V338">
            <v>24</v>
          </cell>
          <cell r="W338">
            <v>13.246290850515097</v>
          </cell>
          <cell r="X338">
            <v>13.242798759526446</v>
          </cell>
          <cell r="Y338">
            <v>5.7843465853912557</v>
          </cell>
          <cell r="Z338">
            <v>5.2930419817181553</v>
          </cell>
          <cell r="AA338">
            <v>16.190197571930366</v>
          </cell>
          <cell r="AE338">
            <v>11.104795799666467</v>
          </cell>
        </row>
        <row r="339">
          <cell r="U339" t="str">
            <v>10-25</v>
          </cell>
          <cell r="V339">
            <v>25</v>
          </cell>
          <cell r="W339">
            <v>14.211245634408618</v>
          </cell>
          <cell r="X339">
            <v>14.207499154478693</v>
          </cell>
          <cell r="Y339">
            <v>6.2057198567666463</v>
          </cell>
          <cell r="Z339">
            <v>5.6786251037594155</v>
          </cell>
          <cell r="AA339">
            <v>17.36960762531961</v>
          </cell>
          <cell r="AE339">
            <v>13.191303890231334</v>
          </cell>
        </row>
        <row r="340">
          <cell r="U340" t="str">
            <v>10-Wtd. Average</v>
          </cell>
          <cell r="V340" t="str">
            <v>Wtd. Average</v>
          </cell>
          <cell r="W340">
            <v>1.8567215559320933</v>
          </cell>
          <cell r="X340">
            <v>1.4773085341273913</v>
          </cell>
          <cell r="Y340">
            <v>0.544918782286966</v>
          </cell>
          <cell r="Z340">
            <v>0.50865308517633223</v>
          </cell>
          <cell r="AA340">
            <v>1.2499414918439993</v>
          </cell>
          <cell r="AE340">
            <v>0.87248313493274487</v>
          </cell>
        </row>
        <row r="341">
          <cell r="U341" t="str">
            <v>11-FHCF 2025 Mobile Home Rates -- PROPOSED</v>
          </cell>
          <cell r="V341" t="str">
            <v>FHCF 2025 Mobile Home Rates -- PROPOSED</v>
          </cell>
        </row>
        <row r="350">
          <cell r="U350" t="str">
            <v>11-2</v>
          </cell>
          <cell r="V350">
            <v>2</v>
          </cell>
          <cell r="W350">
            <v>0.58496042310153429</v>
          </cell>
          <cell r="X350">
            <v>0.58480621125119203</v>
          </cell>
          <cell r="Y350">
            <v>0.25543858761223021</v>
          </cell>
          <cell r="Z350">
            <v>0.23374241982612329</v>
          </cell>
          <cell r="AA350">
            <v>0.71496428159778347</v>
          </cell>
          <cell r="AE350">
            <v>0.34362085460456843</v>
          </cell>
        </row>
        <row r="351">
          <cell r="U351" t="str">
            <v>11-3</v>
          </cell>
          <cell r="V351">
            <v>3</v>
          </cell>
          <cell r="W351">
            <v>0.80973751938559668</v>
          </cell>
          <cell r="X351">
            <v>0.80952405003583461</v>
          </cell>
          <cell r="Y351">
            <v>0.35359350841515963</v>
          </cell>
          <cell r="Z351">
            <v>0.32356036362538554</v>
          </cell>
          <cell r="AA351">
            <v>0.98969670590826675</v>
          </cell>
          <cell r="AE351">
            <v>0.51325810170337749</v>
          </cell>
        </row>
        <row r="352">
          <cell r="U352" t="str">
            <v>11-4</v>
          </cell>
          <cell r="V352">
            <v>4</v>
          </cell>
          <cell r="W352">
            <v>1.0611081047635882</v>
          </cell>
          <cell r="X352">
            <v>1.0608283671304315</v>
          </cell>
          <cell r="Y352">
            <v>0.46336118629628098</v>
          </cell>
          <cell r="Z352">
            <v>0.42400471264275891</v>
          </cell>
          <cell r="AA352">
            <v>1.2969328588033406</v>
          </cell>
          <cell r="AE352">
            <v>0.71284347515572932</v>
          </cell>
        </row>
        <row r="353">
          <cell r="U353" t="str">
            <v>11-5</v>
          </cell>
          <cell r="V353">
            <v>5</v>
          </cell>
          <cell r="W353">
            <v>1.3395943237100123</v>
          </cell>
          <cell r="X353">
            <v>1.339241169357668</v>
          </cell>
          <cell r="Y353">
            <v>0.58496962958202003</v>
          </cell>
          <cell r="Z353">
            <v>0.53528410887888001</v>
          </cell>
          <cell r="AA353">
            <v>1.6373109281575351</v>
          </cell>
          <cell r="AE353">
            <v>0.85218926912195325</v>
          </cell>
        </row>
        <row r="354">
          <cell r="U354" t="str">
            <v>11-6</v>
          </cell>
          <cell r="V354">
            <v>6</v>
          </cell>
          <cell r="W354">
            <v>1.6457598003288298</v>
          </cell>
          <cell r="X354">
            <v>1.6453259322345033</v>
          </cell>
          <cell r="Y354">
            <v>0.71866495978654132</v>
          </cell>
          <cell r="Z354">
            <v>0.65762376904368269</v>
          </cell>
          <cell r="AA354">
            <v>2.0115198000675258</v>
          </cell>
          <cell r="AE354">
            <v>1.1562153908221944</v>
          </cell>
        </row>
        <row r="355">
          <cell r="U355" t="str">
            <v>11-7</v>
          </cell>
          <cell r="V355">
            <v>7</v>
          </cell>
          <cell r="W355">
            <v>1.98020957225072</v>
          </cell>
          <cell r="X355">
            <v>1.9796875338868543</v>
          </cell>
          <cell r="Y355">
            <v>0.8647113827462215</v>
          </cell>
          <cell r="Z355">
            <v>0.79126545814261917</v>
          </cell>
          <cell r="AA355">
            <v>2.4202989780584643</v>
          </cell>
          <cell r="AE355">
            <v>1.3749044383643343</v>
          </cell>
        </row>
        <row r="356">
          <cell r="U356" t="str">
            <v>11-8</v>
          </cell>
          <cell r="V356">
            <v>8</v>
          </cell>
          <cell r="W356">
            <v>2.3435889458559243</v>
          </cell>
          <cell r="X356">
            <v>2.3429711105742386</v>
          </cell>
          <cell r="Y356">
            <v>1.0233906887221387</v>
          </cell>
          <cell r="Z356">
            <v>0.93646703203890747</v>
          </cell>
          <cell r="AA356">
            <v>2.8644371838871381</v>
          </cell>
          <cell r="AE356">
            <v>1.4725276224198915</v>
          </cell>
        </row>
        <row r="357">
          <cell r="U357" t="str">
            <v>11-9</v>
          </cell>
          <cell r="V357">
            <v>9</v>
          </cell>
          <cell r="W357">
            <v>2.7365809300340951</v>
          </cell>
          <cell r="X357">
            <v>2.7358594911261527</v>
          </cell>
          <cell r="Y357">
            <v>1.1950011317827891</v>
          </cell>
          <cell r="Z357">
            <v>1.0935014120180309</v>
          </cell>
          <cell r="AA357">
            <v>3.3447692209707189</v>
          </cell>
          <cell r="AE357">
            <v>1.7382871616806523</v>
          </cell>
        </row>
        <row r="358">
          <cell r="U358" t="str">
            <v>11-10</v>
          </cell>
          <cell r="V358">
            <v>10</v>
          </cell>
          <cell r="W358">
            <v>3.1599018237251215</v>
          </cell>
          <cell r="X358">
            <v>3.1590687856461477</v>
          </cell>
          <cell r="Y358">
            <v>1.3798555029859738</v>
          </cell>
          <cell r="Z358">
            <v>1.2626548216276292</v>
          </cell>
          <cell r="AA358">
            <v>3.862170581285659</v>
          </cell>
          <cell r="AE358">
            <v>2.1076483260334475</v>
          </cell>
        </row>
        <row r="359">
          <cell r="U359" t="str">
            <v>11-11</v>
          </cell>
          <cell r="V359">
            <v>11</v>
          </cell>
          <cell r="W359">
            <v>3.6142944330810027</v>
          </cell>
          <cell r="X359">
            <v>3.6133416044618429</v>
          </cell>
          <cell r="Y359">
            <v>1.578278168471422</v>
          </cell>
          <cell r="Z359">
            <v>1.4442240763454213</v>
          </cell>
          <cell r="AA359">
            <v>4.4175491550854797</v>
          </cell>
          <cell r="AE359">
            <v>2.3475223488418413</v>
          </cell>
        </row>
        <row r="360">
          <cell r="U360" t="str">
            <v>11-12</v>
          </cell>
          <cell r="V360">
            <v>12</v>
          </cell>
          <cell r="W360">
            <v>4.1005182737698824</v>
          </cell>
          <cell r="X360">
            <v>4.0994372630119109</v>
          </cell>
          <cell r="Y360">
            <v>1.7906007910352453</v>
          </cell>
          <cell r="Z360">
            <v>1.6385126685499629</v>
          </cell>
          <cell r="AA360">
            <v>5.0118332557271055</v>
          </cell>
          <cell r="AE360">
            <v>2.5998175941670394</v>
          </cell>
        </row>
        <row r="361">
          <cell r="U361" t="str">
            <v>11-13</v>
          </cell>
          <cell r="V361">
            <v>13</v>
          </cell>
          <cell r="W361">
            <v>4.619335968564668</v>
          </cell>
          <cell r="X361">
            <v>4.6181181830206688</v>
          </cell>
          <cell r="Y361">
            <v>2.017156390273811</v>
          </cell>
          <cell r="Z361">
            <v>1.8458253321776268</v>
          </cell>
          <cell r="AA361">
            <v>5.6459549942071572</v>
          </cell>
          <cell r="AE361">
            <v>3.0531218206322723</v>
          </cell>
        </row>
        <row r="362">
          <cell r="U362" t="str">
            <v>11-14</v>
          </cell>
          <cell r="V362">
            <v>14</v>
          </cell>
          <cell r="W362">
            <v>5.1714948749849627</v>
          </cell>
          <cell r="X362">
            <v>5.1701315249834732</v>
          </cell>
          <cell r="Y362">
            <v>2.2582713198030393</v>
          </cell>
          <cell r="Z362">
            <v>2.0664607013722085</v>
          </cell>
          <cell r="AA362">
            <v>6.3208278236602391</v>
          </cell>
          <cell r="AE362">
            <v>3.0087585375141557</v>
          </cell>
        </row>
        <row r="363">
          <cell r="U363" t="str">
            <v>11-15</v>
          </cell>
          <cell r="V363">
            <v>15</v>
          </cell>
          <cell r="W363">
            <v>5.7577027665201106</v>
          </cell>
          <cell r="X363">
            <v>5.7561848758008756</v>
          </cell>
          <cell r="Y363">
            <v>2.5142546478151129</v>
          </cell>
          <cell r="Z363">
            <v>2.3007015930244825</v>
          </cell>
          <cell r="AA363">
            <v>7.0373168158832735</v>
          </cell>
          <cell r="AE363">
            <v>4.7238407616592113</v>
          </cell>
        </row>
        <row r="364">
          <cell r="U364" t="str">
            <v>11-16</v>
          </cell>
          <cell r="V364">
            <v>16</v>
          </cell>
          <cell r="W364">
            <v>6.3785961368700814</v>
          </cell>
          <cell r="X364">
            <v>6.376914561375389</v>
          </cell>
          <cell r="Y364">
            <v>2.7853843162789658</v>
          </cell>
          <cell r="Z364">
            <v>2.5488023415676175</v>
          </cell>
          <cell r="AA364">
            <v>7.7961999213887569</v>
          </cell>
          <cell r="AE364">
            <v>4.5718218737328362</v>
          </cell>
        </row>
        <row r="365">
          <cell r="U365" t="str">
            <v>11-17</v>
          </cell>
          <cell r="V365">
            <v>17</v>
          </cell>
          <cell r="W365">
            <v>7.03469939140144</v>
          </cell>
          <cell r="X365">
            <v>7.032844848825726</v>
          </cell>
          <cell r="Y365">
            <v>3.0718893207999085</v>
          </cell>
          <cell r="Z365">
            <v>2.810972492424705</v>
          </cell>
          <cell r="AA365">
            <v>8.5981180914126423</v>
          </cell>
          <cell r="AE365">
            <v>3.9892459436882293</v>
          </cell>
        </row>
        <row r="366">
          <cell r="U366" t="str">
            <v>11-18</v>
          </cell>
          <cell r="V366">
            <v>18</v>
          </cell>
          <cell r="W366">
            <v>7.7263728237716531</v>
          </cell>
          <cell r="X366">
            <v>7.7243359368259163</v>
          </cell>
          <cell r="Y366">
            <v>3.3739269932235749</v>
          </cell>
          <cell r="Z366">
            <v>3.0873560141584333</v>
          </cell>
          <cell r="AA366">
            <v>9.4435116926631775</v>
          </cell>
          <cell r="AE366">
            <v>5.4243227247694206</v>
          </cell>
        </row>
        <row r="367">
          <cell r="U367" t="str">
            <v>11-19</v>
          </cell>
          <cell r="V367">
            <v>19</v>
          </cell>
          <cell r="W367">
            <v>8.4537468367273796</v>
          </cell>
          <cell r="X367">
            <v>8.4515181937448265</v>
          </cell>
          <cell r="Y367">
            <v>3.6915542773911416</v>
          </cell>
          <cell r="Z367">
            <v>3.378005013975296</v>
          </cell>
          <cell r="AA367">
            <v>10.332540109095927</v>
          </cell>
          <cell r="AE367">
            <v>5.2881539649686706</v>
          </cell>
        </row>
        <row r="368">
          <cell r="U368" t="str">
            <v>11-20</v>
          </cell>
          <cell r="V368">
            <v>20</v>
          </cell>
          <cell r="W368">
            <v>9.2166393405508895</v>
          </cell>
          <cell r="X368">
            <v>9.2142095778686439</v>
          </cell>
          <cell r="Y368">
            <v>4.024691658965434</v>
          </cell>
          <cell r="Z368">
            <v>3.6828467312412951</v>
          </cell>
          <cell r="AA368">
            <v>11.264980782672634</v>
          </cell>
          <cell r="AE368">
            <v>6.7673223867087531</v>
          </cell>
        </row>
        <row r="369">
          <cell r="U369" t="str">
            <v>11-21</v>
          </cell>
          <cell r="V369">
            <v>21</v>
          </cell>
          <cell r="W369">
            <v>10.014452634054219</v>
          </cell>
          <cell r="X369">
            <v>10.011812545580073</v>
          </cell>
          <cell r="Y369">
            <v>4.3730781357636754</v>
          </cell>
          <cell r="Z369">
            <v>4.0016423324960977</v>
          </cell>
          <cell r="AA369">
            <v>12.240103176790159</v>
          </cell>
          <cell r="AE369" t="e">
            <v>#DIV/0!</v>
          </cell>
        </row>
        <row r="370">
          <cell r="U370" t="str">
            <v>11-22</v>
          </cell>
          <cell r="V370">
            <v>22</v>
          </cell>
          <cell r="W370">
            <v>10.846045321895613</v>
          </cell>
          <cell r="X370">
            <v>10.843186002440945</v>
          </cell>
          <cell r="Y370">
            <v>4.7362152870338097</v>
          </cell>
          <cell r="Z370">
            <v>4.3339357313129572</v>
          </cell>
          <cell r="AA370">
            <v>13.256512228007786</v>
          </cell>
          <cell r="AE370">
            <v>9.4460475480865238</v>
          </cell>
        </row>
        <row r="371">
          <cell r="U371" t="str">
            <v>11-23</v>
          </cell>
          <cell r="V371">
            <v>23</v>
          </cell>
          <cell r="W371">
            <v>11.709573925206566</v>
          </cell>
          <cell r="X371">
            <v>11.706486955575098</v>
          </cell>
          <cell r="Y371">
            <v>5.113298108505691</v>
          </cell>
          <cell r="Z371">
            <v>4.6789902980078741</v>
          </cell>
          <cell r="AA371">
            <v>14.311954755609676</v>
          </cell>
          <cell r="AE371">
            <v>10.560919853465998</v>
          </cell>
        </row>
        <row r="372">
          <cell r="U372" t="str">
            <v>11-24</v>
          </cell>
          <cell r="V372">
            <v>24</v>
          </cell>
          <cell r="W372">
            <v>12.60229777270446</v>
          </cell>
          <cell r="X372">
            <v>12.598975456217152</v>
          </cell>
          <cell r="Y372">
            <v>5.503129812885863</v>
          </cell>
          <cell r="Z372">
            <v>5.0357108967182338</v>
          </cell>
          <cell r="AA372">
            <v>15.403080990966549</v>
          </cell>
          <cell r="AE372">
            <v>10.564915488552225</v>
          </cell>
        </row>
        <row r="373">
          <cell r="U373" t="str">
            <v>11-25</v>
          </cell>
          <cell r="V373">
            <v>25</v>
          </cell>
          <cell r="W373">
            <v>13.520339484233764</v>
          </cell>
          <cell r="X373">
            <v>13.516775146396917</v>
          </cell>
          <cell r="Y373">
            <v>5.9040172386005709</v>
          </cell>
          <cell r="Z373">
            <v>5.4025481778054179</v>
          </cell>
          <cell r="AA373">
            <v>16.525151830016153</v>
          </cell>
          <cell r="AE373">
            <v>12.549984105812198</v>
          </cell>
        </row>
        <row r="374">
          <cell r="U374" t="str">
            <v>11-Wtd. Average</v>
          </cell>
          <cell r="V374" t="str">
            <v>Wtd. Average</v>
          </cell>
          <cell r="W374">
            <v>1.7664535825850065</v>
          </cell>
          <cell r="X374">
            <v>1.4054864308303299</v>
          </cell>
          <cell r="Y374">
            <v>0.51842654172528757</v>
          </cell>
          <cell r="Z374">
            <v>0.48392396896129419</v>
          </cell>
          <cell r="AA374">
            <v>1.189173260382093</v>
          </cell>
          <cell r="AE374">
            <v>0.83006574384991527</v>
          </cell>
        </row>
        <row r="375">
          <cell r="U375" t="str">
            <v>12-FHCF 2025 Mobile Home Rates -- PROPOSED</v>
          </cell>
          <cell r="V375" t="str">
            <v>FHCF 2025 Mobile Home Rates -- PROPOSED</v>
          </cell>
        </row>
        <row r="384">
          <cell r="U384" t="str">
            <v>12-2</v>
          </cell>
          <cell r="V384">
            <v>2</v>
          </cell>
          <cell r="W384">
            <v>0.55773205251905311</v>
          </cell>
          <cell r="X384">
            <v>0.55758501882511857</v>
          </cell>
          <cell r="Y384">
            <v>0.24354859258026862</v>
          </cell>
          <cell r="Z384">
            <v>0.22286232439312534</v>
          </cell>
          <cell r="AA384">
            <v>0.68168457301619489</v>
          </cell>
          <cell r="AE384">
            <v>0.32762620676252457</v>
          </cell>
        </row>
        <row r="385">
          <cell r="U385" t="str">
            <v>12-3</v>
          </cell>
          <cell r="V385">
            <v>3</v>
          </cell>
          <cell r="W385">
            <v>0.77204636562262996</v>
          </cell>
          <cell r="X385">
            <v>0.77184283271016141</v>
          </cell>
          <cell r="Y385">
            <v>0.33713465974358636</v>
          </cell>
          <cell r="Z385">
            <v>0.30849947892504548</v>
          </cell>
          <cell r="AA385">
            <v>0.94362892489523631</v>
          </cell>
          <cell r="AE385">
            <v>0.48936728576827176</v>
          </cell>
        </row>
        <row r="386">
          <cell r="U386" t="str">
            <v>12-4</v>
          </cell>
          <cell r="V386">
            <v>4</v>
          </cell>
          <cell r="W386">
            <v>1.011716310783088</v>
          </cell>
          <cell r="X386">
            <v>1.0114495942016823</v>
          </cell>
          <cell r="Y386">
            <v>0.44179294065819397</v>
          </cell>
          <cell r="Z386">
            <v>0.40426840743540376</v>
          </cell>
          <cell r="AA386">
            <v>1.2365640422039916</v>
          </cell>
          <cell r="AE386">
            <v>0.67966248454113021</v>
          </cell>
        </row>
        <row r="387">
          <cell r="U387" t="str">
            <v>12-5</v>
          </cell>
          <cell r="V387">
            <v>5</v>
          </cell>
          <cell r="W387">
            <v>1.2772397280216927</v>
          </cell>
          <cell r="X387">
            <v>1.2769030120764593</v>
          </cell>
          <cell r="Y387">
            <v>0.55774083046206435</v>
          </cell>
          <cell r="Z387">
            <v>0.51036804018796023</v>
          </cell>
          <cell r="AA387">
            <v>1.5610984068484117</v>
          </cell>
          <cell r="AE387">
            <v>0.8125220979601212</v>
          </cell>
        </row>
        <row r="388">
          <cell r="U388" t="str">
            <v>12-6</v>
          </cell>
          <cell r="V388">
            <v>6</v>
          </cell>
          <cell r="W388">
            <v>1.5691540062214129</v>
          </cell>
          <cell r="X388">
            <v>1.5687403335467929</v>
          </cell>
          <cell r="Y388">
            <v>0.68521299435961647</v>
          </cell>
          <cell r="Z388">
            <v>0.62701311064660792</v>
          </cell>
          <cell r="AA388">
            <v>1.9178888390875719</v>
          </cell>
          <cell r="AE388">
            <v>1.1023966025910965</v>
          </cell>
        </row>
        <row r="389">
          <cell r="U389" t="str">
            <v>12-7</v>
          </cell>
          <cell r="V389">
            <v>7</v>
          </cell>
          <cell r="W389">
            <v>1.8880360201010897</v>
          </cell>
          <cell r="X389">
            <v>1.8875382812512904</v>
          </cell>
          <cell r="Y389">
            <v>0.82446134009980288</v>
          </cell>
          <cell r="Z389">
            <v>0.75443413029108641</v>
          </cell>
          <cell r="AA389">
            <v>2.3076404205007375</v>
          </cell>
          <cell r="AE389">
            <v>1.310906249623992</v>
          </cell>
        </row>
        <row r="390">
          <cell r="U390" t="str">
            <v>12-8</v>
          </cell>
          <cell r="V390">
            <v>8</v>
          </cell>
          <cell r="W390">
            <v>2.2345010387246496</v>
          </cell>
          <cell r="X390">
            <v>2.2339119620518271</v>
          </cell>
          <cell r="Y390">
            <v>0.97575454134751483</v>
          </cell>
          <cell r="Z390">
            <v>0.89287695247175392</v>
          </cell>
          <cell r="AA390">
            <v>2.7311051599194589</v>
          </cell>
          <cell r="AE390">
            <v>1.4039853309882722</v>
          </cell>
        </row>
        <row r="391">
          <cell r="U391" t="str">
            <v>12-9</v>
          </cell>
          <cell r="V391">
            <v>9</v>
          </cell>
          <cell r="W391">
            <v>2.609200278712688</v>
          </cell>
          <cell r="X391">
            <v>2.6085124208901704</v>
          </cell>
          <cell r="Y391">
            <v>1.1393769692280884</v>
          </cell>
          <cell r="Z391">
            <v>1.042601794705416</v>
          </cell>
          <cell r="AA391">
            <v>3.1890790028554679</v>
          </cell>
          <cell r="AE391">
            <v>1.6573744620384159</v>
          </cell>
        </row>
        <row r="392">
          <cell r="U392" t="str">
            <v>12-10</v>
          </cell>
          <cell r="V392">
            <v>10</v>
          </cell>
          <cell r="W392">
            <v>3.0128166971716777</v>
          </cell>
          <cell r="X392">
            <v>3.0120224348262878</v>
          </cell>
          <cell r="Y392">
            <v>1.3156268551975121</v>
          </cell>
          <cell r="Z392">
            <v>1.2038815575856854</v>
          </cell>
          <cell r="AA392">
            <v>3.6823966894342628</v>
          </cell>
          <cell r="AE392">
            <v>2.0095428347687441</v>
          </cell>
        </row>
        <row r="393">
          <cell r="U393" t="str">
            <v>12-11</v>
          </cell>
          <cell r="V393">
            <v>11</v>
          </cell>
          <cell r="W393">
            <v>3.4460585245791275</v>
          </cell>
          <cell r="X393">
            <v>3.4451500476284216</v>
          </cell>
          <cell r="Y393">
            <v>1.5048134670040543</v>
          </cell>
          <cell r="Z393">
            <v>1.3769992406097413</v>
          </cell>
          <cell r="AA393">
            <v>4.2119238500037453</v>
          </cell>
          <cell r="AE393">
            <v>2.2382513521374592</v>
          </cell>
        </row>
        <row r="394">
          <cell r="U394" t="str">
            <v>12-12</v>
          </cell>
          <cell r="V394">
            <v>12</v>
          </cell>
          <cell r="W394">
            <v>3.9096499231446251</v>
          </cell>
          <cell r="X394">
            <v>3.9086192305968428</v>
          </cell>
          <cell r="Y394">
            <v>1.7072530294121844</v>
          </cell>
          <cell r="Z394">
            <v>1.5622442093834108</v>
          </cell>
          <cell r="AA394">
            <v>4.7785455873734231</v>
          </cell>
          <cell r="AE394">
            <v>2.4788029167543284</v>
          </cell>
        </row>
        <row r="395">
          <cell r="U395" t="str">
            <v>12-13</v>
          </cell>
          <cell r="V395">
            <v>13</v>
          </cell>
          <cell r="W395">
            <v>4.404318017554961</v>
          </cell>
          <cell r="X395">
            <v>4.403156916728034</v>
          </cell>
          <cell r="Y395">
            <v>1.9232630608311425</v>
          </cell>
          <cell r="Z395">
            <v>1.7599070132790846</v>
          </cell>
          <cell r="AA395">
            <v>5.3831506252223535</v>
          </cell>
          <cell r="AE395">
            <v>2.9110070226347236</v>
          </cell>
        </row>
        <row r="396">
          <cell r="U396" t="str">
            <v>12-14</v>
          </cell>
          <cell r="V396">
            <v>14</v>
          </cell>
          <cell r="W396">
            <v>4.9307753778010452</v>
          </cell>
          <cell r="X396">
            <v>4.9294754881596221</v>
          </cell>
          <cell r="Y396">
            <v>2.1531547239735929</v>
          </cell>
          <cell r="Z396">
            <v>1.9702723858058921</v>
          </cell>
          <cell r="AA396">
            <v>6.0266098978420244</v>
          </cell>
          <cell r="AE396">
            <v>2.8687087337714163</v>
          </cell>
        </row>
        <row r="397">
          <cell r="U397" t="str">
            <v>12-15</v>
          </cell>
          <cell r="V397">
            <v>15</v>
          </cell>
          <cell r="W397">
            <v>5.4896968323761266</v>
          </cell>
          <cell r="X397">
            <v>5.4882495954812791</v>
          </cell>
          <cell r="Y397">
            <v>2.3972227007195177</v>
          </cell>
          <cell r="Z397">
            <v>2.1936099794715056</v>
          </cell>
          <cell r="AA397">
            <v>6.7097482102103783</v>
          </cell>
          <cell r="AE397">
            <v>4.5039583871404103</v>
          </cell>
        </row>
        <row r="398">
          <cell r="U398" t="str">
            <v>12-16</v>
          </cell>
          <cell r="V398">
            <v>16</v>
          </cell>
          <cell r="W398">
            <v>6.0816892478709699</v>
          </cell>
          <cell r="X398">
            <v>6.0800859452968439</v>
          </cell>
          <cell r="Y398">
            <v>2.655731995569552</v>
          </cell>
          <cell r="Z398">
            <v>2.4301622901095512</v>
          </cell>
          <cell r="AA398">
            <v>7.4333073012877948</v>
          </cell>
          <cell r="AE398">
            <v>4.359015578983759</v>
          </cell>
        </row>
        <row r="399">
          <cell r="U399" t="str">
            <v>12-17</v>
          </cell>
          <cell r="V399">
            <v>17</v>
          </cell>
          <cell r="W399">
            <v>6.7072526199603146</v>
          </cell>
          <cell r="X399">
            <v>6.7054844014682784</v>
          </cell>
          <cell r="Y399">
            <v>2.9289009449853149</v>
          </cell>
          <cell r="Z399">
            <v>2.6801291093542994</v>
          </cell>
          <cell r="AA399">
            <v>8.1978982877144322</v>
          </cell>
          <cell r="AE399">
            <v>3.8035570276356157</v>
          </cell>
        </row>
        <row r="400">
          <cell r="U400" t="str">
            <v>12-18</v>
          </cell>
          <cell r="V400">
            <v>18</v>
          </cell>
          <cell r="W400">
            <v>7.3667304715786228</v>
          </cell>
          <cell r="X400">
            <v>7.3647883963678398</v>
          </cell>
          <cell r="Y400">
            <v>3.2168795574284492</v>
          </cell>
          <cell r="Z400">
            <v>2.9436477044101581</v>
          </cell>
          <cell r="AA400">
            <v>9.0039410382854275</v>
          </cell>
          <cell r="AE400">
            <v>5.171834755539134</v>
          </cell>
        </row>
        <row r="401">
          <cell r="U401" t="str">
            <v>12-19</v>
          </cell>
          <cell r="V401">
            <v>19</v>
          </cell>
          <cell r="W401">
            <v>8.0602471355673639</v>
          </cell>
          <cell r="X401">
            <v>8.0581222300593964</v>
          </cell>
          <cell r="Y401">
            <v>3.5197221261539586</v>
          </cell>
          <cell r="Z401">
            <v>3.220767757030079</v>
          </cell>
          <cell r="AA401">
            <v>9.8515875180520354</v>
          </cell>
          <cell r="AE401">
            <v>5.0420042936935747</v>
          </cell>
        </row>
        <row r="402">
          <cell r="U402" t="str">
            <v>12-20</v>
          </cell>
          <cell r="V402">
            <v>20</v>
          </cell>
          <cell r="W402">
            <v>8.7876289980066815</v>
          </cell>
          <cell r="X402">
            <v>8.7853123343925539</v>
          </cell>
          <cell r="Y402">
            <v>3.8373528380081221</v>
          </cell>
          <cell r="Z402">
            <v>3.5114198933963841</v>
          </cell>
          <cell r="AA402">
            <v>10.740625528467858</v>
          </cell>
          <cell r="AE402">
            <v>6.4523213122438516</v>
          </cell>
        </row>
        <row r="403">
          <cell r="U403" t="str">
            <v>12-21</v>
          </cell>
          <cell r="V403">
            <v>21</v>
          </cell>
          <cell r="W403">
            <v>9.5483061791283212</v>
          </cell>
          <cell r="X403">
            <v>9.5457889798352316</v>
          </cell>
          <cell r="Y403">
            <v>4.1695228397739301</v>
          </cell>
          <cell r="Z403">
            <v>3.81537639711873</v>
          </cell>
          <cell r="AA403">
            <v>11.670358537488983</v>
          </cell>
          <cell r="AE403" t="e">
            <v>#DIV/0!</v>
          </cell>
        </row>
        <row r="404">
          <cell r="U404" t="str">
            <v>12-22</v>
          </cell>
          <cell r="V404">
            <v>22</v>
          </cell>
          <cell r="W404">
            <v>10.341190412544421</v>
          </cell>
          <cell r="X404">
            <v>10.338464186896873</v>
          </cell>
          <cell r="Y404">
            <v>4.5157569108756253</v>
          </cell>
          <cell r="Z404">
            <v>4.1322024113950686</v>
          </cell>
          <cell r="AA404">
            <v>12.639456418212026</v>
          </cell>
          <cell r="AE404">
            <v>9.006358856302338</v>
          </cell>
        </row>
        <row r="405">
          <cell r="U405" t="str">
            <v>12-23</v>
          </cell>
          <cell r="V405">
            <v>23</v>
          </cell>
          <cell r="W405">
            <v>11.164524028483655</v>
          </cell>
          <cell r="X405">
            <v>11.161580749176837</v>
          </cell>
          <cell r="Y405">
            <v>4.8752875178765089</v>
          </cell>
          <cell r="Z405">
            <v>4.4611955947175312</v>
          </cell>
          <cell r="AA405">
            <v>13.645770869562735</v>
          </cell>
          <cell r="AE405">
            <v>10.069336785439976</v>
          </cell>
        </row>
        <row r="406">
          <cell r="U406" t="str">
            <v>12-24</v>
          </cell>
          <cell r="V406">
            <v>24</v>
          </cell>
          <cell r="W406">
            <v>12.015693926709886</v>
          </cell>
          <cell r="X406">
            <v>12.012526255324941</v>
          </cell>
          <cell r="Y406">
            <v>5.2469735807868112</v>
          </cell>
          <cell r="Z406">
            <v>4.8013117869201984</v>
          </cell>
          <cell r="AA406">
            <v>14.686108045839267</v>
          </cell>
          <cell r="AE406">
            <v>10.073146434212351</v>
          </cell>
        </row>
        <row r="407">
          <cell r="U407" t="str">
            <v>12-25</v>
          </cell>
          <cell r="V407">
            <v>25</v>
          </cell>
          <cell r="W407">
            <v>12.891003208925156</v>
          </cell>
          <cell r="X407">
            <v>12.887604781648529</v>
          </cell>
          <cell r="Y407">
            <v>5.6292007502548804</v>
          </cell>
          <cell r="Z407">
            <v>5.1510737565188682</v>
          </cell>
          <cell r="AA407">
            <v>15.755949435820426</v>
          </cell>
          <cell r="AE407">
            <v>11.96581532354573</v>
          </cell>
        </row>
        <row r="408">
          <cell r="U408" t="str">
            <v>12-Wtd. Average</v>
          </cell>
          <cell r="V408" t="str">
            <v>Wtd. Average</v>
          </cell>
          <cell r="W408">
            <v>1.6842298100631725</v>
          </cell>
          <cell r="X408">
            <v>1.3400647307016453</v>
          </cell>
          <cell r="Y408">
            <v>0.49429514848838102</v>
          </cell>
          <cell r="Z408">
            <v>0.46139857982341059</v>
          </cell>
          <cell r="AA408">
            <v>1.1338203699270735</v>
          </cell>
          <cell r="AE408">
            <v>0.79142836465503996</v>
          </cell>
        </row>
        <row r="409">
          <cell r="U409" t="str">
            <v>13-FHCF 2025 Mobile Home Rates -- PROPOSED</v>
          </cell>
          <cell r="V409" t="str">
            <v>FHCF 2025 Mobile Home Rates -- PROPOSED</v>
          </cell>
        </row>
        <row r="418">
          <cell r="U418" t="str">
            <v>13-2</v>
          </cell>
          <cell r="V418">
            <v>2</v>
          </cell>
          <cell r="W418">
            <v>0.53282662508823475</v>
          </cell>
          <cell r="X418">
            <v>0.5326861571582322</v>
          </cell>
          <cell r="Y418">
            <v>0.23267297269973716</v>
          </cell>
          <cell r="Z418">
            <v>0.21291044620687591</v>
          </cell>
          <cell r="AA418">
            <v>0.65124406742344298</v>
          </cell>
          <cell r="AE418">
            <v>0.31299611569979219</v>
          </cell>
        </row>
        <row r="419">
          <cell r="U419" t="str">
            <v>13-3</v>
          </cell>
          <cell r="V419">
            <v>3</v>
          </cell>
          <cell r="W419">
            <v>0.73757076995729998</v>
          </cell>
          <cell r="X419">
            <v>0.73737632577150292</v>
          </cell>
          <cell r="Y419">
            <v>0.32207997037306518</v>
          </cell>
          <cell r="Z419">
            <v>0.29472348855456104</v>
          </cell>
          <cell r="AA419">
            <v>0.90149134000218123</v>
          </cell>
          <cell r="AE419">
            <v>0.46751467506090721</v>
          </cell>
        </row>
        <row r="420">
          <cell r="U420" t="str">
            <v>13-4</v>
          </cell>
          <cell r="V420">
            <v>4</v>
          </cell>
          <cell r="W420">
            <v>0.96653829556058524</v>
          </cell>
          <cell r="X420">
            <v>0.96628348916155615</v>
          </cell>
          <cell r="Y420">
            <v>0.42206475402571669</v>
          </cell>
          <cell r="Z420">
            <v>0.38621587228258319</v>
          </cell>
          <cell r="AA420">
            <v>1.1813454907910463</v>
          </cell>
          <cell r="AE420">
            <v>0.64931227495619603</v>
          </cell>
        </row>
        <row r="421">
          <cell r="U421" t="str">
            <v>13-5</v>
          </cell>
          <cell r="V421">
            <v>5</v>
          </cell>
          <cell r="W421">
            <v>1.2202048109601242</v>
          </cell>
          <cell r="X421">
            <v>1.219883131006638</v>
          </cell>
          <cell r="Y421">
            <v>0.53283501105373332</v>
          </cell>
          <cell r="Z421">
            <v>0.48757764445850554</v>
          </cell>
          <cell r="AA421">
            <v>1.4913878300427132</v>
          </cell>
          <cell r="AE421">
            <v>0.77623906553391719</v>
          </cell>
        </row>
        <row r="422">
          <cell r="U422" t="str">
            <v>13-6</v>
          </cell>
          <cell r="V422">
            <v>6</v>
          </cell>
          <cell r="W422">
            <v>1.4990837080321398</v>
          </cell>
          <cell r="X422">
            <v>1.4986885078385819</v>
          </cell>
          <cell r="Y422">
            <v>0.65461492772780094</v>
          </cell>
          <cell r="Z422">
            <v>0.59901394966088106</v>
          </cell>
          <cell r="AA422">
            <v>1.8322458478222632</v>
          </cell>
          <cell r="AE422">
            <v>1.0531692747697758</v>
          </cell>
        </row>
        <row r="423">
          <cell r="U423" t="str">
            <v>13-7</v>
          </cell>
          <cell r="V423">
            <v>7</v>
          </cell>
          <cell r="W423">
            <v>1.8037261012556196</v>
          </cell>
          <cell r="X423">
            <v>1.8032505888472579</v>
          </cell>
          <cell r="Y423">
            <v>0.78764516290032327</v>
          </cell>
          <cell r="Z423">
            <v>0.72074500591956692</v>
          </cell>
          <cell r="AA423">
            <v>2.204593140414139</v>
          </cell>
          <cell r="AE423">
            <v>1.2523679599181101</v>
          </cell>
        </row>
        <row r="424">
          <cell r="U424" t="str">
            <v>13-8</v>
          </cell>
          <cell r="V424">
            <v>8</v>
          </cell>
          <cell r="W424">
            <v>2.13471978496186</v>
          </cell>
          <cell r="X424">
            <v>2.1341570134050158</v>
          </cell>
          <cell r="Y424">
            <v>0.93218239266059355</v>
          </cell>
          <cell r="Z424">
            <v>0.85300568804648447</v>
          </cell>
          <cell r="AA424">
            <v>2.6091481358268118</v>
          </cell>
          <cell r="AE424">
            <v>1.341290611154742</v>
          </cell>
        </row>
        <row r="425">
          <cell r="U425" t="str">
            <v>13-9</v>
          </cell>
          <cell r="V425">
            <v>9</v>
          </cell>
          <cell r="W425">
            <v>2.4926868958069601</v>
          </cell>
          <cell r="X425">
            <v>2.4920297541554137</v>
          </cell>
          <cell r="Y425">
            <v>1.0884982895909943</v>
          </cell>
          <cell r="Z425">
            <v>0.99604459359065722</v>
          </cell>
          <cell r="AA425">
            <v>3.0466712367641509</v>
          </cell>
          <cell r="AE425">
            <v>1.5833646947970408</v>
          </cell>
        </row>
        <row r="426">
          <cell r="U426" t="str">
            <v>13-10</v>
          </cell>
          <cell r="V426">
            <v>10</v>
          </cell>
          <cell r="W426">
            <v>2.8782798935670399</v>
          </cell>
          <cell r="X426">
            <v>2.8775210988680135</v>
          </cell>
          <cell r="Y426">
            <v>1.2568777676739147</v>
          </cell>
          <cell r="Z426">
            <v>1.1501224368173364</v>
          </cell>
          <cell r="AA426">
            <v>3.5179599081770876</v>
          </cell>
          <cell r="AE426">
            <v>1.9198070503281606</v>
          </cell>
        </row>
        <row r="427">
          <cell r="U427" t="str">
            <v>13-11</v>
          </cell>
          <cell r="V427">
            <v>11</v>
          </cell>
          <cell r="W427">
            <v>3.2921753828112865</v>
          </cell>
          <cell r="X427">
            <v>3.2913074737402037</v>
          </cell>
          <cell r="Y427">
            <v>1.43761628436032</v>
          </cell>
          <cell r="Z427">
            <v>1.3155095799305636</v>
          </cell>
          <cell r="AA427">
            <v>4.0238411258414688</v>
          </cell>
          <cell r="AE427">
            <v>2.1383026287839879</v>
          </cell>
        </row>
        <row r="428">
          <cell r="U428" t="str">
            <v>13-12</v>
          </cell>
          <cell r="V428">
            <v>12</v>
          </cell>
          <cell r="W428">
            <v>3.7350651884122485</v>
          </cell>
          <cell r="X428">
            <v>3.7340805212602386</v>
          </cell>
          <cell r="Y428">
            <v>1.6310159434530314</v>
          </cell>
          <cell r="Z428">
            <v>1.4924824669655579</v>
          </cell>
          <cell r="AA428">
            <v>4.5651604684553728</v>
          </cell>
          <cell r="AE428">
            <v>2.3681124052807809</v>
          </cell>
        </row>
        <row r="429">
          <cell r="U429" t="str">
            <v>13-13</v>
          </cell>
          <cell r="V429">
            <v>13</v>
          </cell>
          <cell r="W429">
            <v>4.2076439654307762</v>
          </cell>
          <cell r="X429">
            <v>4.2065347133585584</v>
          </cell>
          <cell r="Y429">
            <v>1.8373800846321597</v>
          </cell>
          <cell r="Z429">
            <v>1.6813186728632123</v>
          </cell>
          <cell r="AA429">
            <v>5.1427669738971327</v>
          </cell>
          <cell r="AE429">
            <v>2.7810165122715862</v>
          </cell>
        </row>
        <row r="430">
          <cell r="U430" t="str">
            <v>13-14</v>
          </cell>
          <cell r="V430">
            <v>14</v>
          </cell>
          <cell r="W430">
            <v>4.7105924641692445</v>
          </cell>
          <cell r="X430">
            <v>4.7093506208728106</v>
          </cell>
          <cell r="Y430">
            <v>2.0570059756937615</v>
          </cell>
          <cell r="Z430">
            <v>1.8822902164075184</v>
          </cell>
          <cell r="AA430">
            <v>5.7574926850395052</v>
          </cell>
          <cell r="AE430">
            <v>2.7406070461126131</v>
          </cell>
        </row>
        <row r="431">
          <cell r="U431" t="str">
            <v>13-15</v>
          </cell>
          <cell r="V431">
            <v>15</v>
          </cell>
          <cell r="W431">
            <v>5.2445553787723531</v>
          </cell>
          <cell r="X431">
            <v>5.2431727679883711</v>
          </cell>
          <cell r="Y431">
            <v>2.290175139549917</v>
          </cell>
          <cell r="Z431">
            <v>2.0956547088204971</v>
          </cell>
          <cell r="AA431">
            <v>6.410125575338145</v>
          </cell>
          <cell r="AE431">
            <v>4.3028349117085964</v>
          </cell>
        </row>
        <row r="432">
          <cell r="U432" t="str">
            <v>13-16</v>
          </cell>
          <cell r="V432">
            <v>16</v>
          </cell>
          <cell r="W432">
            <v>5.8101124763092091</v>
          </cell>
          <cell r="X432">
            <v>5.80858076893161</v>
          </cell>
          <cell r="Y432">
            <v>2.5371407469715521</v>
          </cell>
          <cell r="Z432">
            <v>2.32164381732666</v>
          </cell>
          <cell r="AA432">
            <v>7.1013742615296565</v>
          </cell>
          <cell r="AE432">
            <v>4.1643644993446189</v>
          </cell>
        </row>
        <row r="433">
          <cell r="U433" t="str">
            <v>13-17</v>
          </cell>
          <cell r="V433">
            <v>17</v>
          </cell>
          <cell r="W433">
            <v>6.4077414252349909</v>
          </cell>
          <cell r="X433">
            <v>6.4060521662310039</v>
          </cell>
          <cell r="Y433">
            <v>2.7981113846437111</v>
          </cell>
          <cell r="Z433">
            <v>2.560448411899733</v>
          </cell>
          <cell r="AA433">
            <v>7.8318225709473257</v>
          </cell>
          <cell r="AE433">
            <v>3.6337098526294378</v>
          </cell>
        </row>
        <row r="434">
          <cell r="U434" t="str">
            <v>13-18</v>
          </cell>
          <cell r="V434">
            <v>18</v>
          </cell>
          <cell r="W434">
            <v>7.0377704085275008</v>
          </cell>
          <cell r="X434">
            <v>7.0359150563461883</v>
          </cell>
          <cell r="Y434">
            <v>3.0732303624263739</v>
          </cell>
          <cell r="Z434">
            <v>2.8121996301010741</v>
          </cell>
          <cell r="AA434">
            <v>8.6018716232185497</v>
          </cell>
          <cell r="AE434">
            <v>4.9408873774809861</v>
          </cell>
        </row>
        <row r="435">
          <cell r="U435" t="str">
            <v>13-19</v>
          </cell>
          <cell r="V435">
            <v>19</v>
          </cell>
          <cell r="W435">
            <v>7.7003182069668741</v>
          </cell>
          <cell r="X435">
            <v>7.6982881887433763</v>
          </cell>
          <cell r="Y435">
            <v>3.362549549118719</v>
          </cell>
          <cell r="Z435">
            <v>3.0769449351536333</v>
          </cell>
          <cell r="AA435">
            <v>9.4116665974217479</v>
          </cell>
          <cell r="AE435">
            <v>4.8168544722420457</v>
          </cell>
        </row>
        <row r="436">
          <cell r="U436" t="str">
            <v>13-20</v>
          </cell>
          <cell r="V436">
            <v>20</v>
          </cell>
          <cell r="W436">
            <v>8.3952189593325386</v>
          </cell>
          <cell r="X436">
            <v>8.3930057459276348</v>
          </cell>
          <cell r="Y436">
            <v>3.6659965169901696</v>
          </cell>
          <cell r="Z436">
            <v>3.3546180511154473</v>
          </cell>
          <cell r="AA436">
            <v>10.261004770699566</v>
          </cell>
          <cell r="AE436">
            <v>6.1641940305561587</v>
          </cell>
        </row>
        <row r="437">
          <cell r="U437" t="str">
            <v>13-21</v>
          </cell>
          <cell r="V437">
            <v>21</v>
          </cell>
          <cell r="W437">
            <v>9.1219282337377958</v>
          </cell>
          <cell r="X437">
            <v>9.1195234395396589</v>
          </cell>
          <cell r="Y437">
            <v>3.9833335253206754</v>
          </cell>
          <cell r="Z437">
            <v>3.6450014302318281</v>
          </cell>
          <cell r="AA437">
            <v>11.14922071452491</v>
          </cell>
          <cell r="AE437" t="e">
            <v>#DIV/0!</v>
          </cell>
        </row>
        <row r="438">
          <cell r="U438" t="str">
            <v>13-22</v>
          </cell>
          <cell r="V438">
            <v>22</v>
          </cell>
          <cell r="W438">
            <v>9.8794063601403295</v>
          </cell>
          <cell r="X438">
            <v>9.8768018736231014</v>
          </cell>
          <cell r="Y438">
            <v>4.3141065744263187</v>
          </cell>
          <cell r="Z438">
            <v>3.9476796341552993</v>
          </cell>
          <cell r="AA438">
            <v>12.07504369857903</v>
          </cell>
          <cell r="AE438">
            <v>8.604181473994041</v>
          </cell>
        </row>
        <row r="439">
          <cell r="U439" t="str">
            <v>13-23</v>
          </cell>
          <cell r="V439">
            <v>23</v>
          </cell>
          <cell r="W439">
            <v>10.665974157205586</v>
          </cell>
          <cell r="X439">
            <v>10.663162309522345</v>
          </cell>
          <cell r="Y439">
            <v>4.6575824049420138</v>
          </cell>
          <cell r="Z439">
            <v>4.2619816843154066</v>
          </cell>
          <cell r="AA439">
            <v>13.036421353797079</v>
          </cell>
          <cell r="AE439">
            <v>9.6196923092913167</v>
          </cell>
        </row>
        <row r="440">
          <cell r="U440" t="str">
            <v>13-24</v>
          </cell>
          <cell r="V440">
            <v>24</v>
          </cell>
          <cell r="W440">
            <v>11.479135212232249</v>
          </cell>
          <cell r="X440">
            <v>11.476108992659954</v>
          </cell>
          <cell r="Y440">
            <v>5.0126708916057146</v>
          </cell>
          <cell r="Z440">
            <v>4.5869100473361373</v>
          </cell>
          <cell r="AA440">
            <v>14.030302455099418</v>
          </cell>
          <cell r="AE440">
            <v>9.6233318388628888</v>
          </cell>
        </row>
        <row r="441">
          <cell r="U441" t="str">
            <v>13-25</v>
          </cell>
          <cell r="V441">
            <v>25</v>
          </cell>
          <cell r="W441">
            <v>12.31535771127041</v>
          </cell>
          <cell r="X441">
            <v>12.312111040170491</v>
          </cell>
          <cell r="Y441">
            <v>5.3778297735542155</v>
          </cell>
          <cell r="Z441">
            <v>4.921053457247309</v>
          </cell>
          <cell r="AA441">
            <v>15.052370264594538</v>
          </cell>
          <cell r="AE441">
            <v>11.431483929384083</v>
          </cell>
        </row>
        <row r="442">
          <cell r="U442" t="str">
            <v>13-Wtd. Average</v>
          </cell>
          <cell r="V442" t="str">
            <v>Wtd. Average</v>
          </cell>
          <cell r="W442">
            <v>1.6090208219444271</v>
          </cell>
          <cell r="X442">
            <v>1.2802243741140182</v>
          </cell>
          <cell r="Y442">
            <v>0.47222248493160562</v>
          </cell>
          <cell r="Z442">
            <v>0.44079490679695826</v>
          </cell>
          <cell r="AA442">
            <v>1.0831898192616394</v>
          </cell>
          <cell r="AE442">
            <v>0.75608726920682046</v>
          </cell>
        </row>
        <row r="443">
          <cell r="U443" t="str">
            <v>14-FHCF 2025 Mobile Home Rates -- PROPOSED</v>
          </cell>
          <cell r="V443" t="str">
            <v>FHCF 2025 Mobile Home Rates -- PROPOSED</v>
          </cell>
        </row>
        <row r="452">
          <cell r="U452" t="str">
            <v>14-2</v>
          </cell>
          <cell r="V452">
            <v>2</v>
          </cell>
          <cell r="W452">
            <v>0.50995903540822307</v>
          </cell>
          <cell r="X452">
            <v>0.50982459601139674</v>
          </cell>
          <cell r="Y452">
            <v>0.22268722908483232</v>
          </cell>
          <cell r="Z452">
            <v>0.20377286093391628</v>
          </cell>
          <cell r="AA452">
            <v>0.62329429649577017</v>
          </cell>
          <cell r="AE452">
            <v>0.29956310314326862</v>
          </cell>
        </row>
        <row r="453">
          <cell r="U453" t="str">
            <v>14-3</v>
          </cell>
          <cell r="V453">
            <v>3</v>
          </cell>
          <cell r="W453">
            <v>0.70591607228793951</v>
          </cell>
          <cell r="X453">
            <v>0.70572997316158037</v>
          </cell>
          <cell r="Y453">
            <v>0.30825710143249402</v>
          </cell>
          <cell r="Z453">
            <v>0.2820746915763484</v>
          </cell>
          <cell r="AA453">
            <v>0.86280158034567023</v>
          </cell>
          <cell r="AE453">
            <v>0.44745011136365131</v>
          </cell>
        </row>
        <row r="454">
          <cell r="U454" t="str">
            <v>14-4</v>
          </cell>
          <cell r="V454">
            <v>4</v>
          </cell>
          <cell r="W454">
            <v>0.92505688282292942</v>
          </cell>
          <cell r="X454">
            <v>0.92481301207896427</v>
          </cell>
          <cell r="Y454">
            <v>0.40395078757019875</v>
          </cell>
          <cell r="Z454">
            <v>0.36964045041096905</v>
          </cell>
          <cell r="AA454">
            <v>1.1306450890435396</v>
          </cell>
          <cell r="AE454">
            <v>0.62144541174260504</v>
          </cell>
        </row>
        <row r="455">
          <cell r="U455" t="str">
            <v>14-5</v>
          </cell>
          <cell r="V455">
            <v>5</v>
          </cell>
          <cell r="W455">
            <v>1.1678366641206313</v>
          </cell>
          <cell r="X455">
            <v>1.1675287898683584</v>
          </cell>
          <cell r="Y455">
            <v>0.50996706146900028</v>
          </cell>
          <cell r="Z455">
            <v>0.46665202815925005</v>
          </cell>
          <cell r="AA455">
            <v>1.427381184456014</v>
          </cell>
          <cell r="AE455">
            <v>0.74292482107159186</v>
          </cell>
        </row>
        <row r="456">
          <cell r="U456" t="str">
            <v>14-6</v>
          </cell>
          <cell r="V456">
            <v>6</v>
          </cell>
          <cell r="W456">
            <v>1.4347467745585312</v>
          </cell>
          <cell r="X456">
            <v>1.4343685353715037</v>
          </cell>
          <cell r="Y456">
            <v>0.6265204878840509</v>
          </cell>
          <cell r="Z456">
            <v>0.57330576510614006</v>
          </cell>
          <cell r="AA456">
            <v>1.753610426339776</v>
          </cell>
          <cell r="AE456">
            <v>1.0079698764945069</v>
          </cell>
        </row>
        <row r="457">
          <cell r="U457" t="str">
            <v>14-7</v>
          </cell>
          <cell r="V457">
            <v>7</v>
          </cell>
          <cell r="W457">
            <v>1.7263146761568642</v>
          </cell>
          <cell r="X457">
            <v>1.7258595715549641</v>
          </cell>
          <cell r="Y457">
            <v>0.75384139719010235</v>
          </cell>
          <cell r="Z457">
            <v>0.68981242807296095</v>
          </cell>
          <cell r="AA457">
            <v>2.1099775019069416</v>
          </cell>
          <cell r="AE457">
            <v>1.1986194509522567</v>
          </cell>
        </row>
        <row r="458">
          <cell r="U458" t="str">
            <v>14-8</v>
          </cell>
          <cell r="V458">
            <v>8</v>
          </cell>
          <cell r="W458">
            <v>2.0431029365804068</v>
          </cell>
          <cell r="X458">
            <v>2.0425643177750197</v>
          </cell>
          <cell r="Y458">
            <v>0.89217544957894124</v>
          </cell>
          <cell r="Z458">
            <v>0.81639681163057187</v>
          </cell>
          <cell r="AA458">
            <v>2.497170006027885</v>
          </cell>
          <cell r="AE458">
            <v>1.2837257638041442</v>
          </cell>
        </row>
        <row r="459">
          <cell r="U459" t="str">
            <v>14-9</v>
          </cell>
          <cell r="V459">
            <v>9</v>
          </cell>
          <cell r="W459">
            <v>2.3857069919318188</v>
          </cell>
          <cell r="X459">
            <v>2.3850780531607998</v>
          </cell>
          <cell r="Y459">
            <v>1.0417826581233676</v>
          </cell>
          <cell r="Z459">
            <v>0.95329684414128768</v>
          </cell>
          <cell r="AA459">
            <v>2.9159157068191544</v>
          </cell>
          <cell r="AE459">
            <v>1.515410631599768</v>
          </cell>
        </row>
        <row r="460">
          <cell r="U460" t="str">
            <v>14-10</v>
          </cell>
          <cell r="V460">
            <v>10</v>
          </cell>
          <cell r="W460">
            <v>2.7547513000411081</v>
          </cell>
          <cell r="X460">
            <v>2.7540250709178462</v>
          </cell>
          <cell r="Y460">
            <v>1.2029357090083281</v>
          </cell>
          <cell r="Z460">
            <v>1.1007620506644133</v>
          </cell>
          <cell r="AA460">
            <v>3.3669778440251634</v>
          </cell>
          <cell r="AE460">
            <v>1.8374137204444896</v>
          </cell>
        </row>
        <row r="461">
          <cell r="U461" t="str">
            <v>14-11</v>
          </cell>
          <cell r="V461">
            <v>11</v>
          </cell>
          <cell r="W461">
            <v>3.1508834272970572</v>
          </cell>
          <cell r="X461">
            <v>3.1500527667184151</v>
          </cell>
          <cell r="Y461">
            <v>1.3759173793879742</v>
          </cell>
          <cell r="Z461">
            <v>1.259051190132578</v>
          </cell>
          <cell r="AA461">
            <v>3.8511479016842465</v>
          </cell>
          <cell r="AE461">
            <v>2.0465320136826399</v>
          </cell>
        </row>
        <row r="462">
          <cell r="U462" t="str">
            <v>14-12</v>
          </cell>
          <cell r="V462">
            <v>12</v>
          </cell>
          <cell r="W462">
            <v>3.5747655071743552</v>
          </cell>
          <cell r="X462">
            <v>3.5738230994803817</v>
          </cell>
          <cell r="Y462">
            <v>1.5610168075234696</v>
          </cell>
          <cell r="Z462">
            <v>1.4284288422925635</v>
          </cell>
          <cell r="AA462">
            <v>4.3692351683659494</v>
          </cell>
          <cell r="AE462">
            <v>2.2664789278036768</v>
          </cell>
        </row>
        <row r="463">
          <cell r="U463" t="str">
            <v>14-13</v>
          </cell>
          <cell r="V463">
            <v>13</v>
          </cell>
          <cell r="W463">
            <v>4.0270623818713682</v>
          </cell>
          <cell r="X463">
            <v>4.026000736131202</v>
          </cell>
          <cell r="Y463">
            <v>1.7585243145124976</v>
          </cell>
          <cell r="Z463">
            <v>1.609160669261176</v>
          </cell>
          <cell r="AA463">
            <v>4.9220522433606853</v>
          </cell>
          <cell r="AE463">
            <v>2.6616622204596245</v>
          </cell>
        </row>
        <row r="464">
          <cell r="U464" t="str">
            <v>14-14</v>
          </cell>
          <cell r="V464">
            <v>14</v>
          </cell>
          <cell r="W464">
            <v>4.5084255855855426</v>
          </cell>
          <cell r="X464">
            <v>4.5072370391057701</v>
          </cell>
          <cell r="Y464">
            <v>1.9687244101588046</v>
          </cell>
          <cell r="Z464">
            <v>1.8015070154547141</v>
          </cell>
          <cell r="AA464">
            <v>5.5103954603365368</v>
          </cell>
          <cell r="AE464">
            <v>2.6229870277918814</v>
          </cell>
        </row>
        <row r="465">
          <cell r="U465" t="str">
            <v>14-15</v>
          </cell>
          <cell r="V465">
            <v>15</v>
          </cell>
          <cell r="W465">
            <v>5.0194721437969916</v>
          </cell>
          <cell r="X465">
            <v>5.0181488712191102</v>
          </cell>
          <cell r="Y465">
            <v>2.1918865351133081</v>
          </cell>
          <cell r="Z465">
            <v>2.0057144360641281</v>
          </cell>
          <cell r="AA465">
            <v>6.1350189748939439</v>
          </cell>
          <cell r="AE465">
            <v>4.1181679701767484</v>
          </cell>
        </row>
        <row r="466">
          <cell r="U466" t="str">
            <v>14-16</v>
          </cell>
          <cell r="V466">
            <v>16</v>
          </cell>
          <cell r="W466">
            <v>5.560756941418374</v>
          </cell>
          <cell r="X466">
            <v>5.5592909711007712</v>
          </cell>
          <cell r="Y466">
            <v>2.4282529946889482</v>
          </cell>
          <cell r="Z466">
            <v>2.2220046557345192</v>
          </cell>
          <cell r="AA466">
            <v>6.7966009917067307</v>
          </cell>
          <cell r="AE466">
            <v>3.9856403625144647</v>
          </cell>
        </row>
        <row r="467">
          <cell r="U467" t="str">
            <v>14-17</v>
          </cell>
          <cell r="V467">
            <v>17</v>
          </cell>
          <cell r="W467">
            <v>6.1327371465662557</v>
          </cell>
          <cell r="X467">
            <v>6.1311203863450769</v>
          </cell>
          <cell r="Y467">
            <v>2.67802342355054</v>
          </cell>
          <cell r="Z467">
            <v>2.4505603527764399</v>
          </cell>
          <cell r="AA467">
            <v>7.4957002816953198</v>
          </cell>
          <cell r="AE467">
            <v>3.4777600895852485</v>
          </cell>
        </row>
        <row r="468">
          <cell r="U468" t="str">
            <v>14-18</v>
          </cell>
          <cell r="V468">
            <v>18</v>
          </cell>
          <cell r="W468">
            <v>6.735726857423642</v>
          </cell>
          <cell r="X468">
            <v>6.7339511323300094</v>
          </cell>
          <cell r="Y468">
            <v>2.9413349810563418</v>
          </cell>
          <cell r="Z468">
            <v>2.6915070366542233</v>
          </cell>
          <cell r="AA468">
            <v>8.2327007494332474</v>
          </cell>
          <cell r="AE468">
            <v>4.7288368156595428</v>
          </cell>
        </row>
        <row r="469">
          <cell r="U469" t="str">
            <v>14-19</v>
          </cell>
          <cell r="V469">
            <v>19</v>
          </cell>
          <cell r="W469">
            <v>7.3698397569958694</v>
          </cell>
          <cell r="X469">
            <v>7.3678968620909018</v>
          </cell>
          <cell r="Y469">
            <v>3.2182373099260522</v>
          </cell>
          <cell r="Z469">
            <v>2.9448901335876809</v>
          </cell>
          <cell r="AA469">
            <v>9.0077413432750166</v>
          </cell>
          <cell r="AE469">
            <v>4.6101270933290275</v>
          </cell>
        </row>
        <row r="470">
          <cell r="U470" t="str">
            <v>14-20</v>
          </cell>
          <cell r="V470">
            <v>20</v>
          </cell>
          <cell r="W470">
            <v>8.0349171024122334</v>
          </cell>
          <cell r="X470">
            <v>8.0327988746060868</v>
          </cell>
          <cell r="Y470">
            <v>3.508661090846628</v>
          </cell>
          <cell r="Z470">
            <v>3.2106462120329602</v>
          </cell>
          <cell r="AA470">
            <v>9.8206280407226405</v>
          </cell>
          <cell r="AE470">
            <v>5.8996421985687988</v>
          </cell>
        </row>
        <row r="471">
          <cell r="U471" t="str">
            <v>14-21</v>
          </cell>
          <cell r="V471">
            <v>21</v>
          </cell>
          <cell r="W471">
            <v>8.7304378274445931</v>
          </cell>
          <cell r="X471">
            <v>8.728136241014985</v>
          </cell>
          <cell r="Y471">
            <v>3.812378786336708</v>
          </cell>
          <cell r="Z471">
            <v>3.4885670608423589</v>
          </cell>
          <cell r="AA471">
            <v>10.670723971781578</v>
          </cell>
          <cell r="AE471" t="e">
            <v>#DIV/0!</v>
          </cell>
        </row>
        <row r="472">
          <cell r="U472" t="str">
            <v>14-22</v>
          </cell>
          <cell r="V472">
            <v>22</v>
          </cell>
          <cell r="W472">
            <v>9.4554068820955273</v>
          </cell>
          <cell r="X472">
            <v>9.4529141736430553</v>
          </cell>
          <cell r="Y472">
            <v>4.128955881246366</v>
          </cell>
          <cell r="Z472">
            <v>3.7782550712460181</v>
          </cell>
          <cell r="AA472">
            <v>11.556812942708696</v>
          </cell>
          <cell r="AE472">
            <v>8.2349114671750883</v>
          </cell>
        </row>
        <row r="473">
          <cell r="U473" t="str">
            <v>14-23</v>
          </cell>
          <cell r="V473">
            <v>23</v>
          </cell>
          <cell r="W473">
            <v>10.208217151304849</v>
          </cell>
          <cell r="X473">
            <v>10.205525981110373</v>
          </cell>
          <cell r="Y473">
            <v>4.4576905858734417</v>
          </cell>
          <cell r="Z473">
            <v>4.0790680614000543</v>
          </cell>
          <cell r="AA473">
            <v>12.476930667000028</v>
          </cell>
          <cell r="AE473">
            <v>9.2068391104850278</v>
          </cell>
        </row>
        <row r="474">
          <cell r="U474" t="str">
            <v>14-24</v>
          </cell>
          <cell r="V474">
            <v>24</v>
          </cell>
          <cell r="W474">
            <v>10.986479362177398</v>
          </cell>
          <cell r="X474">
            <v>10.983583020400625</v>
          </cell>
          <cell r="Y474">
            <v>4.7975395604129547</v>
          </cell>
          <cell r="Z474">
            <v>4.3900513095727307</v>
          </cell>
          <cell r="AA474">
            <v>13.428156870545447</v>
          </cell>
          <cell r="AE474">
            <v>9.2103224405257329</v>
          </cell>
        </row>
        <row r="475">
          <cell r="U475" t="str">
            <v>14-25</v>
          </cell>
          <cell r="V475">
            <v>25</v>
          </cell>
          <cell r="W475">
            <v>11.78681327740834</v>
          </cell>
          <cell r="X475">
            <v>11.783705945333615</v>
          </cell>
          <cell r="Y475">
            <v>5.1470267339909741</v>
          </cell>
          <cell r="Z475">
            <v>4.7098541178090834</v>
          </cell>
          <cell r="AA475">
            <v>14.406360079076206</v>
          </cell>
          <cell r="AE475">
            <v>10.940873153528964</v>
          </cell>
        </row>
        <row r="476">
          <cell r="U476" t="str">
            <v>14-Wtd. Average</v>
          </cell>
          <cell r="V476" t="str">
            <v>Wtd. Average</v>
          </cell>
          <cell r="W476">
            <v>1.5399656617659592</v>
          </cell>
          <cell r="X476">
            <v>1.2252803373351864</v>
          </cell>
          <cell r="Y476">
            <v>0.45195587377773677</v>
          </cell>
          <cell r="Z476">
            <v>0.42187708890450115</v>
          </cell>
          <cell r="AA476">
            <v>1.0367020140992396</v>
          </cell>
          <cell r="AE476">
            <v>0.72363788957674113</v>
          </cell>
        </row>
      </sheetData>
      <sheetData sheetId="7" refreshError="1"/>
      <sheetData sheetId="8">
        <row r="1">
          <cell r="U1" t="str">
            <v>1-FHCF 2025 Condominium Unit Owners Rates - PROPOSED</v>
          </cell>
        </row>
        <row r="10">
          <cell r="U10" t="str">
            <v>1-2</v>
          </cell>
          <cell r="V10">
            <v>2</v>
          </cell>
          <cell r="W10">
            <v>0.16984394376991796</v>
          </cell>
          <cell r="X10">
            <v>0.13363507039264907</v>
          </cell>
          <cell r="Y10">
            <v>9.1807844102067937E-2</v>
          </cell>
          <cell r="Z10">
            <v>8.2301445533792567E-2</v>
          </cell>
          <cell r="AA10">
            <v>6.0747472470272755E-2</v>
          </cell>
          <cell r="AB10">
            <v>0.15423186556429994</v>
          </cell>
          <cell r="AC10">
            <v>0.13020590678453878</v>
          </cell>
          <cell r="AE10">
            <v>0.12875564654798591</v>
          </cell>
        </row>
        <row r="11">
          <cell r="U11" t="str">
            <v>1-3</v>
          </cell>
          <cell r="V11">
            <v>3</v>
          </cell>
          <cell r="W11">
            <v>0.23510823686451102</v>
          </cell>
          <cell r="X11">
            <v>0.1849857291693747</v>
          </cell>
          <cell r="Y11">
            <v>0.12708595831011374</v>
          </cell>
          <cell r="Z11">
            <v>0.11392662771104181</v>
          </cell>
          <cell r="AA11">
            <v>8.4090317437570367E-2</v>
          </cell>
          <cell r="AB11">
            <v>0.21349705604027125</v>
          </cell>
          <cell r="AC11">
            <v>0.18023887395671592</v>
          </cell>
          <cell r="AE11">
            <v>0.19449591081047343</v>
          </cell>
        </row>
        <row r="12">
          <cell r="U12" t="str">
            <v>1-4</v>
          </cell>
          <cell r="V12">
            <v>4</v>
          </cell>
          <cell r="W12">
            <v>0.30809398065548949</v>
          </cell>
          <cell r="X12">
            <v>0.24241170970583673</v>
          </cell>
          <cell r="Y12">
            <v>0.16653784360496293</v>
          </cell>
          <cell r="Z12">
            <v>0.14929340078535178</v>
          </cell>
          <cell r="AA12">
            <v>0.110194865902784</v>
          </cell>
          <cell r="AB12">
            <v>0.27977394042379544</v>
          </cell>
          <cell r="AC12">
            <v>0.23619126614517111</v>
          </cell>
          <cell r="AE12">
            <v>0.25152023234404103</v>
          </cell>
        </row>
        <row r="13">
          <cell r="U13" t="str">
            <v>1-5</v>
          </cell>
          <cell r="V13">
            <v>5</v>
          </cell>
          <cell r="W13">
            <v>0.38895278040239745</v>
          </cell>
          <cell r="X13">
            <v>0.30603229667643317</v>
          </cell>
          <cell r="Y13">
            <v>0.21024544904952797</v>
          </cell>
          <cell r="Z13">
            <v>0.18847522826524724</v>
          </cell>
          <cell r="AA13">
            <v>0.13911534197379821</v>
          </cell>
          <cell r="AB13">
            <v>0.35320018839852346</v>
          </cell>
          <cell r="AC13">
            <v>0.29817930710127322</v>
          </cell>
          <cell r="AE13">
            <v>0.30302653721092854</v>
          </cell>
        </row>
        <row r="14">
          <cell r="U14" t="str">
            <v>1-6</v>
          </cell>
          <cell r="V14">
            <v>6</v>
          </cell>
          <cell r="W14">
            <v>0.47784828502375992</v>
          </cell>
          <cell r="X14">
            <v>0.37597625083801745</v>
          </cell>
          <cell r="Y14">
            <v>0.25829723381442105</v>
          </cell>
          <cell r="Z14">
            <v>0.23155140966683502</v>
          </cell>
          <cell r="AA14">
            <v>0.1709102773706862</v>
          </cell>
          <cell r="AB14">
            <v>0.43392440625233025</v>
          </cell>
          <cell r="AC14">
            <v>0.36632845349635196</v>
          </cell>
          <cell r="AE14">
            <v>0.37680311908646824</v>
          </cell>
        </row>
        <row r="15">
          <cell r="U15" t="str">
            <v>1-7</v>
          </cell>
          <cell r="V15">
            <v>7</v>
          </cell>
          <cell r="W15">
            <v>0.57495616790407511</v>
          </cell>
          <cell r="X15">
            <v>0.45238179392862998</v>
          </cell>
          <cell r="Y15">
            <v>0.31078815680332122</v>
          </cell>
          <cell r="Z15">
            <v>0.27860707121342998</v>
          </cell>
          <cell r="AA15">
            <v>0.20564250456101618</v>
          </cell>
          <cell r="AB15">
            <v>0.52210611944853114</v>
          </cell>
          <cell r="AC15">
            <v>0.44077338020793766</v>
          </cell>
          <cell r="AE15">
            <v>0.40430833408954708</v>
          </cell>
        </row>
        <row r="16">
          <cell r="U16" t="str">
            <v>1-8</v>
          </cell>
          <cell r="V16">
            <v>8</v>
          </cell>
          <cell r="W16">
            <v>0.68046379450642691</v>
          </cell>
          <cell r="X16">
            <v>0.53539634714147089</v>
          </cell>
          <cell r="Y16">
            <v>0.36781949698351502</v>
          </cell>
          <cell r="Z16">
            <v>0.32973300477027401</v>
          </cell>
          <cell r="AA16">
            <v>0.24337903787604961</v>
          </cell>
          <cell r="AB16">
            <v>0.61791547079158682</v>
          </cell>
          <cell r="AC16">
            <v>0.52165772550466361</v>
          </cell>
          <cell r="AE16">
            <v>0.49378400865026439</v>
          </cell>
        </row>
        <row r="17">
          <cell r="U17" t="str">
            <v>1-9</v>
          </cell>
          <cell r="V17">
            <v>9</v>
          </cell>
          <cell r="W17">
            <v>0.7945694772616515</v>
          </cell>
          <cell r="X17">
            <v>0.62517594486355643</v>
          </cell>
          <cell r="Y17">
            <v>0.42949845062193809</v>
          </cell>
          <cell r="Z17">
            <v>0.38502530678545277</v>
          </cell>
          <cell r="AA17">
            <v>0.28419080700962995</v>
          </cell>
          <cell r="AB17">
            <v>0.72153254380695964</v>
          </cell>
          <cell r="AC17">
            <v>0.60913351982877295</v>
          </cell>
          <cell r="AE17">
            <v>0.60382506062362173</v>
          </cell>
        </row>
        <row r="18">
          <cell r="U18" t="str">
            <v>1-10</v>
          </cell>
          <cell r="V18">
            <v>10</v>
          </cell>
          <cell r="W18">
            <v>0.91748119440565123</v>
          </cell>
          <cell r="X18">
            <v>0.72188422664292085</v>
          </cell>
          <cell r="Y18">
            <v>0.49593743876248786</v>
          </cell>
          <cell r="Z18">
            <v>0.44458475747564263</v>
          </cell>
          <cell r="AA18">
            <v>0.32815219878933216</v>
          </cell>
          <cell r="AB18">
            <v>0.83314619934307299</v>
          </cell>
          <cell r="AC18">
            <v>0.70336020363010465</v>
          </cell>
          <cell r="AE18">
            <v>0.60514578676413466</v>
          </cell>
        </row>
        <row r="19">
          <cell r="U19" t="str">
            <v>1-11</v>
          </cell>
          <cell r="V19">
            <v>11</v>
          </cell>
          <cell r="W19">
            <v>1.0494146205744004</v>
          </cell>
          <cell r="X19">
            <v>0.82569088763925425</v>
          </cell>
          <cell r="Y19">
            <v>0.56725304267922605</v>
          </cell>
          <cell r="Z19">
            <v>0.50851586650961189</v>
          </cell>
          <cell r="AA19">
            <v>0.37534035278646266</v>
          </cell>
          <cell r="AB19">
            <v>0.95295228719429048</v>
          </cell>
          <cell r="AC19">
            <v>0.80450311757918347</v>
          </cell>
          <cell r="AE19">
            <v>0.73642404952118556</v>
          </cell>
        </row>
        <row r="20">
          <cell r="U20" t="str">
            <v>1-12</v>
          </cell>
          <cell r="V20">
            <v>12</v>
          </cell>
          <cell r="W20">
            <v>1.1905902820314516</v>
          </cell>
          <cell r="X20">
            <v>0.9367694403258251</v>
          </cell>
          <cell r="Y20">
            <v>0.64356446615637486</v>
          </cell>
          <cell r="Z20">
            <v>0.5769254945140373</v>
          </cell>
          <cell r="AA20">
            <v>0.42583414383651308</v>
          </cell>
          <cell r="AB20">
            <v>1.0811510628202925</v>
          </cell>
          <cell r="AC20">
            <v>0.91273132170534144</v>
          </cell>
          <cell r="AE20">
            <v>0.7499802969752466</v>
          </cell>
        </row>
        <row r="21">
          <cell r="U21" t="str">
            <v>1-13</v>
          </cell>
          <cell r="V21">
            <v>13</v>
          </cell>
          <cell r="W21">
            <v>1.3412296071918632</v>
          </cell>
          <cell r="X21">
            <v>1.0552941069985631</v>
          </cell>
          <cell r="Y21">
            <v>0.72499140062924994</v>
          </cell>
          <cell r="Z21">
            <v>0.64992093927203121</v>
          </cell>
          <cell r="AA21">
            <v>0.47971276944425967</v>
          </cell>
          <cell r="AB21">
            <v>1.217943600906378</v>
          </cell>
          <cell r="AC21">
            <v>1.0282145676460563</v>
          </cell>
          <cell r="AE21">
            <v>0.83598658909527235</v>
          </cell>
        </row>
        <row r="22">
          <cell r="U22" t="str">
            <v>1-14</v>
          </cell>
          <cell r="V22">
            <v>14</v>
          </cell>
          <cell r="W22">
            <v>1.5015495921865232</v>
          </cell>
          <cell r="X22">
            <v>1.1814356225837919</v>
          </cell>
          <cell r="Y22">
            <v>0.81165114169587571</v>
          </cell>
          <cell r="Z22">
            <v>0.72760735081044148</v>
          </cell>
          <cell r="AA22">
            <v>0.53705384183534133</v>
          </cell>
          <cell r="AB22">
            <v>1.3635269512698334</v>
          </cell>
          <cell r="AC22">
            <v>1.151119209157393</v>
          </cell>
          <cell r="AE22">
            <v>0.85630231914464316</v>
          </cell>
        </row>
        <row r="23">
          <cell r="U23" t="str">
            <v>1-15</v>
          </cell>
          <cell r="V23">
            <v>15</v>
          </cell>
          <cell r="W23">
            <v>1.6717557398767851</v>
          </cell>
          <cell r="X23">
            <v>1.3153556789778094</v>
          </cell>
          <cell r="Y23">
            <v>0.90365477235537972</v>
          </cell>
          <cell r="Z23">
            <v>0.81008430985128432</v>
          </cell>
          <cell r="AA23">
            <v>0.5979308624790215</v>
          </cell>
          <cell r="AB23">
            <v>1.5180877269212956</v>
          </cell>
          <cell r="AC23">
            <v>1.2816027890154749</v>
          </cell>
          <cell r="AE23">
            <v>0.86850452319059568</v>
          </cell>
        </row>
        <row r="24">
          <cell r="U24" t="str">
            <v>1-16</v>
          </cell>
          <cell r="V24">
            <v>16</v>
          </cell>
          <cell r="W24">
            <v>1.8520328569536975</v>
          </cell>
          <cell r="X24">
            <v>1.4571996841040256</v>
          </cell>
          <cell r="Y24">
            <v>1.0011021884504059</v>
          </cell>
          <cell r="Z24">
            <v>0.89744136835314015</v>
          </cell>
          <cell r="AA24">
            <v>0.66240993051977159</v>
          </cell>
          <cell r="AB24">
            <v>1.6817937470958606</v>
          </cell>
          <cell r="AC24">
            <v>1.4198069838809695</v>
          </cell>
          <cell r="AE24">
            <v>1.0982588190506219</v>
          </cell>
        </row>
        <row r="25">
          <cell r="U25" t="str">
            <v>1-17</v>
          </cell>
          <cell r="V25">
            <v>17</v>
          </cell>
          <cell r="W25">
            <v>2.0425332051294611</v>
          </cell>
          <cell r="X25">
            <v>1.60708743914096</v>
          </cell>
          <cell r="Y25">
            <v>1.1040756938843266</v>
          </cell>
          <cell r="Z25">
            <v>0.98975230792243818</v>
          </cell>
          <cell r="AA25">
            <v>0.73054550485653647</v>
          </cell>
          <cell r="AB25">
            <v>1.8547832775886199</v>
          </cell>
          <cell r="AC25">
            <v>1.5658485207555322</v>
          </cell>
          <cell r="AE25">
            <v>1.0254930819088088</v>
          </cell>
        </row>
        <row r="26">
          <cell r="U26" t="str">
            <v>1-18</v>
          </cell>
          <cell r="V26">
            <v>18</v>
          </cell>
          <cell r="W26">
            <v>2.2433613960893841</v>
          </cell>
          <cell r="X26">
            <v>1.765101253705428</v>
          </cell>
          <cell r="Y26">
            <v>1.2126318357031118</v>
          </cell>
          <cell r="Z26">
            <v>1.0870678203455881</v>
          </cell>
          <cell r="AA26">
            <v>0.80237500157453145</v>
          </cell>
          <cell r="AB26">
            <v>2.0371513141646669</v>
          </cell>
          <cell r="AC26">
            <v>1.7198075971371933</v>
          </cell>
          <cell r="AE26">
            <v>1.1282727061940623</v>
          </cell>
        </row>
        <row r="27">
          <cell r="U27" t="str">
            <v>1-19</v>
          </cell>
          <cell r="V27">
            <v>19</v>
          </cell>
          <cell r="W27">
            <v>2.4545552924236471</v>
          </cell>
          <cell r="X27">
            <v>1.9312709184970067</v>
          </cell>
          <cell r="Y27">
            <v>1.3267910802401455</v>
          </cell>
          <cell r="Z27">
            <v>1.1894062527348523</v>
          </cell>
          <cell r="AA27">
            <v>0.87791196285020079</v>
          </cell>
          <cell r="AB27">
            <v>2.2289322390797879</v>
          </cell>
          <cell r="AC27">
            <v>1.8817132392766276</v>
          </cell>
          <cell r="AE27">
            <v>1.1775532265832138</v>
          </cell>
        </row>
        <row r="28">
          <cell r="U28" t="str">
            <v>1-20</v>
          </cell>
          <cell r="V28">
            <v>20</v>
          </cell>
          <cell r="W28">
            <v>2.6760620241695001</v>
          </cell>
          <cell r="X28">
            <v>2.1055548348514357</v>
          </cell>
          <cell r="Y28">
            <v>1.4465248490416427</v>
          </cell>
          <cell r="Z28">
            <v>1.2967419858408014</v>
          </cell>
          <cell r="AA28">
            <v>0.95713747887413192</v>
          </cell>
          <cell r="AB28">
            <v>2.430078042185337</v>
          </cell>
          <cell r="AC28">
            <v>2.0515249159585998</v>
          </cell>
          <cell r="AE28">
            <v>1.2641981840249759</v>
          </cell>
        </row>
        <row r="29">
          <cell r="U29" t="str">
            <v>1-21</v>
          </cell>
          <cell r="V29">
            <v>21</v>
          </cell>
          <cell r="W29">
            <v>2.9077080480871769</v>
          </cell>
          <cell r="X29">
            <v>2.2878164570518194</v>
          </cell>
          <cell r="Y29">
            <v>1.5717393346373585</v>
          </cell>
          <cell r="Z29">
            <v>1.408990925646431</v>
          </cell>
          <cell r="AA29">
            <v>1.0399894790599613</v>
          </cell>
          <cell r="AB29">
            <v>2.6404311323595393</v>
          </cell>
          <cell r="AC29">
            <v>2.2291095853189224</v>
          </cell>
          <cell r="AE29">
            <v>1.2596607931549997</v>
          </cell>
        </row>
        <row r="30">
          <cell r="U30" t="str">
            <v>1-22</v>
          </cell>
          <cell r="V30">
            <v>22</v>
          </cell>
          <cell r="W30">
            <v>3.1491619587027548</v>
          </cell>
          <cell r="X30">
            <v>2.4777950316508872</v>
          </cell>
          <cell r="Y30">
            <v>1.7022553983343904</v>
          </cell>
          <cell r="Z30">
            <v>1.5259924826779212</v>
          </cell>
          <cell r="AA30">
            <v>1.1263494308038364</v>
          </cell>
          <cell r="AB30">
            <v>2.8596905669643085</v>
          </cell>
          <cell r="AC30">
            <v>2.414213185014908</v>
          </cell>
          <cell r="AE30">
            <v>2.2286559006235609</v>
          </cell>
        </row>
        <row r="31">
          <cell r="U31" t="str">
            <v>1-23</v>
          </cell>
          <cell r="V31">
            <v>23</v>
          </cell>
          <cell r="W31">
            <v>3.3998884997682599</v>
          </cell>
          <cell r="X31">
            <v>2.675069413185406</v>
          </cell>
          <cell r="Y31">
            <v>1.8377837114638547</v>
          </cell>
          <cell r="Z31">
            <v>1.6474872872929895</v>
          </cell>
          <cell r="AA31">
            <v>1.2160258909287638</v>
          </cell>
          <cell r="AB31">
            <v>3.0873702905781331</v>
          </cell>
          <cell r="AC31">
            <v>2.6064253764522989</v>
          </cell>
          <cell r="AE31">
            <v>1.5199057476652791</v>
          </cell>
        </row>
        <row r="32">
          <cell r="U32" t="str">
            <v>1-24</v>
          </cell>
          <cell r="V32">
            <v>24</v>
          </cell>
          <cell r="W32">
            <v>3.6590919141677647</v>
          </cell>
          <cell r="X32">
            <v>2.8790134912634366</v>
          </cell>
          <cell r="Y32">
            <v>1.9778941336061382</v>
          </cell>
          <cell r="Z32">
            <v>1.7730897386896245</v>
          </cell>
          <cell r="AA32">
            <v>1.3087342438492844</v>
          </cell>
          <cell r="AB32">
            <v>3.3227476921864478</v>
          </cell>
          <cell r="AC32">
            <v>2.8051361156427164</v>
          </cell>
          <cell r="AE32">
            <v>1.5907925481907408</v>
          </cell>
        </row>
        <row r="33">
          <cell r="U33" t="str">
            <v>1-25</v>
          </cell>
          <cell r="V33">
            <v>25</v>
          </cell>
          <cell r="W33">
            <v>3.9256464000331412</v>
          </cell>
          <cell r="X33">
            <v>3.0887414726764839</v>
          </cell>
          <cell r="Y33">
            <v>2.1219781211764368</v>
          </cell>
          <cell r="Z33">
            <v>1.9022543059582451</v>
          </cell>
          <cell r="AA33">
            <v>1.4040718280605304</v>
          </cell>
          <cell r="AB33">
            <v>3.5648004537805957</v>
          </cell>
          <cell r="AC33">
            <v>3.0094823394127221</v>
          </cell>
          <cell r="AE33">
            <v>1.6655893002590683</v>
          </cell>
        </row>
        <row r="34">
          <cell r="U34" t="str">
            <v>1-Wtd. Ave.</v>
          </cell>
          <cell r="V34" t="str">
            <v>Wtd. Ave.</v>
          </cell>
          <cell r="W34">
            <v>0.50349576299442289</v>
          </cell>
          <cell r="X34">
            <v>0.7340334920633188</v>
          </cell>
          <cell r="Y34">
            <v>0.86717234539713428</v>
          </cell>
          <cell r="Z34">
            <v>0.84696091058230971</v>
          </cell>
          <cell r="AA34">
            <v>0.71655585884971462</v>
          </cell>
          <cell r="AB34">
            <v>0.63391886144819765</v>
          </cell>
          <cell r="AC34">
            <v>0.64190740423331982</v>
          </cell>
          <cell r="AE34">
            <v>0.72209268402743676</v>
          </cell>
        </row>
        <row r="35">
          <cell r="U35" t="str">
            <v>2-FHCF 2025 Condominium Unit Owners Rates - PROPOSED</v>
          </cell>
          <cell r="V35" t="str">
            <v>FHCF 2025 Condominium Unit Owners Rates - PROPOSED</v>
          </cell>
          <cell r="AC35" t="str">
            <v/>
          </cell>
        </row>
        <row r="44">
          <cell r="U44" t="str">
            <v>2-2</v>
          </cell>
          <cell r="V44">
            <v>2</v>
          </cell>
          <cell r="W44">
            <v>0.16074601670874303</v>
          </cell>
          <cell r="X44">
            <v>0.12647672199198837</v>
          </cell>
          <cell r="Y44">
            <v>8.6890029249535816E-2</v>
          </cell>
          <cell r="Z44">
            <v>7.7892854141743614E-2</v>
          </cell>
          <cell r="AA44">
            <v>5.7493449621898687E-2</v>
          </cell>
          <cell r="AB44">
            <v>0.14597022118495254</v>
          </cell>
          <cell r="AC44">
            <v>0.1232312463017098</v>
          </cell>
          <cell r="AE44">
            <v>0.12185867127170014</v>
          </cell>
        </row>
        <row r="45">
          <cell r="U45" t="str">
            <v>2-3</v>
          </cell>
          <cell r="V45">
            <v>3</v>
          </cell>
          <cell r="W45">
            <v>0.22251433717638094</v>
          </cell>
          <cell r="X45">
            <v>0.1750767113146014</v>
          </cell>
          <cell r="Y45">
            <v>0.1202784222064348</v>
          </cell>
          <cell r="Z45">
            <v>0.10782398945244838</v>
          </cell>
          <cell r="AA45">
            <v>7.9585902634093791E-2</v>
          </cell>
          <cell r="AB45">
            <v>0.20206078930908158</v>
          </cell>
          <cell r="AC45">
            <v>0.17058412800317235</v>
          </cell>
          <cell r="AE45">
            <v>0.18407746684965984</v>
          </cell>
        </row>
        <row r="46">
          <cell r="U46" t="str">
            <v>2-4</v>
          </cell>
          <cell r="V46">
            <v>4</v>
          </cell>
          <cell r="W46">
            <v>0.29159049809512322</v>
          </cell>
          <cell r="X46">
            <v>0.22942658933754115</v>
          </cell>
          <cell r="Y46">
            <v>0.15761701239713471</v>
          </cell>
          <cell r="Z46">
            <v>0.14129629214013642</v>
          </cell>
          <cell r="AA46">
            <v>0.10429212465545644</v>
          </cell>
          <cell r="AB46">
            <v>0.26478746020498167</v>
          </cell>
          <cell r="AC46">
            <v>0.22353935248738238</v>
          </cell>
          <cell r="AE46">
            <v>0.23804720129280879</v>
          </cell>
        </row>
        <row r="47">
          <cell r="U47" t="str">
            <v>2-5</v>
          </cell>
          <cell r="V47">
            <v>5</v>
          </cell>
          <cell r="W47">
            <v>0.36811798377793897</v>
          </cell>
          <cell r="X47">
            <v>0.28963925108572441</v>
          </cell>
          <cell r="Y47">
            <v>0.19898335916902105</v>
          </cell>
          <cell r="Z47">
            <v>0.17837929053832768</v>
          </cell>
          <cell r="AA47">
            <v>0.13166343520411924</v>
          </cell>
          <cell r="AB47">
            <v>0.3342805290882328</v>
          </cell>
          <cell r="AC47">
            <v>0.28220691781882684</v>
          </cell>
          <cell r="AE47">
            <v>0.28679449930629686</v>
          </cell>
        </row>
        <row r="48">
          <cell r="U48" t="str">
            <v>2-6</v>
          </cell>
          <cell r="V48">
            <v>6</v>
          </cell>
          <cell r="W48">
            <v>0.45225167706143538</v>
          </cell>
          <cell r="X48">
            <v>0.35583656006698783</v>
          </cell>
          <cell r="Y48">
            <v>0.24446118325420635</v>
          </cell>
          <cell r="Z48">
            <v>0.21914803637426186</v>
          </cell>
          <cell r="AA48">
            <v>0.16175523066716588</v>
          </cell>
          <cell r="AB48">
            <v>0.41068064194422338</v>
          </cell>
          <cell r="AC48">
            <v>0.34670556040775469</v>
          </cell>
          <cell r="AE48">
            <v>0.35661913596773032</v>
          </cell>
        </row>
        <row r="49">
          <cell r="U49" t="str">
            <v>2-7</v>
          </cell>
          <cell r="V49">
            <v>7</v>
          </cell>
          <cell r="W49">
            <v>0.54415784114094923</v>
          </cell>
          <cell r="X49">
            <v>0.42814933397973953</v>
          </cell>
          <cell r="Y49">
            <v>0.29414035695062835</v>
          </cell>
          <cell r="Z49">
            <v>0.26368309596671125</v>
          </cell>
          <cell r="AA49">
            <v>0.19462697780365396</v>
          </cell>
          <cell r="AB49">
            <v>0.49413877903296344</v>
          </cell>
          <cell r="AC49">
            <v>0.41716274108458024</v>
          </cell>
          <cell r="AE49">
            <v>0.38265099587585832</v>
          </cell>
        </row>
        <row r="50">
          <cell r="U50" t="str">
            <v>2-8</v>
          </cell>
          <cell r="V50">
            <v>8</v>
          </cell>
          <cell r="W50">
            <v>0.6440138049879528</v>
          </cell>
          <cell r="X50">
            <v>0.50671709719593749</v>
          </cell>
          <cell r="Y50">
            <v>0.34811673407683569</v>
          </cell>
          <cell r="Z50">
            <v>0.31207039778838569</v>
          </cell>
          <cell r="AA50">
            <v>0.23034210122898968</v>
          </cell>
          <cell r="AB50">
            <v>0.5848159692229643</v>
          </cell>
          <cell r="AC50">
            <v>0.49371440393431015</v>
          </cell>
          <cell r="AE50">
            <v>0.46733378148902749</v>
          </cell>
        </row>
        <row r="51">
          <cell r="U51" t="str">
            <v>2-9</v>
          </cell>
          <cell r="V51">
            <v>9</v>
          </cell>
          <cell r="W51">
            <v>0.75200725815211888</v>
          </cell>
          <cell r="X51">
            <v>0.59168752590365026</v>
          </cell>
          <cell r="Y51">
            <v>0.40649176878264054</v>
          </cell>
          <cell r="Z51">
            <v>0.36440089074748172</v>
          </cell>
          <cell r="AA51">
            <v>0.26896773118931921</v>
          </cell>
          <cell r="AB51">
            <v>0.68288264961519285</v>
          </cell>
          <cell r="AC51">
            <v>0.57650443567711018</v>
          </cell>
          <cell r="AE51">
            <v>0.57148033147210608</v>
          </cell>
        </row>
        <row r="52">
          <cell r="U52" t="str">
            <v>2-10</v>
          </cell>
          <cell r="V52">
            <v>10</v>
          </cell>
          <cell r="W52">
            <v>0.8683350382258942</v>
          </cell>
          <cell r="X52">
            <v>0.6832154940709374</v>
          </cell>
          <cell r="Y52">
            <v>0.46937186012237292</v>
          </cell>
          <cell r="Z52">
            <v>0.42076995662820771</v>
          </cell>
          <cell r="AA52">
            <v>0.31057426987834386</v>
          </cell>
          <cell r="AB52">
            <v>0.78851756446406529</v>
          </cell>
          <cell r="AC52">
            <v>0.66568373611337928</v>
          </cell>
          <cell r="AE52">
            <v>0.57273031108008188</v>
          </cell>
        </row>
        <row r="53">
          <cell r="U53" t="str">
            <v>2-11</v>
          </cell>
          <cell r="V53">
            <v>11</v>
          </cell>
          <cell r="W53">
            <v>0.99320126693342448</v>
          </cell>
          <cell r="X53">
            <v>0.78146160690025368</v>
          </cell>
          <cell r="Y53">
            <v>0.5368673445320119</v>
          </cell>
          <cell r="Z53">
            <v>0.48127650689357571</v>
          </cell>
          <cell r="AA53">
            <v>0.3552347247789498</v>
          </cell>
          <cell r="AB53">
            <v>0.90190607259732891</v>
          </cell>
          <cell r="AC53">
            <v>0.76140878921067545</v>
          </cell>
          <cell r="AE53">
            <v>0.69697647111524008</v>
          </cell>
        </row>
        <row r="54">
          <cell r="U54" t="str">
            <v>2-12</v>
          </cell>
          <cell r="V54">
            <v>12</v>
          </cell>
          <cell r="W54">
            <v>1.1268146577422544</v>
          </cell>
          <cell r="X54">
            <v>0.88659008242792214</v>
          </cell>
          <cell r="Y54">
            <v>0.60909104047929341</v>
          </cell>
          <cell r="Z54">
            <v>0.54602167803217661</v>
          </cell>
          <cell r="AA54">
            <v>0.40302374568636928</v>
          </cell>
          <cell r="AB54">
            <v>1.0232377025124584</v>
          </cell>
          <cell r="AC54">
            <v>0.86383959906273677</v>
          </cell>
          <cell r="AE54">
            <v>0.70980655932085979</v>
          </cell>
        </row>
        <row r="55">
          <cell r="U55" t="str">
            <v>2-13</v>
          </cell>
          <cell r="V55">
            <v>13</v>
          </cell>
          <cell r="W55">
            <v>1.2693847779464349</v>
          </cell>
          <cell r="X55">
            <v>0.99876581049028834</v>
          </cell>
          <cell r="Y55">
            <v>0.68615622796133757</v>
          </cell>
          <cell r="Z55">
            <v>0.61510702027214448</v>
          </cell>
          <cell r="AA55">
            <v>0.45401628778088993</v>
          </cell>
          <cell r="AB55">
            <v>1.1527027580495863</v>
          </cell>
          <cell r="AC55">
            <v>0.97313682432449455</v>
          </cell>
          <cell r="AE55">
            <v>0.79120580478887137</v>
          </cell>
        </row>
        <row r="56">
          <cell r="U56" t="str">
            <v>2-14</v>
          </cell>
          <cell r="V56">
            <v>14</v>
          </cell>
          <cell r="W56">
            <v>1.4211169999773126</v>
          </cell>
          <cell r="X56">
            <v>1.1181503803598953</v>
          </cell>
          <cell r="Y56">
            <v>0.76817391947433</v>
          </cell>
          <cell r="Z56">
            <v>0.68863205113289971</v>
          </cell>
          <cell r="AA56">
            <v>0.50828580588134387</v>
          </cell>
          <cell r="AB56">
            <v>1.2904877337784864</v>
          </cell>
          <cell r="AC56">
            <v>1.0894579077817108</v>
          </cell>
          <cell r="AE56">
            <v>0.81043329450372603</v>
          </cell>
        </row>
        <row r="57">
          <cell r="U57" t="str">
            <v>2-15</v>
          </cell>
          <cell r="V57">
            <v>15</v>
          </cell>
          <cell r="W57">
            <v>1.582205818649665</v>
          </cell>
          <cell r="X57">
            <v>1.2448968226817401</v>
          </cell>
          <cell r="Y57">
            <v>0.85524924770205968</v>
          </cell>
          <cell r="Z57">
            <v>0.76669101715659027</v>
          </cell>
          <cell r="AA57">
            <v>0.56590186424857025</v>
          </cell>
          <cell r="AB57">
            <v>1.4367692465243451</v>
          </cell>
          <cell r="AC57">
            <v>1.2129519532126012</v>
          </cell>
          <cell r="AE57">
            <v>0.82198187051954974</v>
          </cell>
        </row>
        <row r="58">
          <cell r="U58" t="str">
            <v>2-16</v>
          </cell>
          <cell r="V58">
            <v>16</v>
          </cell>
          <cell r="W58">
            <v>1.7528261412271133</v>
          </cell>
          <cell r="X58">
            <v>1.3791427564015868</v>
          </cell>
          <cell r="Y58">
            <v>0.94747675742742743</v>
          </cell>
          <cell r="Z58">
            <v>0.84936867332658961</v>
          </cell>
          <cell r="AA58">
            <v>0.62692702133443845</v>
          </cell>
          <cell r="AB58">
            <v>1.5917061260515346</v>
          </cell>
          <cell r="AC58">
            <v>1.3437530481704651</v>
          </cell>
          <cell r="AE58">
            <v>1.0394290579874288</v>
          </cell>
        </row>
        <row r="59">
          <cell r="U59" t="str">
            <v>2-17</v>
          </cell>
          <cell r="V59">
            <v>17</v>
          </cell>
          <cell r="W59">
            <v>1.9331220733114831</v>
          </cell>
          <cell r="X59">
            <v>1.5210015653812121</v>
          </cell>
          <cell r="Y59">
            <v>1.0449343438307557</v>
          </cell>
          <cell r="Z59">
            <v>0.93673484903496518</v>
          </cell>
          <cell r="AA59">
            <v>0.69141281887123163</v>
          </cell>
          <cell r="AB59">
            <v>1.7554292317555356</v>
          </cell>
          <cell r="AC59">
            <v>1.4819716670127749</v>
          </cell>
          <cell r="AE59">
            <v>0.97056111875571172</v>
          </cell>
        </row>
        <row r="60">
          <cell r="U60" t="str">
            <v>2-18</v>
          </cell>
          <cell r="V60">
            <v>18</v>
          </cell>
          <cell r="W60">
            <v>2.1231926229176694</v>
          </cell>
          <cell r="X60">
            <v>1.6705511502083337</v>
          </cell>
          <cell r="Y60">
            <v>1.147675524936854</v>
          </cell>
          <cell r="Z60">
            <v>1.0288375206920877</v>
          </cell>
          <cell r="AA60">
            <v>0.75939466869952343</v>
          </cell>
          <cell r="AB60">
            <v>1.9280284708211679</v>
          </cell>
          <cell r="AC60">
            <v>1.6276837113470426</v>
          </cell>
          <cell r="AE60">
            <v>1.0678352095237447</v>
          </cell>
        </row>
        <row r="61">
          <cell r="U61" t="str">
            <v>2-19</v>
          </cell>
          <cell r="V61">
            <v>19</v>
          </cell>
          <cell r="W61">
            <v>2.3230736244735506</v>
          </cell>
          <cell r="X61">
            <v>1.8278197058022738</v>
          </cell>
          <cell r="Y61">
            <v>1.2557196707714948</v>
          </cell>
          <cell r="Z61">
            <v>1.1256940526216348</v>
          </cell>
          <cell r="AA61">
            <v>0.83088538759024333</v>
          </cell>
          <cell r="AB61">
            <v>2.1095363837708696</v>
          </cell>
          <cell r="AC61">
            <v>1.7809166525924569</v>
          </cell>
          <cell r="AE61">
            <v>1.1144759503005917</v>
          </cell>
        </row>
        <row r="62">
          <cell r="U62" t="str">
            <v>2-20</v>
          </cell>
          <cell r="V62">
            <v>20</v>
          </cell>
          <cell r="W62">
            <v>2.5327150400694616</v>
          </cell>
          <cell r="X62">
            <v>1.9927678617890765</v>
          </cell>
          <cell r="Y62">
            <v>1.3690397337255154</v>
          </cell>
          <cell r="Z62">
            <v>1.2272801979049026</v>
          </cell>
          <cell r="AA62">
            <v>0.90586707866421856</v>
          </cell>
          <cell r="AB62">
            <v>2.2999075321863764</v>
          </cell>
          <cell r="AC62">
            <v>1.941632130644696</v>
          </cell>
          <cell r="AE62">
            <v>1.1964796500941466</v>
          </cell>
        </row>
        <row r="63">
          <cell r="U63" t="str">
            <v>2-21</v>
          </cell>
          <cell r="V63">
            <v>21</v>
          </cell>
          <cell r="W63">
            <v>2.7519526225506326</v>
          </cell>
          <cell r="X63">
            <v>2.1652663867130757</v>
          </cell>
          <cell r="Y63">
            <v>1.4875469312562792</v>
          </cell>
          <cell r="Z63">
            <v>1.3335163671378634</v>
          </cell>
          <cell r="AA63">
            <v>0.98428099623237009</v>
          </cell>
          <cell r="AB63">
            <v>2.4989927665335254</v>
          </cell>
          <cell r="AC63">
            <v>2.1097042302120572</v>
          </cell>
          <cell r="AE63">
            <v>1.1921853108765685</v>
          </cell>
        </row>
        <row r="64">
          <cell r="U64" t="str">
            <v>2-22</v>
          </cell>
          <cell r="V64">
            <v>22</v>
          </cell>
          <cell r="W64">
            <v>2.9804727186382589</v>
          </cell>
          <cell r="X64">
            <v>2.34506849474805</v>
          </cell>
          <cell r="Y64">
            <v>1.6110717204841085</v>
          </cell>
          <cell r="Z64">
            <v>1.4442505730452038</v>
          </cell>
          <cell r="AA64">
            <v>1.0660149570546218</v>
          </cell>
          <cell r="AB64">
            <v>2.7065072645851789</v>
          </cell>
          <cell r="AC64">
            <v>2.2848924981545813</v>
          </cell>
          <cell r="AE64">
            <v>2.109274847768372</v>
          </cell>
        </row>
        <row r="65">
          <cell r="U65" t="str">
            <v>2-23</v>
          </cell>
          <cell r="V65">
            <v>23</v>
          </cell>
          <cell r="W65">
            <v>3.2177687438297049</v>
          </cell>
          <cell r="X65">
            <v>2.5317755996732196</v>
          </cell>
          <cell r="Y65">
            <v>1.7393402710326578</v>
          </cell>
          <cell r="Z65">
            <v>1.5592373394802532</v>
          </cell>
          <cell r="AA65">
            <v>1.1508877728740083</v>
          </cell>
          <cell r="AB65">
            <v>2.9219910071544675</v>
          </cell>
          <cell r="AC65">
            <v>2.4668085762354965</v>
          </cell>
          <cell r="AE65">
            <v>1.4384898824587367</v>
          </cell>
        </row>
        <row r="66">
          <cell r="U66" t="str">
            <v>2-24</v>
          </cell>
          <cell r="V66">
            <v>24</v>
          </cell>
          <cell r="W66">
            <v>3.4630875668456702</v>
          </cell>
          <cell r="X66">
            <v>2.724795129570563</v>
          </cell>
          <cell r="Y66">
            <v>1.8719454835521141</v>
          </cell>
          <cell r="Z66">
            <v>1.6781117208842407</v>
          </cell>
          <cell r="AA66">
            <v>1.2386300739347398</v>
          </cell>
          <cell r="AB66">
            <v>3.1447600908908058</v>
          </cell>
          <cell r="AC66">
            <v>2.65487509832109</v>
          </cell>
          <cell r="AE66">
            <v>1.5055795329271178</v>
          </cell>
        </row>
        <row r="67">
          <cell r="U67" t="str">
            <v>2-25</v>
          </cell>
          <cell r="V67">
            <v>25</v>
          </cell>
          <cell r="W67">
            <v>3.7153636909608192</v>
          </cell>
          <cell r="X67">
            <v>2.9232887399767278</v>
          </cell>
          <cell r="Y67">
            <v>2.0083114119411349</v>
          </cell>
          <cell r="Z67">
            <v>1.8003574084694614</v>
          </cell>
          <cell r="AA67">
            <v>1.3288607678554638</v>
          </cell>
          <cell r="AB67">
            <v>3.3738469596714729</v>
          </cell>
          <cell r="AC67">
            <v>2.8482752324171265</v>
          </cell>
          <cell r="AE67">
            <v>1.5763696929461446</v>
          </cell>
        </row>
        <row r="68">
          <cell r="U68" t="str">
            <v>2-Wtd. Ave.</v>
          </cell>
          <cell r="V68" t="str">
            <v>Wtd. Ave.</v>
          </cell>
          <cell r="W68">
            <v>0.47652531220496597</v>
          </cell>
          <cell r="X68">
            <v>0.69471396719230971</v>
          </cell>
          <cell r="Y68">
            <v>0.82072105268234241</v>
          </cell>
          <cell r="Z68">
            <v>0.80159227148274503</v>
          </cell>
          <cell r="AA68">
            <v>0.6781725477090853</v>
          </cell>
          <cell r="AB68">
            <v>0.59996211600208638</v>
          </cell>
          <cell r="AC68">
            <v>0.60752274138273155</v>
          </cell>
          <cell r="AE68">
            <v>0.68341278514573645</v>
          </cell>
        </row>
        <row r="69">
          <cell r="U69" t="str">
            <v>3-FHCF 2025 Condominium Unit Owners Rates - PROPOSED</v>
          </cell>
          <cell r="V69" t="str">
            <v>FHCF 2025 Condominium Unit Owners Rates - PROPOSED</v>
          </cell>
          <cell r="AC69" t="str">
            <v/>
          </cell>
        </row>
        <row r="78">
          <cell r="U78" t="str">
            <v>3-2</v>
          </cell>
          <cell r="V78">
            <v>2</v>
          </cell>
          <cell r="W78">
            <v>0.15427333088988648</v>
          </cell>
          <cell r="X78">
            <v>0.1213839420798347</v>
          </cell>
          <cell r="Y78">
            <v>8.3391268461313367E-2</v>
          </cell>
          <cell r="Z78">
            <v>7.4756378459692685E-2</v>
          </cell>
          <cell r="AA78">
            <v>5.5178387366147219E-2</v>
          </cell>
          <cell r="AB78">
            <v>0.14009250551905753</v>
          </cell>
          <cell r="AC78">
            <v>0.11826915046438438</v>
          </cell>
          <cell r="AE78">
            <v>0.11695184428093133</v>
          </cell>
        </row>
        <row r="79">
          <cell r="U79" t="str">
            <v>3-3</v>
          </cell>
          <cell r="V79">
            <v>3</v>
          </cell>
          <cell r="W79">
            <v>0.21355445484633567</v>
          </cell>
          <cell r="X79">
            <v>0.16802697801644231</v>
          </cell>
          <cell r="Y79">
            <v>0.11543522637695029</v>
          </cell>
          <cell r="Z79">
            <v>0.10348229053044057</v>
          </cell>
          <cell r="AA79">
            <v>7.6381253748180972E-2</v>
          </cell>
          <cell r="AB79">
            <v>0.19392450057057056</v>
          </cell>
          <cell r="AC79">
            <v>0.16371529548803301</v>
          </cell>
          <cell r="AE79">
            <v>0.17666530427391361</v>
          </cell>
        </row>
        <row r="80">
          <cell r="U80" t="str">
            <v>3-4</v>
          </cell>
          <cell r="V80">
            <v>4</v>
          </cell>
          <cell r="W80">
            <v>0.27984915780826952</v>
          </cell>
          <cell r="X80">
            <v>0.22018837453334839</v>
          </cell>
          <cell r="Y80">
            <v>0.15127032075374558</v>
          </cell>
          <cell r="Z80">
            <v>0.13560677942238378</v>
          </cell>
          <cell r="AA80">
            <v>0.10009264170653261</v>
          </cell>
          <cell r="AB80">
            <v>0.25412538549998148</v>
          </cell>
          <cell r="AC80">
            <v>0.21453819633790777</v>
          </cell>
          <cell r="AE80">
            <v>0.22846186427747078</v>
          </cell>
        </row>
        <row r="81">
          <cell r="U81" t="str">
            <v>3-5</v>
          </cell>
          <cell r="V81">
            <v>5</v>
          </cell>
          <cell r="W81">
            <v>0.3532951464719124</v>
          </cell>
          <cell r="X81">
            <v>0.27797648076349829</v>
          </cell>
          <cell r="Y81">
            <v>0.19097098789256559</v>
          </cell>
          <cell r="Z81">
            <v>0.17119657380365957</v>
          </cell>
          <cell r="AA81">
            <v>0.12636180429993465</v>
          </cell>
          <cell r="AB81">
            <v>0.32082020898543556</v>
          </cell>
          <cell r="AC81">
            <v>0.27084342183709542</v>
          </cell>
          <cell r="AE81">
            <v>0.27524627729374507</v>
          </cell>
        </row>
        <row r="82">
          <cell r="U82" t="str">
            <v>3-6</v>
          </cell>
          <cell r="V82">
            <v>6</v>
          </cell>
          <cell r="W82">
            <v>0.4340410670780252</v>
          </cell>
          <cell r="X82">
            <v>0.34150825319298606</v>
          </cell>
          <cell r="Y82">
            <v>0.23461757738136277</v>
          </cell>
          <cell r="Z82">
            <v>0.21032370332817407</v>
          </cell>
          <cell r="AA82">
            <v>0.15524190729466647</v>
          </cell>
          <cell r="AB82">
            <v>0.39414395368520605</v>
          </cell>
          <cell r="AC82">
            <v>0.33274492729150085</v>
          </cell>
          <cell r="AE82">
            <v>0.34225931747037003</v>
          </cell>
        </row>
        <row r="83">
          <cell r="U83" t="str">
            <v>3-7</v>
          </cell>
          <cell r="V83">
            <v>7</v>
          </cell>
          <cell r="W83">
            <v>0.52224648797843531</v>
          </cell>
          <cell r="X83">
            <v>0.41090924194420975</v>
          </cell>
          <cell r="Y83">
            <v>0.28229634267164694</v>
          </cell>
          <cell r="Z83">
            <v>0.25306549018784846</v>
          </cell>
          <cell r="AA83">
            <v>0.18679002292918767</v>
          </cell>
          <cell r="AB83">
            <v>0.47424152040671097</v>
          </cell>
          <cell r="AC83">
            <v>0.40036504112498539</v>
          </cell>
          <cell r="AE83">
            <v>0.36724296446525917</v>
          </cell>
        </row>
        <row r="84">
          <cell r="U84" t="str">
            <v>3-8</v>
          </cell>
          <cell r="V84">
            <v>8</v>
          </cell>
          <cell r="W84">
            <v>0.61808159772059446</v>
          </cell>
          <cell r="X84">
            <v>0.48631335322550351</v>
          </cell>
          <cell r="Y84">
            <v>0.33409927788040328</v>
          </cell>
          <cell r="Z84">
            <v>0.29950440281315882</v>
          </cell>
          <cell r="AA84">
            <v>0.22106702192912789</v>
          </cell>
          <cell r="AB84">
            <v>0.56126745394317978</v>
          </cell>
          <cell r="AC84">
            <v>0.47383423342469766</v>
          </cell>
          <cell r="AE84">
            <v>0.44851586735310545</v>
          </cell>
        </row>
        <row r="85">
          <cell r="U85" t="str">
            <v>3-9</v>
          </cell>
          <cell r="V85">
            <v>9</v>
          </cell>
          <cell r="W85">
            <v>0.72172652824552419</v>
          </cell>
          <cell r="X85">
            <v>0.56786231681588706</v>
          </cell>
          <cell r="Y85">
            <v>0.3901237519499211</v>
          </cell>
          <cell r="Z85">
            <v>0.34972772791450418</v>
          </cell>
          <cell r="AA85">
            <v>0.25813733143793033</v>
          </cell>
          <cell r="AB85">
            <v>0.65538532848333408</v>
          </cell>
          <cell r="AC85">
            <v>0.55329059709051354</v>
          </cell>
          <cell r="AE85">
            <v>0.54846879617554445</v>
          </cell>
        </row>
        <row r="86">
          <cell r="U86" t="str">
            <v>3-10</v>
          </cell>
          <cell r="V86">
            <v>10</v>
          </cell>
          <cell r="W86">
            <v>0.83337019117699485</v>
          </cell>
          <cell r="X86">
            <v>0.65570477044467967</v>
          </cell>
          <cell r="Y86">
            <v>0.45047187961281449</v>
          </cell>
          <cell r="Z86">
            <v>0.40382700658171888</v>
          </cell>
          <cell r="AA86">
            <v>0.29806851879658813</v>
          </cell>
          <cell r="AB86">
            <v>0.75676669086902293</v>
          </cell>
          <cell r="AC86">
            <v>0.63887895571007014</v>
          </cell>
          <cell r="AE86">
            <v>0.54966844343035792</v>
          </cell>
        </row>
        <row r="87">
          <cell r="U87" t="str">
            <v>3-11</v>
          </cell>
          <cell r="V87">
            <v>11</v>
          </cell>
          <cell r="W87">
            <v>0.95320848896370025</v>
          </cell>
          <cell r="X87">
            <v>0.74999485229862006</v>
          </cell>
          <cell r="Y87">
            <v>0.51524955443861342</v>
          </cell>
          <cell r="Z87">
            <v>0.46189716745549037</v>
          </cell>
          <cell r="AA87">
            <v>0.34093065172929976</v>
          </cell>
          <cell r="AB87">
            <v>0.86558943616944894</v>
          </cell>
          <cell r="AC87">
            <v>0.73074949218307694</v>
          </cell>
          <cell r="AE87">
            <v>0.66891164056433228</v>
          </cell>
        </row>
        <row r="88">
          <cell r="U88" t="str">
            <v>3-12</v>
          </cell>
          <cell r="V88">
            <v>12</v>
          </cell>
          <cell r="W88">
            <v>1.081441730904116</v>
          </cell>
          <cell r="X88">
            <v>0.85089016792199756</v>
          </cell>
          <cell r="Y88">
            <v>0.58456505208577536</v>
          </cell>
          <cell r="Z88">
            <v>0.5240352746080047</v>
          </cell>
          <cell r="AA88">
            <v>0.38679537414237497</v>
          </cell>
          <cell r="AB88">
            <v>0.98203546122537144</v>
          </cell>
          <cell r="AC88">
            <v>0.82905576779212364</v>
          </cell>
          <cell r="AE88">
            <v>0.68122510551742266</v>
          </cell>
        </row>
        <row r="89">
          <cell r="U89" t="str">
            <v>3-13</v>
          </cell>
          <cell r="V89">
            <v>13</v>
          </cell>
          <cell r="W89">
            <v>1.2182710457425852</v>
          </cell>
          <cell r="X89">
            <v>0.95854896760806207</v>
          </cell>
          <cell r="Y89">
            <v>0.65852709115795027</v>
          </cell>
          <cell r="Z89">
            <v>0.59033878919113103</v>
          </cell>
          <cell r="AA89">
            <v>0.43573462303037913</v>
          </cell>
          <cell r="AB89">
            <v>1.1062874069998421</v>
          </cell>
          <cell r="AC89">
            <v>0.93395197202407887</v>
          </cell>
          <cell r="AE89">
            <v>0.75934668505881253</v>
          </cell>
        </row>
        <row r="90">
          <cell r="U90" t="str">
            <v>3-14</v>
          </cell>
          <cell r="V90">
            <v>14</v>
          </cell>
          <cell r="W90">
            <v>1.3638935362733511</v>
          </cell>
          <cell r="X90">
            <v>1.0731263339885433</v>
          </cell>
          <cell r="Y90">
            <v>0.73724221406226975</v>
          </cell>
          <cell r="Z90">
            <v>0.66090322149817071</v>
          </cell>
          <cell r="AA90">
            <v>0.48781889544078605</v>
          </cell>
          <cell r="AB90">
            <v>1.238524258571688</v>
          </cell>
          <cell r="AC90">
            <v>1.0455892079885651</v>
          </cell>
          <cell r="AE90">
            <v>0.77779995030106264</v>
          </cell>
        </row>
        <row r="91">
          <cell r="U91" t="str">
            <v>3-15</v>
          </cell>
          <cell r="V91">
            <v>15</v>
          </cell>
          <cell r="W91">
            <v>1.5184958656780654</v>
          </cell>
          <cell r="X91">
            <v>1.1947691356939392</v>
          </cell>
          <cell r="Y91">
            <v>0.82081132015316649</v>
          </cell>
          <cell r="Z91">
            <v>0.73581902308916736</v>
          </cell>
          <cell r="AA91">
            <v>0.54311495452238367</v>
          </cell>
          <cell r="AB91">
            <v>1.3789155210177428</v>
          </cell>
          <cell r="AC91">
            <v>1.1641105755706349</v>
          </cell>
          <cell r="AE91">
            <v>0.78888350512546845</v>
          </cell>
        </row>
        <row r="92">
          <cell r="U92" t="str">
            <v>3-16</v>
          </cell>
          <cell r="V92">
            <v>16</v>
          </cell>
          <cell r="W92">
            <v>1.6822458983101223</v>
          </cell>
          <cell r="X92">
            <v>1.3236094502313085</v>
          </cell>
          <cell r="Y92">
            <v>0.90932514722231339</v>
          </cell>
          <cell r="Z92">
            <v>0.81516753615761484</v>
          </cell>
          <cell r="AA92">
            <v>0.60168283971467262</v>
          </cell>
          <cell r="AB92">
            <v>1.5276136285774089</v>
          </cell>
          <cell r="AC92">
            <v>1.289644763081836</v>
          </cell>
          <cell r="AE92">
            <v>0.99757484684680053</v>
          </cell>
        </row>
        <row r="93">
          <cell r="U93" t="str">
            <v>3-17</v>
          </cell>
          <cell r="V93">
            <v>17</v>
          </cell>
          <cell r="W93">
            <v>1.8552819371374512</v>
          </cell>
          <cell r="X93">
            <v>1.4597560958866882</v>
          </cell>
          <cell r="Y93">
            <v>1.0028584538806837</v>
          </cell>
          <cell r="Z93">
            <v>0.89901577830761226</v>
          </cell>
          <cell r="AA93">
            <v>0.66357201734274163</v>
          </cell>
          <cell r="AB93">
            <v>1.6847441713911608</v>
          </cell>
          <cell r="AC93">
            <v>1.4222977964595704</v>
          </cell>
          <cell r="AE93">
            <v>0.93147998120512299</v>
          </cell>
        </row>
        <row r="94">
          <cell r="U94" t="str">
            <v>3-18</v>
          </cell>
          <cell r="V94">
            <v>18</v>
          </cell>
          <cell r="W94">
            <v>2.0376990034648115</v>
          </cell>
          <cell r="X94">
            <v>1.6032838364607087</v>
          </cell>
          <cell r="Y94">
            <v>1.1014626031674308</v>
          </cell>
          <cell r="Z94">
            <v>0.98740979410551033</v>
          </cell>
          <cell r="AA94">
            <v>0.72881647333488941</v>
          </cell>
          <cell r="AB94">
            <v>1.850393436392616</v>
          </cell>
          <cell r="AC94">
            <v>1.5621425210162792</v>
          </cell>
          <cell r="AE94">
            <v>1.0248371809624304</v>
          </cell>
        </row>
        <row r="95">
          <cell r="U95" t="str">
            <v>3-19</v>
          </cell>
          <cell r="V95">
            <v>19</v>
          </cell>
          <cell r="W95">
            <v>2.2295314887916788</v>
          </cell>
          <cell r="X95">
            <v>1.7542197315608627</v>
          </cell>
          <cell r="Y95">
            <v>1.2051561851444212</v>
          </cell>
          <cell r="Z95">
            <v>1.0803662486737633</v>
          </cell>
          <cell r="AA95">
            <v>0.79742850837503365</v>
          </cell>
          <cell r="AB95">
            <v>2.0245926538099832</v>
          </cell>
          <cell r="AC95">
            <v>1.7092053019921676</v>
          </cell>
          <cell r="AE95">
            <v>1.0695998605120789</v>
          </cell>
        </row>
        <row r="96">
          <cell r="U96" t="str">
            <v>3-20</v>
          </cell>
          <cell r="V96">
            <v>20</v>
          </cell>
          <cell r="W96">
            <v>2.4307313700618511</v>
          </cell>
          <cell r="X96">
            <v>1.912525996121909</v>
          </cell>
          <cell r="Y96">
            <v>1.3139132413161125</v>
          </cell>
          <cell r="Z96">
            <v>1.1778618714331746</v>
          </cell>
          <cell r="AA96">
            <v>0.86939094622939239</v>
          </cell>
          <cell r="AB96">
            <v>2.2072982148728584</v>
          </cell>
          <cell r="AC96">
            <v>1.8634493239115659</v>
          </cell>
          <cell r="AE96">
            <v>1.1483015550950835</v>
          </cell>
        </row>
        <row r="97">
          <cell r="U97" t="str">
            <v>3-21</v>
          </cell>
          <cell r="V97">
            <v>21</v>
          </cell>
          <cell r="W97">
            <v>2.6411410137850901</v>
          </cell>
          <cell r="X97">
            <v>2.0780786023916855</v>
          </cell>
          <cell r="Y97">
            <v>1.4276485641056214</v>
          </cell>
          <cell r="Z97">
            <v>1.2798202777695915</v>
          </cell>
          <cell r="AA97">
            <v>0.94464740669449176</v>
          </cell>
          <cell r="AB97">
            <v>2.3983669757826753</v>
          </cell>
          <cell r="AC97">
            <v>2.0247537416558297</v>
          </cell>
          <cell r="AE97">
            <v>1.1441801340569044</v>
          </cell>
        </row>
        <row r="98">
          <cell r="U98" t="str">
            <v>3-22</v>
          </cell>
          <cell r="V98">
            <v>22</v>
          </cell>
          <cell r="W98">
            <v>2.8604593964147083</v>
          </cell>
          <cell r="X98">
            <v>2.2506407017551715</v>
          </cell>
          <cell r="Y98">
            <v>1.5461994375383183</v>
          </cell>
          <cell r="Z98">
            <v>1.3860956004093143</v>
          </cell>
          <cell r="AA98">
            <v>1.0230902237611146</v>
          </cell>
          <cell r="AB98">
            <v>2.5975255831177342</v>
          </cell>
          <cell r="AC98">
            <v>2.1928877843008383</v>
          </cell>
          <cell r="AE98">
            <v>2.0243416489572406</v>
          </cell>
        </row>
        <row r="99">
          <cell r="U99" t="str">
            <v>3-23</v>
          </cell>
          <cell r="V99">
            <v>23</v>
          </cell>
          <cell r="W99">
            <v>3.088200331852915</v>
          </cell>
          <cell r="X99">
            <v>2.4298297576793595</v>
          </cell>
          <cell r="Y99">
            <v>1.6693030574395018</v>
          </cell>
          <cell r="Z99">
            <v>1.4964522476806097</v>
          </cell>
          <cell r="AA99">
            <v>1.1045455049963879</v>
          </cell>
          <cell r="AB99">
            <v>2.80433254107189</v>
          </cell>
          <cell r="AC99">
            <v>2.367478731452072</v>
          </cell>
          <cell r="AE99">
            <v>1.3805668728974496</v>
          </cell>
        </row>
        <row r="100">
          <cell r="U100" t="str">
            <v>3-24</v>
          </cell>
          <cell r="V100">
            <v>24</v>
          </cell>
          <cell r="W100">
            <v>3.3236410148107591</v>
          </cell>
          <cell r="X100">
            <v>2.6150770590667265</v>
          </cell>
          <cell r="Y100">
            <v>1.7965687169413782</v>
          </cell>
          <cell r="Z100">
            <v>1.6105399691194355</v>
          </cell>
          <cell r="AA100">
            <v>1.1887547272324126</v>
          </cell>
          <cell r="AB100">
            <v>3.0181314847157834</v>
          </cell>
          <cell r="AC100">
            <v>2.547972465512002</v>
          </cell>
          <cell r="AE100">
            <v>1.4449550553103858</v>
          </cell>
        </row>
        <row r="101">
          <cell r="U101" t="str">
            <v>3-25</v>
          </cell>
          <cell r="V101">
            <v>25</v>
          </cell>
          <cell r="W101">
            <v>3.5657588524288015</v>
          </cell>
          <cell r="X101">
            <v>2.8055780186843027</v>
          </cell>
          <cell r="Y101">
            <v>1.9274436612989998</v>
          </cell>
          <cell r="Z101">
            <v>1.727863245906242</v>
          </cell>
          <cell r="AA101">
            <v>1.2753521433592336</v>
          </cell>
          <cell r="AB101">
            <v>3.2379938180634542</v>
          </cell>
          <cell r="AC101">
            <v>2.7335850454840904</v>
          </cell>
          <cell r="AE101">
            <v>1.5128947405602622</v>
          </cell>
        </row>
        <row r="102">
          <cell r="U102" t="str">
            <v>3-Wtd. Ave.</v>
          </cell>
          <cell r="V102" t="str">
            <v>Wtd. Ave.</v>
          </cell>
          <cell r="W102">
            <v>0.45733728693511488</v>
          </cell>
          <cell r="X102">
            <v>0.66674023984480846</v>
          </cell>
          <cell r="Y102">
            <v>0.78767345605940786</v>
          </cell>
          <cell r="Z102">
            <v>0.76931492468209406</v>
          </cell>
          <cell r="AA102">
            <v>0.65086488608131432</v>
          </cell>
          <cell r="AB102">
            <v>0.57580371780591699</v>
          </cell>
          <cell r="AC102">
            <v>0.58305990296661192</v>
          </cell>
          <cell r="AE102">
            <v>0.65589411729063762</v>
          </cell>
        </row>
        <row r="103">
          <cell r="U103" t="str">
            <v>4-FHCF 2025 Condominium Unit Owners Rates - PROPOSED</v>
          </cell>
          <cell r="V103" t="str">
            <v>FHCF 2025 Condominium Unit Owners Rates - PROPOSED</v>
          </cell>
          <cell r="AC103" t="str">
            <v/>
          </cell>
        </row>
        <row r="112">
          <cell r="U112" t="str">
            <v>4-2</v>
          </cell>
          <cell r="V112">
            <v>2</v>
          </cell>
          <cell r="W112">
            <v>0.14438912397969417</v>
          </cell>
          <cell r="X112">
            <v>0.11360694010437183</v>
          </cell>
          <cell r="Y112">
            <v>7.8048436053271733E-2</v>
          </cell>
          <cell r="Z112">
            <v>6.9966778674104044E-2</v>
          </cell>
          <cell r="AA112">
            <v>5.1643138632281357E-2</v>
          </cell>
          <cell r="AB112">
            <v>0.13111685624040184</v>
          </cell>
          <cell r="AC112">
            <v>0.11069171146349173</v>
          </cell>
          <cell r="AE112">
            <v>0.10945880435800129</v>
          </cell>
        </row>
        <row r="113">
          <cell r="U113" t="str">
            <v>4-3</v>
          </cell>
          <cell r="V113">
            <v>3</v>
          </cell>
          <cell r="W113">
            <v>0.1998721391400578</v>
          </cell>
          <cell r="X113">
            <v>0.15726158254835418</v>
          </cell>
          <cell r="Y113">
            <v>0.10803935532358559</v>
          </cell>
          <cell r="Z113">
            <v>9.6852237460065327E-2</v>
          </cell>
          <cell r="AA113">
            <v>7.1487549102328837E-2</v>
          </cell>
          <cell r="AB113">
            <v>0.18149986516833538</v>
          </cell>
          <cell r="AC113">
            <v>0.15322614713275451</v>
          </cell>
          <cell r="AE113">
            <v>0.16534645602436229</v>
          </cell>
        </row>
        <row r="114">
          <cell r="U114" t="str">
            <v>4-4</v>
          </cell>
          <cell r="V114">
            <v>4</v>
          </cell>
          <cell r="W114">
            <v>0.26191937718147862</v>
          </cell>
          <cell r="X114">
            <v>0.20608102726501243</v>
          </cell>
          <cell r="Y114">
            <v>0.14157851504062219</v>
          </cell>
          <cell r="Z114">
            <v>0.12691852813161245</v>
          </cell>
          <cell r="AA114">
            <v>9.3679761559922844E-2</v>
          </cell>
          <cell r="AB114">
            <v>0.23784371272526822</v>
          </cell>
          <cell r="AC114">
            <v>0.2007928528588272</v>
          </cell>
          <cell r="AE114">
            <v>0.21382443910112214</v>
          </cell>
        </row>
        <row r="115">
          <cell r="U115" t="str">
            <v>4-5</v>
          </cell>
          <cell r="V115">
            <v>5</v>
          </cell>
          <cell r="W115">
            <v>0.33065972200838317</v>
          </cell>
          <cell r="X115">
            <v>0.26016668151832217</v>
          </cell>
          <cell r="Y115">
            <v>0.17873558241265647</v>
          </cell>
          <cell r="Z115">
            <v>0.16022810408805363</v>
          </cell>
          <cell r="AA115">
            <v>0.1182658734475876</v>
          </cell>
          <cell r="AB115">
            <v>0.30026543578975906</v>
          </cell>
          <cell r="AC115">
            <v>0.25349063372874037</v>
          </cell>
          <cell r="AE115">
            <v>0.25761140067353788</v>
          </cell>
        </row>
        <row r="116">
          <cell r="U116" t="str">
            <v>4-6</v>
          </cell>
          <cell r="V116">
            <v>6</v>
          </cell>
          <cell r="W116">
            <v>0.40623229617917184</v>
          </cell>
          <cell r="X116">
            <v>0.31962800845705613</v>
          </cell>
          <cell r="Y116">
            <v>0.21958575907401937</v>
          </cell>
          <cell r="Z116">
            <v>0.19684838008324207</v>
          </cell>
          <cell r="AA116">
            <v>0.14529564423038746</v>
          </cell>
          <cell r="AB116">
            <v>0.36889136875588685</v>
          </cell>
          <cell r="AC116">
            <v>0.31142614399503088</v>
          </cell>
          <cell r="AE116">
            <v>0.32033095246194904</v>
          </cell>
        </row>
        <row r="117">
          <cell r="U117" t="str">
            <v>4-7</v>
          </cell>
          <cell r="V117">
            <v>7</v>
          </cell>
          <cell r="W117">
            <v>0.4887864445897015</v>
          </cell>
          <cell r="X117">
            <v>0.3845825142767702</v>
          </cell>
          <cell r="Y117">
            <v>0.2642097722653291</v>
          </cell>
          <cell r="Z117">
            <v>0.23685172431906532</v>
          </cell>
          <cell r="AA117">
            <v>0.174822489560057</v>
          </cell>
          <cell r="AB117">
            <v>0.44385712871655014</v>
          </cell>
          <cell r="AC117">
            <v>0.37471387456715988</v>
          </cell>
          <cell r="AE117">
            <v>0.34371391102388449</v>
          </cell>
        </row>
        <row r="118">
          <cell r="U118" t="str">
            <v>4-8</v>
          </cell>
          <cell r="V118">
            <v>8</v>
          </cell>
          <cell r="W118">
            <v>0.57848145190139844</v>
          </cell>
          <cell r="X118">
            <v>0.45515552588915587</v>
          </cell>
          <cell r="Y118">
            <v>0.31269372209142005</v>
          </cell>
          <cell r="Z118">
            <v>0.28031532151931016</v>
          </cell>
          <cell r="AA118">
            <v>0.20690338020853055</v>
          </cell>
          <cell r="AB118">
            <v>0.52530735886562607</v>
          </cell>
          <cell r="AC118">
            <v>0.44347593638601557</v>
          </cell>
          <cell r="AE118">
            <v>0.41977970401333348</v>
          </cell>
        </row>
        <row r="119">
          <cell r="U119" t="str">
            <v>4-9</v>
          </cell>
          <cell r="V119">
            <v>9</v>
          </cell>
          <cell r="W119">
            <v>0.67548590910153739</v>
          </cell>
          <cell r="X119">
            <v>0.53147969252474747</v>
          </cell>
          <cell r="Y119">
            <v>0.36512873912034888</v>
          </cell>
          <cell r="Z119">
            <v>0.32732086598315913</v>
          </cell>
          <cell r="AA119">
            <v>0.24159861550783529</v>
          </cell>
          <cell r="AB119">
            <v>0.61339515328411376</v>
          </cell>
          <cell r="AC119">
            <v>0.51784157481582183</v>
          </cell>
          <cell r="AE119">
            <v>0.51332870401630681</v>
          </cell>
        </row>
        <row r="120">
          <cell r="U120" t="str">
            <v>4-10</v>
          </cell>
          <cell r="V120">
            <v>10</v>
          </cell>
          <cell r="W120">
            <v>0.77997662435072823</v>
          </cell>
          <cell r="X120">
            <v>0.61369412877582719</v>
          </cell>
          <cell r="Y120">
            <v>0.42161039565033792</v>
          </cell>
          <cell r="Z120">
            <v>0.37795403381349457</v>
          </cell>
          <cell r="AA120">
            <v>0.2789714337968297</v>
          </cell>
          <cell r="AB120">
            <v>0.70828106790266676</v>
          </cell>
          <cell r="AC120">
            <v>0.59794633467712488</v>
          </cell>
          <cell r="AE120">
            <v>0.51445149053558414</v>
          </cell>
        </row>
        <row r="121">
          <cell r="U121" t="str">
            <v>4-11</v>
          </cell>
          <cell r="V121">
            <v>11</v>
          </cell>
          <cell r="W121">
            <v>0.89213694873622074</v>
          </cell>
          <cell r="X121">
            <v>0.70194309728083404</v>
          </cell>
          <cell r="Y121">
            <v>0.48223780070853622</v>
          </cell>
          <cell r="Z121">
            <v>0.43230367162554395</v>
          </cell>
          <cell r="AA121">
            <v>0.31908741359940979</v>
          </cell>
          <cell r="AB121">
            <v>0.81013160015187979</v>
          </cell>
          <cell r="AC121">
            <v>0.68393077673438507</v>
          </cell>
          <cell r="AE121">
            <v>0.62605484203774076</v>
          </cell>
        </row>
        <row r="122">
          <cell r="U122" t="str">
            <v>4-12</v>
          </cell>
          <cell r="V122">
            <v>12</v>
          </cell>
          <cell r="W122">
            <v>1.0121543578506214</v>
          </cell>
          <cell r="X122">
            <v>0.79637410588407964</v>
          </cell>
          <cell r="Y122">
            <v>0.54711229279190099</v>
          </cell>
          <cell r="Z122">
            <v>0.4904606246501193</v>
          </cell>
          <cell r="AA122">
            <v>0.3620136086364672</v>
          </cell>
          <cell r="AB122">
            <v>0.91911699284261594</v>
          </cell>
          <cell r="AC122">
            <v>0.7759386236838226</v>
          </cell>
          <cell r="AE122">
            <v>0.6375793901075586</v>
          </cell>
        </row>
        <row r="123">
          <cell r="U123" t="str">
            <v>4-13</v>
          </cell>
          <cell r="V123">
            <v>13</v>
          </cell>
          <cell r="W123">
            <v>1.1402170942309602</v>
          </cell>
          <cell r="X123">
            <v>0.8971352658701266</v>
          </cell>
          <cell r="Y123">
            <v>0.61633562496332905</v>
          </cell>
          <cell r="Z123">
            <v>0.55251610975704057</v>
          </cell>
          <cell r="AA123">
            <v>0.40781734693914734</v>
          </cell>
          <cell r="AB123">
            <v>1.0354081852325274</v>
          </cell>
          <cell r="AC123">
            <v>0.87411418617723624</v>
          </cell>
          <cell r="AE123">
            <v>0.71069576329290429</v>
          </cell>
        </row>
        <row r="124">
          <cell r="U124" t="str">
            <v>4-14</v>
          </cell>
          <cell r="V124">
            <v>14</v>
          </cell>
          <cell r="W124">
            <v>1.2765096324045626</v>
          </cell>
          <cell r="X124">
            <v>1.0043717238123382</v>
          </cell>
          <cell r="Y124">
            <v>0.69000751351690504</v>
          </cell>
          <cell r="Z124">
            <v>0.61855951794798825</v>
          </cell>
          <cell r="AA124">
            <v>0.456564608848117</v>
          </cell>
          <cell r="AB124">
            <v>1.159172694925521</v>
          </cell>
          <cell r="AC124">
            <v>0.97859888623165969</v>
          </cell>
          <cell r="AE124">
            <v>0.72796673804611856</v>
          </cell>
        </row>
        <row r="125">
          <cell r="U125" t="str">
            <v>4-15</v>
          </cell>
          <cell r="V125">
            <v>15</v>
          </cell>
          <cell r="W125">
            <v>1.4212066761463606</v>
          </cell>
          <cell r="X125">
            <v>1.1182209385493562</v>
          </cell>
          <cell r="Y125">
            <v>0.76822239324127706</v>
          </cell>
          <cell r="Z125">
            <v>0.68867550560162427</v>
          </cell>
          <cell r="AA125">
            <v>0.50831788003417844</v>
          </cell>
          <cell r="AB125">
            <v>1.2905691669019879</v>
          </cell>
          <cell r="AC125">
            <v>1.0895266554017244</v>
          </cell>
          <cell r="AE125">
            <v>0.73834017564836396</v>
          </cell>
        </row>
        <row r="126">
          <cell r="U126" t="str">
            <v>4-16</v>
          </cell>
          <cell r="V126">
            <v>16</v>
          </cell>
          <cell r="W126">
            <v>1.5744653348335509</v>
          </cell>
          <cell r="X126">
            <v>1.2388065254554765</v>
          </cell>
          <cell r="Y126">
            <v>0.85106518840803447</v>
          </cell>
          <cell r="Z126">
            <v>0.76294020336213342</v>
          </cell>
          <cell r="AA126">
            <v>0.56313335324317948</v>
          </cell>
          <cell r="AB126">
            <v>1.4297402690239946</v>
          </cell>
          <cell r="AC126">
            <v>1.2070179370100951</v>
          </cell>
          <cell r="AE126">
            <v>0.93366077862930075</v>
          </cell>
        </row>
        <row r="127">
          <cell r="U127" t="str">
            <v>4-17</v>
          </cell>
          <cell r="V127">
            <v>17</v>
          </cell>
          <cell r="W127">
            <v>1.7364150504394658</v>
          </cell>
          <cell r="X127">
            <v>1.3662303308893864</v>
          </cell>
          <cell r="Y127">
            <v>0.9386058678853294</v>
          </cell>
          <cell r="Z127">
            <v>0.84141633505281854</v>
          </cell>
          <cell r="AA127">
            <v>0.62105732552014259</v>
          </cell>
          <cell r="AB127">
            <v>1.5768035449412372</v>
          </cell>
          <cell r="AC127">
            <v>1.331171963971056</v>
          </cell>
          <cell r="AE127">
            <v>0.8718005744416496</v>
          </cell>
        </row>
        <row r="128">
          <cell r="U128" t="str">
            <v>4-18</v>
          </cell>
          <cell r="V128">
            <v>18</v>
          </cell>
          <cell r="W128">
            <v>1.9071447563064698</v>
          </cell>
          <cell r="X128">
            <v>1.5005623285763967</v>
          </cell>
          <cell r="Y128">
            <v>1.0308925039108288</v>
          </cell>
          <cell r="Z128">
            <v>0.92414699519015331</v>
          </cell>
          <cell r="AA128">
            <v>0.68212160533375421</v>
          </cell>
          <cell r="AB128">
            <v>1.7318397532312617</v>
          </cell>
          <cell r="AC128">
            <v>1.4620569144382045</v>
          </cell>
          <cell r="AE128">
            <v>0.95917643008954601</v>
          </cell>
        </row>
        <row r="129">
          <cell r="U129" t="str">
            <v>4-19</v>
          </cell>
          <cell r="V129">
            <v>19</v>
          </cell>
          <cell r="W129">
            <v>2.0866866404897051</v>
          </cell>
          <cell r="X129">
            <v>1.6418278444299275</v>
          </cell>
          <cell r="Y129">
            <v>1.1279424954914263</v>
          </cell>
          <cell r="Z129">
            <v>1.0111477811714207</v>
          </cell>
          <cell r="AA129">
            <v>0.7463377052699226</v>
          </cell>
          <cell r="AB129">
            <v>1.8948781232188434</v>
          </cell>
          <cell r="AC129">
            <v>1.5996974644454005</v>
          </cell>
          <cell r="AE129">
            <v>1.0010711895393873</v>
          </cell>
        </row>
        <row r="130">
          <cell r="U130" t="str">
            <v>4-20</v>
          </cell>
          <cell r="V130">
            <v>20</v>
          </cell>
          <cell r="W130">
            <v>2.2749957567435959</v>
          </cell>
          <cell r="X130">
            <v>1.7899915142529506</v>
          </cell>
          <cell r="Y130">
            <v>1.2297315472780197</v>
          </cell>
          <cell r="Z130">
            <v>1.102396913350552</v>
          </cell>
          <cell r="AA130">
            <v>0.81368954956665573</v>
          </cell>
          <cell r="AB130">
            <v>2.0658778401233575</v>
          </cell>
          <cell r="AC130">
            <v>1.7440591572641213</v>
          </cell>
          <cell r="AE130">
            <v>1.0747305101167615</v>
          </cell>
        </row>
        <row r="131">
          <cell r="U131" t="str">
            <v>4-21</v>
          </cell>
          <cell r="V131">
            <v>21</v>
          </cell>
          <cell r="W131">
            <v>2.4719245710683655</v>
          </cell>
          <cell r="X131">
            <v>1.944937256682729</v>
          </cell>
          <cell r="Y131">
            <v>1.3361799108960086</v>
          </cell>
          <cell r="Z131">
            <v>1.1978229010333401</v>
          </cell>
          <cell r="AA131">
            <v>0.88412437026890678</v>
          </cell>
          <cell r="AB131">
            <v>2.2447049312901743</v>
          </cell>
          <cell r="AC131">
            <v>1.8950288902555792</v>
          </cell>
          <cell r="AE131">
            <v>1.0708731462430352</v>
          </cell>
        </row>
        <row r="132">
          <cell r="U132" t="str">
            <v>4-22</v>
          </cell>
          <cell r="V132">
            <v>22</v>
          </cell>
          <cell r="W132">
            <v>2.6771913463293244</v>
          </cell>
          <cell r="X132">
            <v>2.1064433978638948</v>
          </cell>
          <cell r="Y132">
            <v>1.4471352954931844</v>
          </cell>
          <cell r="Z132">
            <v>1.297289222581564</v>
          </cell>
          <cell r="AA132">
            <v>0.95754139946906902</v>
          </cell>
          <cell r="AB132">
            <v>2.4311035569000023</v>
          </cell>
          <cell r="AC132">
            <v>2.0523906778610144</v>
          </cell>
          <cell r="AE132">
            <v>1.8946432001080697</v>
          </cell>
        </row>
        <row r="133">
          <cell r="U133" t="str">
            <v>4-23</v>
          </cell>
          <cell r="V133">
            <v>23</v>
          </cell>
          <cell r="W133">
            <v>2.8903410461028352</v>
          </cell>
          <cell r="X133">
            <v>2.2741519101673524</v>
          </cell>
          <cell r="Y133">
            <v>1.5623517346128404</v>
          </cell>
          <cell r="Z133">
            <v>1.4005753805514831</v>
          </cell>
          <cell r="AA133">
            <v>1.0337778859261832</v>
          </cell>
          <cell r="AB133">
            <v>2.6246605075386009</v>
          </cell>
          <cell r="AC133">
            <v>2.21579567967526</v>
          </cell>
          <cell r="AE133">
            <v>1.2921147175808883</v>
          </cell>
        </row>
        <row r="134">
          <cell r="U134" t="str">
            <v>4-24</v>
          </cell>
          <cell r="V134">
            <v>24</v>
          </cell>
          <cell r="W134">
            <v>3.1106971748346912</v>
          </cell>
          <cell r="X134">
            <v>2.4475305195007802</v>
          </cell>
          <cell r="Y134">
            <v>1.6814635537599216</v>
          </cell>
          <cell r="Z134">
            <v>1.5073535648324015</v>
          </cell>
          <cell r="AA134">
            <v>1.112591869908609</v>
          </cell>
          <cell r="AB134">
            <v>2.8247614712142965</v>
          </cell>
          <cell r="AC134">
            <v>2.3847252801085239</v>
          </cell>
          <cell r="AE134">
            <v>1.3523775847895074</v>
          </cell>
        </row>
        <row r="135">
          <cell r="U135" t="str">
            <v>4-25</v>
          </cell>
          <cell r="V135">
            <v>25</v>
          </cell>
          <cell r="W135">
            <v>3.3373026566238884</v>
          </cell>
          <cell r="X135">
            <v>2.6258261880898357</v>
          </cell>
          <cell r="Y135">
            <v>1.8039534128800045</v>
          </cell>
          <cell r="Z135">
            <v>1.6171600042212375</v>
          </cell>
          <cell r="AA135">
            <v>1.193641037521262</v>
          </cell>
          <cell r="AB135">
            <v>3.0305373465719136</v>
          </cell>
          <cell r="AC135">
            <v>2.5584457648299548</v>
          </cell>
          <cell r="AE135">
            <v>1.4159644120142822</v>
          </cell>
        </row>
        <row r="136">
          <cell r="U136" t="str">
            <v>4-Wtd. Ave.</v>
          </cell>
          <cell r="V136" t="str">
            <v>Wtd. Ave.</v>
          </cell>
          <cell r="W136">
            <v>0.42803594012593021</v>
          </cell>
          <cell r="X136">
            <v>0.62402256176031101</v>
          </cell>
          <cell r="Y136">
            <v>0.7372076537561284</v>
          </cell>
          <cell r="Z136">
            <v>0.72002534332156543</v>
          </cell>
          <cell r="AA136">
            <v>0.60916433312444418</v>
          </cell>
          <cell r="AB136">
            <v>0.53891229234940774</v>
          </cell>
          <cell r="AC136">
            <v>0.54570357774360834</v>
          </cell>
          <cell r="AE136">
            <v>0.61387134427417955</v>
          </cell>
        </row>
        <row r="137">
          <cell r="U137" t="str">
            <v>5-FHCF 2025 Condominium Unit Owners Rates - PROPOSED</v>
          </cell>
          <cell r="V137" t="str">
            <v>FHCF 2025 Condominium Unit Owners Rates - PROPOSED</v>
          </cell>
          <cell r="AC137" t="str">
            <v/>
          </cell>
        </row>
        <row r="146">
          <cell r="U146" t="str">
            <v>5-2</v>
          </cell>
          <cell r="V146">
            <v>2</v>
          </cell>
          <cell r="W146">
            <v>0.13675570938520748</v>
          </cell>
          <cell r="X146">
            <v>0.1076008861113464</v>
          </cell>
          <cell r="Y146">
            <v>7.3922252207667891E-2</v>
          </cell>
          <cell r="Z146">
            <v>6.6267847516829098E-2</v>
          </cell>
          <cell r="AA146">
            <v>4.8912922690281496E-2</v>
          </cell>
          <cell r="AB146">
            <v>0.12418510614439426</v>
          </cell>
          <cell r="AC146">
            <v>0.10483977675757196</v>
          </cell>
          <cell r="AE146">
            <v>0.10367204970742988</v>
          </cell>
        </row>
        <row r="147">
          <cell r="U147" t="str">
            <v>5-3</v>
          </cell>
          <cell r="V147">
            <v>3</v>
          </cell>
          <cell r="W147">
            <v>0.18930550599005991</v>
          </cell>
          <cell r="X147">
            <v>0.14894764015235001</v>
          </cell>
          <cell r="Y147">
            <v>0.10232764263377128</v>
          </cell>
          <cell r="Z147">
            <v>9.1731953725673221E-2</v>
          </cell>
          <cell r="AA147">
            <v>6.7708219429835348E-2</v>
          </cell>
          <cell r="AB147">
            <v>0.17190451836182535</v>
          </cell>
          <cell r="AC147">
            <v>0.14512554595489416</v>
          </cell>
          <cell r="AE147">
            <v>0.15660509091475386</v>
          </cell>
        </row>
        <row r="148">
          <cell r="U148" t="str">
            <v>5-4</v>
          </cell>
          <cell r="V148">
            <v>4</v>
          </cell>
          <cell r="W148">
            <v>0.24807249494236247</v>
          </cell>
          <cell r="X148">
            <v>0.19518614905110493</v>
          </cell>
          <cell r="Y148">
            <v>0.13409368880725003</v>
          </cell>
          <cell r="Z148">
            <v>0.12020873089586726</v>
          </cell>
          <cell r="AA148">
            <v>8.8727196994186477E-2</v>
          </cell>
          <cell r="AB148">
            <v>0.22526963776807624</v>
          </cell>
          <cell r="AC148">
            <v>0.19017754436996384</v>
          </cell>
          <cell r="AE148">
            <v>0.20252019021377532</v>
          </cell>
        </row>
        <row r="149">
          <cell r="U149" t="str">
            <v>5-5</v>
          </cell>
          <cell r="V149">
            <v>5</v>
          </cell>
          <cell r="W149">
            <v>0.3131787464458286</v>
          </cell>
          <cell r="X149">
            <v>0.24641245897743039</v>
          </cell>
          <cell r="Y149">
            <v>0.16928637484259931</v>
          </cell>
          <cell r="Z149">
            <v>0.15175733070511735</v>
          </cell>
          <cell r="AA149">
            <v>0.11201351579403269</v>
          </cell>
          <cell r="AB149">
            <v>0.28439131385728034</v>
          </cell>
          <cell r="AC149">
            <v>0.24008935356484959</v>
          </cell>
          <cell r="AE149">
            <v>0.24399226807263585</v>
          </cell>
        </row>
        <row r="150">
          <cell r="U150" t="str">
            <v>5-6</v>
          </cell>
          <cell r="V150">
            <v>6</v>
          </cell>
          <cell r="W150">
            <v>0.38475602807159592</v>
          </cell>
          <cell r="X150">
            <v>0.30273024609577237</v>
          </cell>
          <cell r="Y150">
            <v>0.20797692669206808</v>
          </cell>
          <cell r="Z150">
            <v>0.18644160389392325</v>
          </cell>
          <cell r="AA150">
            <v>0.13761430466259869</v>
          </cell>
          <cell r="AB150">
            <v>0.34938920210767466</v>
          </cell>
          <cell r="AC150">
            <v>0.29496198930557727</v>
          </cell>
          <cell r="AE150">
            <v>0.30339602758538597</v>
          </cell>
        </row>
        <row r="151">
          <cell r="U151" t="str">
            <v>5-7</v>
          </cell>
          <cell r="V151">
            <v>7</v>
          </cell>
          <cell r="W151">
            <v>0.4629457893043144</v>
          </cell>
          <cell r="X151">
            <v>0.36425080440589702</v>
          </cell>
          <cell r="Y151">
            <v>0.25024180379216487</v>
          </cell>
          <cell r="Z151">
            <v>0.22433009277706112</v>
          </cell>
          <cell r="AA151">
            <v>0.16558015532829098</v>
          </cell>
          <cell r="AB151">
            <v>0.42039174994821332</v>
          </cell>
          <cell r="AC151">
            <v>0.3549038897148391</v>
          </cell>
          <cell r="AE151">
            <v>0.32554280012285303</v>
          </cell>
        </row>
        <row r="152">
          <cell r="U152" t="str">
            <v>5-8</v>
          </cell>
          <cell r="V152">
            <v>8</v>
          </cell>
          <cell r="W152">
            <v>0.5478988939089765</v>
          </cell>
          <cell r="X152">
            <v>0.43109283516618863</v>
          </cell>
          <cell r="Y152">
            <v>0.29616255439659639</v>
          </cell>
          <cell r="Z152">
            <v>0.2654959015563173</v>
          </cell>
          <cell r="AA152">
            <v>0.19596502669130483</v>
          </cell>
          <cell r="AB152">
            <v>0.49753595372627468</v>
          </cell>
          <cell r="AC152">
            <v>0.42003071009882825</v>
          </cell>
          <cell r="AE152">
            <v>0.39758722558583554</v>
          </cell>
        </row>
        <row r="153">
          <cell r="U153" t="str">
            <v>5-9</v>
          </cell>
          <cell r="V153">
            <v>9</v>
          </cell>
          <cell r="W153">
            <v>0.63977501997923114</v>
          </cell>
          <cell r="X153">
            <v>0.50338197484510938</v>
          </cell>
          <cell r="Y153">
            <v>0.34582549127697415</v>
          </cell>
          <cell r="Z153">
            <v>0.31001640560131449</v>
          </cell>
          <cell r="AA153">
            <v>0.22882603024106241</v>
          </cell>
          <cell r="AB153">
            <v>0.5809668139036156</v>
          </cell>
          <cell r="AC153">
            <v>0.49046486301177372</v>
          </cell>
          <cell r="AE153">
            <v>0.48619057398957383</v>
          </cell>
        </row>
        <row r="154">
          <cell r="U154" t="str">
            <v>5-10</v>
          </cell>
          <cell r="V154">
            <v>10</v>
          </cell>
          <cell r="W154">
            <v>0.73874162836505664</v>
          </cell>
          <cell r="X154">
            <v>0.58124998346882328</v>
          </cell>
          <cell r="Y154">
            <v>0.39932113411428766</v>
          </cell>
          <cell r="Z154">
            <v>0.35797275157950315</v>
          </cell>
          <cell r="AA154">
            <v>0.26422306109744914</v>
          </cell>
          <cell r="AB154">
            <v>0.67083639830631148</v>
          </cell>
          <cell r="AC154">
            <v>0.56633472743109647</v>
          </cell>
          <cell r="AE154">
            <v>0.48725400219455073</v>
          </cell>
        </row>
        <row r="155">
          <cell r="U155" t="str">
            <v>5-11</v>
          </cell>
          <cell r="V155">
            <v>11</v>
          </cell>
          <cell r="W155">
            <v>0.84497237693840577</v>
          </cell>
          <cell r="X155">
            <v>0.66483349694808147</v>
          </cell>
          <cell r="Y155">
            <v>0.45674335234233249</v>
          </cell>
          <cell r="Z155">
            <v>0.40944908905531735</v>
          </cell>
          <cell r="AA155">
            <v>0.30221823084691046</v>
          </cell>
          <cell r="AB155">
            <v>0.76730240215131651</v>
          </cell>
          <cell r="AC155">
            <v>0.64777343310040691</v>
          </cell>
          <cell r="AE155">
            <v>0.59295722334984002</v>
          </cell>
        </row>
        <row r="156">
          <cell r="U156" t="str">
            <v>5-12</v>
          </cell>
          <cell r="V156">
            <v>12</v>
          </cell>
          <cell r="W156">
            <v>0.95864483002651191</v>
          </cell>
          <cell r="X156">
            <v>0.75427222483532597</v>
          </cell>
          <cell r="Y156">
            <v>0.51818812699941308</v>
          </cell>
          <cell r="Z156">
            <v>0.46453146054803784</v>
          </cell>
          <cell r="AA156">
            <v>0.34287504828370113</v>
          </cell>
          <cell r="AB156">
            <v>0.87052606802896992</v>
          </cell>
          <cell r="AC156">
            <v>0.73491710453334302</v>
          </cell>
          <cell r="AE156">
            <v>0.6038725035537249</v>
          </cell>
        </row>
        <row r="157">
          <cell r="U157" t="str">
            <v>5-13</v>
          </cell>
          <cell r="V157">
            <v>13</v>
          </cell>
          <cell r="W157">
            <v>1.0799372783550094</v>
          </cell>
          <cell r="X157">
            <v>0.84970644822119634</v>
          </cell>
          <cell r="Y157">
            <v>0.58375183177293077</v>
          </cell>
          <cell r="Z157">
            <v>0.52330626056852736</v>
          </cell>
          <cell r="AA157">
            <v>0.38625728201037945</v>
          </cell>
          <cell r="AB157">
            <v>0.98066929815737314</v>
          </cell>
          <cell r="AC157">
            <v>0.82790242311569473</v>
          </cell>
          <cell r="AE157">
            <v>0.67312343608269942</v>
          </cell>
        </row>
        <row r="158">
          <cell r="U158" t="str">
            <v>5-14</v>
          </cell>
          <cell r="V158">
            <v>14</v>
          </cell>
          <cell r="W158">
            <v>1.20902444384306</v>
          </cell>
          <cell r="X158">
            <v>0.9512736402204115</v>
          </cell>
          <cell r="Y158">
            <v>0.65352891125925761</v>
          </cell>
          <cell r="Z158">
            <v>0.58585815428761423</v>
          </cell>
          <cell r="AA158">
            <v>0.43242742418732877</v>
          </cell>
          <cell r="AB158">
            <v>1.0978907539933263</v>
          </cell>
          <cell r="AC158">
            <v>0.92686333431183698</v>
          </cell>
          <cell r="AE158">
            <v>0.68948134683837359</v>
          </cell>
        </row>
        <row r="159">
          <cell r="U159" t="str">
            <v>5-15</v>
          </cell>
          <cell r="V159">
            <v>15</v>
          </cell>
          <cell r="W159">
            <v>1.3460717942074467</v>
          </cell>
          <cell r="X159">
            <v>1.059103992640164</v>
          </cell>
          <cell r="Y159">
            <v>0.7276088077664864</v>
          </cell>
          <cell r="Z159">
            <v>0.65226732255825159</v>
          </cell>
          <cell r="AA159">
            <v>0.48144465705765355</v>
          </cell>
          <cell r="AB159">
            <v>1.2223406934387815</v>
          </cell>
          <cell r="AC159">
            <v>1.0319266891217473</v>
          </cell>
          <cell r="AE159">
            <v>0.6993063722901367</v>
          </cell>
        </row>
        <row r="160">
          <cell r="U160" t="str">
            <v>5-16</v>
          </cell>
          <cell r="V160">
            <v>16</v>
          </cell>
          <cell r="W160">
            <v>1.4912281329296038</v>
          </cell>
          <cell r="X160">
            <v>1.1733145856852272</v>
          </cell>
          <cell r="Y160">
            <v>0.80607195587781222</v>
          </cell>
          <cell r="Z160">
            <v>0.72260587122861231</v>
          </cell>
          <cell r="AA160">
            <v>0.53336220262733902</v>
          </cell>
          <cell r="AB160">
            <v>1.3541542419391017</v>
          </cell>
          <cell r="AC160">
            <v>1.1432065633953079</v>
          </cell>
          <cell r="AE160">
            <v>0.8843009680185584</v>
          </cell>
        </row>
        <row r="161">
          <cell r="U161" t="str">
            <v>5-17</v>
          </cell>
          <cell r="V161">
            <v>17</v>
          </cell>
          <cell r="W161">
            <v>1.6446160587787435</v>
          </cell>
          <cell r="X161">
            <v>1.2940018814065286</v>
          </cell>
          <cell r="Y161">
            <v>0.88898462541976586</v>
          </cell>
          <cell r="Z161">
            <v>0.79693320810390134</v>
          </cell>
          <cell r="AA161">
            <v>0.58822391035720389</v>
          </cell>
          <cell r="AB161">
            <v>1.4934427289681067</v>
          </cell>
          <cell r="AC161">
            <v>1.2607969439039131</v>
          </cell>
          <cell r="AE161">
            <v>0.82571112500804378</v>
          </cell>
        </row>
        <row r="162">
          <cell r="U162" t="str">
            <v>5-18</v>
          </cell>
          <cell r="V162">
            <v>18</v>
          </cell>
          <cell r="W162">
            <v>1.8063198034614349</v>
          </cell>
          <cell r="X162">
            <v>1.421232154230974</v>
          </cell>
          <cell r="Y162">
            <v>0.97639234719676427</v>
          </cell>
          <cell r="Z162">
            <v>0.87529014942434891</v>
          </cell>
          <cell r="AA162">
            <v>0.6460599070987707</v>
          </cell>
          <cell r="AB162">
            <v>1.6402826436425446</v>
          </cell>
          <cell r="AC162">
            <v>1.38476240442918</v>
          </cell>
          <cell r="AE162">
            <v>0.90846768445602566</v>
          </cell>
        </row>
        <row r="163">
          <cell r="U163" t="str">
            <v>5-19</v>
          </cell>
          <cell r="V163">
            <v>19</v>
          </cell>
          <cell r="W163">
            <v>1.976369853348074</v>
          </cell>
          <cell r="X163">
            <v>1.5550293911678346</v>
          </cell>
          <cell r="Y163">
            <v>1.0683116003830326</v>
          </cell>
          <cell r="Z163">
            <v>0.9576914680002</v>
          </cell>
          <cell r="AA163">
            <v>0.70688109680248479</v>
          </cell>
          <cell r="AB163">
            <v>1.7947016700215344</v>
          </cell>
          <cell r="AC163">
            <v>1.5151263164579791</v>
          </cell>
          <cell r="AE163">
            <v>0.94814759517347957</v>
          </cell>
        </row>
        <row r="164">
          <cell r="U164" t="str">
            <v>5-20</v>
          </cell>
          <cell r="V164">
            <v>20</v>
          </cell>
          <cell r="W164">
            <v>2.154723638364624</v>
          </cell>
          <cell r="X164">
            <v>1.6953600976178074</v>
          </cell>
          <cell r="Y164">
            <v>1.1647193740508113</v>
          </cell>
          <cell r="Z164">
            <v>1.0441165356091469</v>
          </cell>
          <cell r="AA164">
            <v>0.77067225358308222</v>
          </cell>
          <cell r="AB164">
            <v>1.956661151077983</v>
          </cell>
          <cell r="AC164">
            <v>1.6518560448844082</v>
          </cell>
          <cell r="AE164">
            <v>1.0179127711143479</v>
          </cell>
        </row>
        <row r="165">
          <cell r="U165" t="str">
            <v>5-21</v>
          </cell>
          <cell r="V165">
            <v>21</v>
          </cell>
          <cell r="W165">
            <v>2.3412414241859367</v>
          </cell>
          <cell r="X165">
            <v>1.8421143290873598</v>
          </cell>
          <cell r="Y165">
            <v>1.265540135879935</v>
          </cell>
          <cell r="Z165">
            <v>1.1344976410529266</v>
          </cell>
          <cell r="AA165">
            <v>0.83738339916708648</v>
          </cell>
          <cell r="AB165">
            <v>2.126034196884746</v>
          </cell>
          <cell r="AC165">
            <v>1.7948444664627923</v>
          </cell>
          <cell r="AE165">
            <v>1.0142593343570021</v>
          </cell>
        </row>
        <row r="166">
          <cell r="U166" t="str">
            <v>5-22</v>
          </cell>
          <cell r="V166">
            <v>22</v>
          </cell>
          <cell r="W166">
            <v>2.5356563682642337</v>
          </cell>
          <cell r="X166">
            <v>1.9950821309448181</v>
          </cell>
          <cell r="Y166">
            <v>1.3706296461731706</v>
          </cell>
          <cell r="Z166">
            <v>1.2287054801778283</v>
          </cell>
          <cell r="AA166">
            <v>0.90691909294021766</v>
          </cell>
          <cell r="AB166">
            <v>2.3025784930970059</v>
          </cell>
          <cell r="AC166">
            <v>1.9438870141350959</v>
          </cell>
          <cell r="AE166">
            <v>1.7944791665823603</v>
          </cell>
        </row>
        <row r="167">
          <cell r="U167" t="str">
            <v>5-23</v>
          </cell>
          <cell r="V167">
            <v>23</v>
          </cell>
          <cell r="W167">
            <v>2.7375374905700229</v>
          </cell>
          <cell r="X167">
            <v>2.1539244033948024</v>
          </cell>
          <cell r="Y167">
            <v>1.47975494197358</v>
          </cell>
          <cell r="Z167">
            <v>1.3265312125704931</v>
          </cell>
          <cell r="AA167">
            <v>0.97912518782548508</v>
          </cell>
          <cell r="AB167">
            <v>2.4859026754276758</v>
          </cell>
          <cell r="AC167">
            <v>2.0986532896292318</v>
          </cell>
          <cell r="AE167">
            <v>1.2238045355458476</v>
          </cell>
        </row>
        <row r="168">
          <cell r="U168" t="str">
            <v>5-24</v>
          </cell>
          <cell r="V168">
            <v>24</v>
          </cell>
          <cell r="W168">
            <v>2.9462440598150934</v>
          </cell>
          <cell r="X168">
            <v>2.3181370120601765</v>
          </cell>
          <cell r="Y168">
            <v>1.5925696808864114</v>
          </cell>
          <cell r="Z168">
            <v>1.4276643584454902</v>
          </cell>
          <cell r="AA168">
            <v>1.0537725157676283</v>
          </cell>
          <cell r="AB168">
            <v>2.6754249086949251</v>
          </cell>
          <cell r="AC168">
            <v>2.2586520949870339</v>
          </cell>
          <cell r="AE168">
            <v>1.2808814879336206</v>
          </cell>
        </row>
        <row r="169">
          <cell r="U169" t="str">
            <v>5-25</v>
          </cell>
          <cell r="V169">
            <v>25</v>
          </cell>
          <cell r="W169">
            <v>3.1608695977954775</v>
          </cell>
          <cell r="X169">
            <v>2.4870067299873737</v>
          </cell>
          <cell r="Y169">
            <v>1.7085838730551846</v>
          </cell>
          <cell r="Z169">
            <v>1.5316656647751545</v>
          </cell>
          <cell r="AA169">
            <v>1.1305368599678722</v>
          </cell>
          <cell r="AB169">
            <v>2.8703220382934851</v>
          </cell>
          <cell r="AC169">
            <v>2.4231885051266397</v>
          </cell>
          <cell r="AE169">
            <v>1.3411066726636118</v>
          </cell>
        </row>
        <row r="170">
          <cell r="U170" t="str">
            <v>5-Wtd. Ave.</v>
          </cell>
          <cell r="V170" t="str">
            <v>Wtd. Ave.</v>
          </cell>
          <cell r="W170">
            <v>0.40540697956251831</v>
          </cell>
          <cell r="X170">
            <v>0.59103238356032395</v>
          </cell>
          <cell r="Y170">
            <v>0.69823372339181144</v>
          </cell>
          <cell r="Z170">
            <v>0.68195978954146141</v>
          </cell>
          <cell r="AA170">
            <v>0.57695966436028701</v>
          </cell>
          <cell r="AB170">
            <v>0.51042163568369681</v>
          </cell>
          <cell r="AC170">
            <v>0.51685388643862151</v>
          </cell>
          <cell r="AE170">
            <v>0.58141783012183523</v>
          </cell>
        </row>
        <row r="171">
          <cell r="U171" t="str">
            <v>6-FHCF 2025 Condominium Unit Owners Rates - PROPOSED</v>
          </cell>
          <cell r="V171" t="str">
            <v>FHCF 2025 Condominium Unit Owners Rates - PROPOSED</v>
          </cell>
          <cell r="AC171" t="str">
            <v/>
          </cell>
        </row>
        <row r="180">
          <cell r="U180" t="str">
            <v>6-2</v>
          </cell>
          <cell r="V180">
            <v>2</v>
          </cell>
          <cell r="W180">
            <v>0.15961860720397691</v>
          </cell>
          <cell r="X180">
            <v>0.12558966387742379</v>
          </cell>
          <cell r="Y180">
            <v>8.6280616669049751E-2</v>
          </cell>
          <cell r="Z180">
            <v>7.7346544218108756E-2</v>
          </cell>
          <cell r="AA180">
            <v>5.7090213119416859E-2</v>
          </cell>
          <cell r="AB180">
            <v>0.14494644331383486</v>
          </cell>
          <cell r="AC180">
            <v>0.12236695068052215</v>
          </cell>
          <cell r="AE180">
            <v>0.12100400235334799</v>
          </cell>
        </row>
        <row r="181">
          <cell r="U181" t="str">
            <v>6-3</v>
          </cell>
          <cell r="V181">
            <v>3</v>
          </cell>
          <cell r="W181">
            <v>0.22095370890194024</v>
          </cell>
          <cell r="X181">
            <v>0.1738487919394239</v>
          </cell>
          <cell r="Y181">
            <v>0.11943483653513629</v>
          </cell>
          <cell r="Z181">
            <v>0.10706775428694038</v>
          </cell>
          <cell r="AA181">
            <v>7.9027718332471936E-2</v>
          </cell>
          <cell r="AB181">
            <v>0.20064361419599397</v>
          </cell>
          <cell r="AC181">
            <v>0.16938771784501908</v>
          </cell>
          <cell r="AE181">
            <v>0.1827864197059188</v>
          </cell>
        </row>
        <row r="182">
          <cell r="U182" t="str">
            <v>6-4</v>
          </cell>
          <cell r="V182">
            <v>4</v>
          </cell>
          <cell r="W182">
            <v>0.28954539672475715</v>
          </cell>
          <cell r="X182">
            <v>0.22781748123793655</v>
          </cell>
          <cell r="Y182">
            <v>0.15651154850118423</v>
          </cell>
          <cell r="Z182">
            <v>0.14030529537387978</v>
          </cell>
          <cell r="AA182">
            <v>0.10356066060417697</v>
          </cell>
          <cell r="AB182">
            <v>0.26293034482825123</v>
          </cell>
          <cell r="AC182">
            <v>0.22197153515763682</v>
          </cell>
          <cell r="AE182">
            <v>0.23637763160258896</v>
          </cell>
        </row>
        <row r="183">
          <cell r="U183" t="str">
            <v>6-5</v>
          </cell>
          <cell r="V183">
            <v>5</v>
          </cell>
          <cell r="W183">
            <v>0.36553614864271095</v>
          </cell>
          <cell r="X183">
            <v>0.28760783499645953</v>
          </cell>
          <cell r="Y183">
            <v>0.19758776794374097</v>
          </cell>
          <cell r="Z183">
            <v>0.17712820816798977</v>
          </cell>
          <cell r="AA183">
            <v>0.13073999951769574</v>
          </cell>
          <cell r="AB183">
            <v>0.331936016586656</v>
          </cell>
          <cell r="AC183">
            <v>0.28022762919958738</v>
          </cell>
          <cell r="AE183">
            <v>0.28478303519009168</v>
          </cell>
        </row>
        <row r="184">
          <cell r="U184" t="str">
            <v>6-6</v>
          </cell>
          <cell r="V184">
            <v>6</v>
          </cell>
          <cell r="W184">
            <v>0.44907976120494902</v>
          </cell>
          <cell r="X184">
            <v>0.35334086201998932</v>
          </cell>
          <cell r="Y184">
            <v>0.24274662841054551</v>
          </cell>
          <cell r="Z184">
            <v>0.21761101801313609</v>
          </cell>
          <cell r="AA184">
            <v>0.16062074293158346</v>
          </cell>
          <cell r="AB184">
            <v>0.40780028902082693</v>
          </cell>
          <cell r="AC184">
            <v>0.34427390361051541</v>
          </cell>
          <cell r="AE184">
            <v>0.3541179492403479</v>
          </cell>
        </row>
        <row r="185">
          <cell r="U185" t="str">
            <v>6-7</v>
          </cell>
          <cell r="V185">
            <v>7</v>
          </cell>
          <cell r="W185">
            <v>0.54034133150197694</v>
          </cell>
          <cell r="X185">
            <v>0.42514646250291382</v>
          </cell>
          <cell r="Y185">
            <v>0.29207737187049232</v>
          </cell>
          <cell r="Z185">
            <v>0.26183372616753497</v>
          </cell>
          <cell r="AA185">
            <v>0.19326194052837689</v>
          </cell>
          <cell r="AB185">
            <v>0.49067308347445582</v>
          </cell>
          <cell r="AC185">
            <v>0.41423692526057015</v>
          </cell>
          <cell r="AE185">
            <v>0.3799672318946935</v>
          </cell>
        </row>
        <row r="186">
          <cell r="U186" t="str">
            <v>6-8</v>
          </cell>
          <cell r="V186">
            <v>8</v>
          </cell>
          <cell r="W186">
            <v>0.63949694478942254</v>
          </cell>
          <cell r="X186">
            <v>0.50316318224797774</v>
          </cell>
          <cell r="Y186">
            <v>0.34567517986104768</v>
          </cell>
          <cell r="Z186">
            <v>0.30988165843529647</v>
          </cell>
          <cell r="AA186">
            <v>0.22872657208810968</v>
          </cell>
          <cell r="AB186">
            <v>0.58071429942273767</v>
          </cell>
          <cell r="AC186">
            <v>0.49025168477627323</v>
          </cell>
          <cell r="AE186">
            <v>0.46405608566839857</v>
          </cell>
        </row>
        <row r="187">
          <cell r="U187" t="str">
            <v>6-9</v>
          </cell>
          <cell r="V187">
            <v>9</v>
          </cell>
          <cell r="W187">
            <v>0.74673297423608276</v>
          </cell>
          <cell r="X187">
            <v>0.58753766170039601</v>
          </cell>
          <cell r="Y187">
            <v>0.40364079497241478</v>
          </cell>
          <cell r="Z187">
            <v>0.36184512584465162</v>
          </cell>
          <cell r="AA187">
            <v>0.26708129703171485</v>
          </cell>
          <cell r="AB187">
            <v>0.67809317858767126</v>
          </cell>
          <cell r="AC187">
            <v>0.57246105971277839</v>
          </cell>
          <cell r="AE187">
            <v>0.56747219260384452</v>
          </cell>
        </row>
        <row r="188">
          <cell r="U188" t="str">
            <v>6-10</v>
          </cell>
          <cell r="V188">
            <v>10</v>
          </cell>
          <cell r="W188">
            <v>0.8622448768927452</v>
          </cell>
          <cell r="X188">
            <v>0.67842368860296931</v>
          </cell>
          <cell r="Y188">
            <v>0.46607987001769424</v>
          </cell>
          <cell r="Z188">
            <v>0.41781884120939022</v>
          </cell>
          <cell r="AA188">
            <v>0.30839602377952408</v>
          </cell>
          <cell r="AB188">
            <v>0.7829872115815889</v>
          </cell>
          <cell r="AC188">
            <v>0.66101489151847859</v>
          </cell>
          <cell r="AE188">
            <v>0.56871340534518411</v>
          </cell>
        </row>
        <row r="189">
          <cell r="U189" t="str">
            <v>6-11</v>
          </cell>
          <cell r="V189">
            <v>11</v>
          </cell>
          <cell r="W189">
            <v>0.98623534285385384</v>
          </cell>
          <cell r="X189">
            <v>0.77598074173626352</v>
          </cell>
          <cell r="Y189">
            <v>0.53310196757638495</v>
          </cell>
          <cell r="Z189">
            <v>0.47790102226632319</v>
          </cell>
          <cell r="AA189">
            <v>0.35274324776857746</v>
          </cell>
          <cell r="AB189">
            <v>0.8955804571981314</v>
          </cell>
          <cell r="AC189">
            <v>0.75606856664376776</v>
          </cell>
          <cell r="AE189">
            <v>0.69208815155235215</v>
          </cell>
        </row>
        <row r="190">
          <cell r="U190" t="str">
            <v>6-12</v>
          </cell>
          <cell r="V190">
            <v>12</v>
          </cell>
          <cell r="W190">
            <v>1.118911621752565</v>
          </cell>
          <cell r="X190">
            <v>0.88037188737571326</v>
          </cell>
          <cell r="Y190">
            <v>0.604819114851746</v>
          </cell>
          <cell r="Z190">
            <v>0.54219209617238351</v>
          </cell>
          <cell r="AA190">
            <v>0.40019709522972663</v>
          </cell>
          <cell r="AB190">
            <v>1.0160611146562391</v>
          </cell>
          <cell r="AC190">
            <v>0.85778096697643569</v>
          </cell>
          <cell r="AE190">
            <v>0.70482825455220344</v>
          </cell>
        </row>
        <row r="191">
          <cell r="U191" t="str">
            <v>6-13</v>
          </cell>
          <cell r="V191">
            <v>13</v>
          </cell>
          <cell r="W191">
            <v>1.260481811060137</v>
          </cell>
          <cell r="X191">
            <v>0.99176085888503385</v>
          </cell>
          <cell r="Y191">
            <v>0.68134379733943473</v>
          </cell>
          <cell r="Z191">
            <v>0.61079290092224048</v>
          </cell>
          <cell r="AA191">
            <v>0.45083199563702764</v>
          </cell>
          <cell r="AB191">
            <v>1.1446181530795614</v>
          </cell>
          <cell r="AC191">
            <v>0.96631162437463047</v>
          </cell>
          <cell r="AE191">
            <v>0.78565659764328266</v>
          </cell>
        </row>
        <row r="192">
          <cell r="U192" t="str">
            <v>6-14</v>
          </cell>
          <cell r="V192">
            <v>14</v>
          </cell>
          <cell r="W192">
            <v>1.4111498428062448</v>
          </cell>
          <cell r="X192">
            <v>1.1103081122129983</v>
          </cell>
          <cell r="Y192">
            <v>0.76278624893753544</v>
          </cell>
          <cell r="Z192">
            <v>0.68380225605847178</v>
          </cell>
          <cell r="AA192">
            <v>0.50472088862602782</v>
          </cell>
          <cell r="AB192">
            <v>1.2814367590381164</v>
          </cell>
          <cell r="AC192">
            <v>1.0818168773821757</v>
          </cell>
          <cell r="AE192">
            <v>0.80474923328771508</v>
          </cell>
        </row>
        <row r="193">
          <cell r="U193" t="str">
            <v>6-15</v>
          </cell>
          <cell r="V193">
            <v>15</v>
          </cell>
          <cell r="W193">
            <v>1.5711088476953308</v>
          </cell>
          <cell r="X193">
            <v>1.236165604707689</v>
          </cell>
          <cell r="Y193">
            <v>0.84925086497043378</v>
          </cell>
          <cell r="Z193">
            <v>0.7613137471149487</v>
          </cell>
          <cell r="AA193">
            <v>0.56193285056112885</v>
          </cell>
          <cell r="AB193">
            <v>1.4266923106359608</v>
          </cell>
          <cell r="AC193">
            <v>1.2044447840218755</v>
          </cell>
          <cell r="AE193">
            <v>0.81621681212156594</v>
          </cell>
        </row>
        <row r="194">
          <cell r="U194" t="str">
            <v>6-16</v>
          </cell>
          <cell r="V194">
            <v>16</v>
          </cell>
          <cell r="W194">
            <v>1.7405325062600803</v>
          </cell>
          <cell r="X194">
            <v>1.369469990109569</v>
          </cell>
          <cell r="Y194">
            <v>0.94083152712101092</v>
          </cell>
          <cell r="Z194">
            <v>0.84341153463683882</v>
          </cell>
          <cell r="AA194">
            <v>0.62253000113375867</v>
          </cell>
          <cell r="AB194">
            <v>1.5805425236678039</v>
          </cell>
          <cell r="AC194">
            <v>1.3343284914095299</v>
          </cell>
          <cell r="AE194">
            <v>1.0321389103153504</v>
          </cell>
        </row>
        <row r="195">
          <cell r="U195" t="str">
            <v>6-17</v>
          </cell>
          <cell r="V195">
            <v>17</v>
          </cell>
          <cell r="W195">
            <v>1.9195639134021563</v>
          </cell>
          <cell r="X195">
            <v>1.5103338570504863</v>
          </cell>
          <cell r="Y195">
            <v>1.0376055842433511</v>
          </cell>
          <cell r="Z195">
            <v>0.93016495826024581</v>
          </cell>
          <cell r="AA195">
            <v>0.68656352058270897</v>
          </cell>
          <cell r="AB195">
            <v>1.7431173397326598</v>
          </cell>
          <cell r="AC195">
            <v>1.4715776990788039</v>
          </cell>
          <cell r="AE195">
            <v>0.96375398379432586</v>
          </cell>
        </row>
        <row r="196">
          <cell r="U196" t="str">
            <v>6-18</v>
          </cell>
          <cell r="V196">
            <v>18</v>
          </cell>
          <cell r="W196">
            <v>2.1083013827330754</v>
          </cell>
          <cell r="X196">
            <v>1.6588345597539937</v>
          </cell>
          <cell r="Y196">
            <v>1.1396261790078308</v>
          </cell>
          <cell r="Z196">
            <v>1.0216216579078179</v>
          </cell>
          <cell r="AA196">
            <v>0.75406857238379443</v>
          </cell>
          <cell r="AB196">
            <v>1.9145060354416217</v>
          </cell>
          <cell r="AC196">
            <v>1.6162677762931084</v>
          </cell>
          <cell r="AE196">
            <v>1.0603458322477757</v>
          </cell>
        </row>
        <row r="197">
          <cell r="U197" t="str">
            <v>6-19</v>
          </cell>
          <cell r="V197">
            <v>19</v>
          </cell>
          <cell r="W197">
            <v>2.3067804973520967</v>
          </cell>
          <cell r="X197">
            <v>1.8150000953913108</v>
          </cell>
          <cell r="Y197">
            <v>1.2469125455864605</v>
          </cell>
          <cell r="Z197">
            <v>1.1177988761166779</v>
          </cell>
          <cell r="AA197">
            <v>0.82505788341614106</v>
          </cell>
          <cell r="AB197">
            <v>2.0947409230906682</v>
          </cell>
          <cell r="AC197">
            <v>1.7684260017978748</v>
          </cell>
          <cell r="AE197">
            <v>1.1066594531647482</v>
          </cell>
        </row>
        <row r="198">
          <cell r="U198" t="str">
            <v>6-20</v>
          </cell>
          <cell r="V198">
            <v>20</v>
          </cell>
          <cell r="W198">
            <v>2.5149515702958243</v>
          </cell>
          <cell r="X198">
            <v>1.9787913697168396</v>
          </cell>
          <cell r="Y198">
            <v>1.3594378260713977</v>
          </cell>
          <cell r="Z198">
            <v>1.2186725360264983</v>
          </cell>
          <cell r="AA198">
            <v>0.89951368232226614</v>
          </cell>
          <cell r="AB198">
            <v>2.2837768829487772</v>
          </cell>
          <cell r="AC198">
            <v>1.9280142845315049</v>
          </cell>
          <cell r="AE198">
            <v>1.188088011175843</v>
          </cell>
        </row>
        <row r="199">
          <cell r="U199" t="str">
            <v>6-21</v>
          </cell>
          <cell r="V199">
            <v>21</v>
          </cell>
          <cell r="W199">
            <v>2.7326515063746024</v>
          </cell>
          <cell r="X199">
            <v>2.1500800576536503</v>
          </cell>
          <cell r="Y199">
            <v>1.4771138606059335</v>
          </cell>
          <cell r="Z199">
            <v>1.3241636064421103</v>
          </cell>
          <cell r="AA199">
            <v>0.97737763543230949</v>
          </cell>
          <cell r="AB199">
            <v>2.4814658115581092</v>
          </cell>
          <cell r="AC199">
            <v>2.0949075923227594</v>
          </cell>
          <cell r="AE199">
            <v>1.1838237907689808</v>
          </cell>
        </row>
        <row r="200">
          <cell r="U200" t="str">
            <v>6-22</v>
          </cell>
          <cell r="V200">
            <v>22</v>
          </cell>
          <cell r="W200">
            <v>2.959568852150686</v>
          </cell>
          <cell r="X200">
            <v>2.3286211042344993</v>
          </cell>
          <cell r="Y200">
            <v>1.5997722954176408</v>
          </cell>
          <cell r="Z200">
            <v>1.4341211660673294</v>
          </cell>
          <cell r="AA200">
            <v>1.0585383463154343</v>
          </cell>
          <cell r="AB200">
            <v>2.6875248843229009</v>
          </cell>
          <cell r="AC200">
            <v>2.2688671584756785</v>
          </cell>
          <cell r="AE200">
            <v>2.0944812213990986</v>
          </cell>
        </row>
        <row r="201">
          <cell r="U201" t="str">
            <v>6-23</v>
          </cell>
          <cell r="V201">
            <v>23</v>
          </cell>
          <cell r="W201">
            <v>3.1952005761064202</v>
          </cell>
          <cell r="X201">
            <v>2.5140187187660037</v>
          </cell>
          <cell r="Y201">
            <v>1.7271412206690164</v>
          </cell>
          <cell r="Z201">
            <v>1.5483014604288836</v>
          </cell>
          <cell r="AA201">
            <v>1.142815897498034</v>
          </cell>
          <cell r="AB201">
            <v>2.9014973084504061</v>
          </cell>
          <cell r="AC201">
            <v>2.4495073485458203</v>
          </cell>
          <cell r="AE201">
            <v>1.4284008787048685</v>
          </cell>
        </row>
        <row r="202">
          <cell r="U202" t="str">
            <v>6-24</v>
          </cell>
          <cell r="V202">
            <v>24</v>
          </cell>
          <cell r="W202">
            <v>3.438798829129865</v>
          </cell>
          <cell r="X202">
            <v>2.7056844853971254</v>
          </cell>
          <cell r="Y202">
            <v>1.858816392245394</v>
          </cell>
          <cell r="Z202">
            <v>1.6663421035529926</v>
          </cell>
          <cell r="AA202">
            <v>1.2299428084781194</v>
          </cell>
          <cell r="AB202">
            <v>3.1227039772198619</v>
          </cell>
          <cell r="AC202">
            <v>2.6362548458190496</v>
          </cell>
          <cell r="AE202">
            <v>1.4950199886823676</v>
          </cell>
        </row>
        <row r="203">
          <cell r="U203" t="str">
            <v>6-25</v>
          </cell>
          <cell r="V203">
            <v>25</v>
          </cell>
          <cell r="W203">
            <v>3.68930558747175</v>
          </cell>
          <cell r="X203">
            <v>2.9027859394837172</v>
          </cell>
          <cell r="Y203">
            <v>1.9942259035054566</v>
          </cell>
          <cell r="Z203">
            <v>1.7877304078392546</v>
          </cell>
          <cell r="AA203">
            <v>1.3195406597068084</v>
          </cell>
          <cell r="AB203">
            <v>3.3501841205676479</v>
          </cell>
          <cell r="AC203">
            <v>2.8282985472403155</v>
          </cell>
          <cell r="AE203">
            <v>1.5653136542881363</v>
          </cell>
        </row>
        <row r="204">
          <cell r="U204" t="str">
            <v>6-Wtd. Ave.</v>
          </cell>
          <cell r="V204" t="str">
            <v>Wtd. Ave.</v>
          </cell>
          <cell r="W204">
            <v>0.47318315059349081</v>
          </cell>
          <cell r="X204">
            <v>0.68984151594441623</v>
          </cell>
          <cell r="Y204">
            <v>0.81496483716608326</v>
          </cell>
          <cell r="Z204">
            <v>0.79597021773410293</v>
          </cell>
          <cell r="AA204">
            <v>0.67341611148868441</v>
          </cell>
          <cell r="AB204">
            <v>0.59575421706978526</v>
          </cell>
          <cell r="AC204">
            <v>0.60326181518984501</v>
          </cell>
          <cell r="AE204">
            <v>0.67861959595556198</v>
          </cell>
        </row>
        <row r="205">
          <cell r="U205" t="str">
            <v>7-FHCF 2025 Condominium Unit Owners Rates - PROPOSED</v>
          </cell>
          <cell r="V205" t="str">
            <v>FHCF 2025 Condominium Unit Owners Rates - PROPOSED</v>
          </cell>
          <cell r="AC205" t="str">
            <v/>
          </cell>
        </row>
        <row r="214">
          <cell r="U214" t="str">
            <v>7-2</v>
          </cell>
          <cell r="V214">
            <v>2</v>
          </cell>
          <cell r="W214">
            <v>0.15218303676186057</v>
          </cell>
          <cell r="X214">
            <v>0.11973927582480184</v>
          </cell>
          <cell r="Y214">
            <v>8.2261375966039954E-2</v>
          </cell>
          <cell r="Z214">
            <v>7.374348259476636E-2</v>
          </cell>
          <cell r="AA214">
            <v>5.44307593837857E-2</v>
          </cell>
          <cell r="AB214">
            <v>0.13819435150904313</v>
          </cell>
          <cell r="AC214">
            <v>0.11666668742481491</v>
          </cell>
          <cell r="AE214">
            <v>0.11536722980510389</v>
          </cell>
        </row>
        <row r="215">
          <cell r="U215" t="str">
            <v>7-3</v>
          </cell>
          <cell r="V215">
            <v>3</v>
          </cell>
          <cell r="W215">
            <v>0.21066094356733389</v>
          </cell>
          <cell r="X215">
            <v>0.16575033173239731</v>
          </cell>
          <cell r="Y215">
            <v>0.11387116099720357</v>
          </cell>
          <cell r="Z215">
            <v>0.10208017894704033</v>
          </cell>
          <cell r="AA215">
            <v>7.5346341976456566E-2</v>
          </cell>
          <cell r="AB215">
            <v>0.19129696123836837</v>
          </cell>
          <cell r="AC215">
            <v>0.1614970694417508</v>
          </cell>
          <cell r="AE215">
            <v>0.17427161480069386</v>
          </cell>
        </row>
        <row r="216">
          <cell r="U216" t="str">
            <v>7-4</v>
          </cell>
          <cell r="V216">
            <v>4</v>
          </cell>
          <cell r="W216">
            <v>0.27605740036111137</v>
          </cell>
          <cell r="X216">
            <v>0.21720497835144356</v>
          </cell>
          <cell r="Y216">
            <v>0.14922071528148259</v>
          </cell>
          <cell r="Z216">
            <v>0.13376940381694336</v>
          </cell>
          <cell r="AA216">
            <v>9.8736457458672558E-2</v>
          </cell>
          <cell r="AB216">
            <v>0.25068216690847994</v>
          </cell>
          <cell r="AC216">
            <v>0.21163135605996966</v>
          </cell>
          <cell r="AE216">
            <v>0.22536636818218062</v>
          </cell>
        </row>
        <row r="217">
          <cell r="U217" t="str">
            <v>7-5</v>
          </cell>
          <cell r="V217">
            <v>5</v>
          </cell>
          <cell r="W217">
            <v>0.34850824801142999</v>
          </cell>
          <cell r="X217">
            <v>0.27421009676104247</v>
          </cell>
          <cell r="Y217">
            <v>0.18838346656070262</v>
          </cell>
          <cell r="Z217">
            <v>0.16887698174652457</v>
          </cell>
          <cell r="AA217">
            <v>0.12464969154518098</v>
          </cell>
          <cell r="AB217">
            <v>0.31647332287669561</v>
          </cell>
          <cell r="AC217">
            <v>0.26717368571993977</v>
          </cell>
          <cell r="AE217">
            <v>0.27151688561036486</v>
          </cell>
        </row>
        <row r="218">
          <cell r="U218" t="str">
            <v>7-6</v>
          </cell>
          <cell r="V218">
            <v>6</v>
          </cell>
          <cell r="W218">
            <v>0.42816011870799964</v>
          </cell>
          <cell r="X218">
            <v>0.33688105876991886</v>
          </cell>
          <cell r="Y218">
            <v>0.23143867574293273</v>
          </cell>
          <cell r="Z218">
            <v>0.20747396643900728</v>
          </cell>
          <cell r="AA218">
            <v>0.15313848964386592</v>
          </cell>
          <cell r="AB218">
            <v>0.38880358288208167</v>
          </cell>
          <cell r="AC218">
            <v>0.32823646971405812</v>
          </cell>
          <cell r="AE218">
            <v>0.33762194665946094</v>
          </cell>
        </row>
        <row r="219">
          <cell r="U219" t="str">
            <v>7-7</v>
          </cell>
          <cell r="V219">
            <v>7</v>
          </cell>
          <cell r="W219">
            <v>0.51517041876474445</v>
          </cell>
          <cell r="X219">
            <v>0.40534171338542979</v>
          </cell>
          <cell r="Y219">
            <v>0.27847142760663868</v>
          </cell>
          <cell r="Z219">
            <v>0.24963663242549666</v>
          </cell>
          <cell r="AA219">
            <v>0.18425915070486665</v>
          </cell>
          <cell r="AB219">
            <v>0.4678158844289686</v>
          </cell>
          <cell r="AC219">
            <v>0.39494037900287349</v>
          </cell>
          <cell r="AE219">
            <v>0.36226708297133803</v>
          </cell>
        </row>
        <row r="220">
          <cell r="U220" t="str">
            <v>7-8</v>
          </cell>
          <cell r="V220">
            <v>8</v>
          </cell>
          <cell r="W220">
            <v>0.60970703079510058</v>
          </cell>
          <cell r="X220">
            <v>0.47972415248183503</v>
          </cell>
          <cell r="Y220">
            <v>0.32957246981381949</v>
          </cell>
          <cell r="Z220">
            <v>0.29544633074777316</v>
          </cell>
          <cell r="AA220">
            <v>0.21807172069868747</v>
          </cell>
          <cell r="AB220">
            <v>0.5536626783383356</v>
          </cell>
          <cell r="AC220">
            <v>0.46741411589646309</v>
          </cell>
          <cell r="AE220">
            <v>0.44243879571378364</v>
          </cell>
        </row>
        <row r="221">
          <cell r="U221" t="str">
            <v>7-9</v>
          </cell>
          <cell r="V221">
            <v>9</v>
          </cell>
          <cell r="W221">
            <v>0.71194764608014893</v>
          </cell>
          <cell r="X221">
            <v>0.56016818550025049</v>
          </cell>
          <cell r="Y221">
            <v>0.38483785202671006</v>
          </cell>
          <cell r="Z221">
            <v>0.3449891654432673</v>
          </cell>
          <cell r="AA221">
            <v>0.25463975382670917</v>
          </cell>
          <cell r="AB221">
            <v>0.64650532248475456</v>
          </cell>
          <cell r="AC221">
            <v>0.54579390223392987</v>
          </cell>
          <cell r="AE221">
            <v>0.54103743329877163</v>
          </cell>
        </row>
        <row r="222">
          <cell r="U222" t="str">
            <v>7-10</v>
          </cell>
          <cell r="V222">
            <v>10</v>
          </cell>
          <cell r="W222">
            <v>0.8220786166252505</v>
          </cell>
          <cell r="X222">
            <v>0.64682043623426866</v>
          </cell>
          <cell r="Y222">
            <v>0.44436830539578054</v>
          </cell>
          <cell r="Z222">
            <v>0.39835543728502343</v>
          </cell>
          <cell r="AA222">
            <v>0.2940299019404149</v>
          </cell>
          <cell r="AB222">
            <v>0.7465130393721342</v>
          </cell>
          <cell r="AC222">
            <v>0.63022259934609659</v>
          </cell>
          <cell r="AE222">
            <v>0.54222082618481016</v>
          </cell>
        </row>
        <row r="223">
          <cell r="U223" t="str">
            <v>7-11</v>
          </cell>
          <cell r="V223">
            <v>11</v>
          </cell>
          <cell r="W223">
            <v>0.94029319053997329</v>
          </cell>
          <cell r="X223">
            <v>0.73983295440760721</v>
          </cell>
          <cell r="Y223">
            <v>0.50826828870785845</v>
          </cell>
          <cell r="Z223">
            <v>0.45563878869802948</v>
          </cell>
          <cell r="AA223">
            <v>0.33631128339607536</v>
          </cell>
          <cell r="AB223">
            <v>0.85386131371776186</v>
          </cell>
          <cell r="AC223">
            <v>0.72084835526098356</v>
          </cell>
          <cell r="AE223">
            <v>0.65984836263823499</v>
          </cell>
        </row>
        <row r="224">
          <cell r="U224" t="str">
            <v>7-12</v>
          </cell>
          <cell r="V224">
            <v>12</v>
          </cell>
          <cell r="W224">
            <v>1.0667889630739813</v>
          </cell>
          <cell r="X224">
            <v>0.83936121012130138</v>
          </cell>
          <cell r="Y224">
            <v>0.57664461056308469</v>
          </cell>
          <cell r="Z224">
            <v>0.51693496860519073</v>
          </cell>
          <cell r="AA224">
            <v>0.38155457137592352</v>
          </cell>
          <cell r="AB224">
            <v>0.96872957778931745</v>
          </cell>
          <cell r="AC224">
            <v>0.81782265061480142</v>
          </cell>
          <cell r="AE224">
            <v>0.67199498888149367</v>
          </cell>
        </row>
        <row r="225">
          <cell r="U225" t="str">
            <v>7-13</v>
          </cell>
          <cell r="V225">
            <v>13</v>
          </cell>
          <cell r="W225">
            <v>1.2017643378198963</v>
          </cell>
          <cell r="X225">
            <v>0.94556130948945605</v>
          </cell>
          <cell r="Y225">
            <v>0.64960451650520012</v>
          </cell>
          <cell r="Z225">
            <v>0.58234011762894833</v>
          </cell>
          <cell r="AA225">
            <v>0.42983072817931067</v>
          </cell>
          <cell r="AB225">
            <v>1.0912979978944453</v>
          </cell>
          <cell r="AC225">
            <v>0.92129758573631826</v>
          </cell>
          <cell r="AE225">
            <v>0.74905807647197065</v>
          </cell>
        </row>
        <row r="226">
          <cell r="U226" t="str">
            <v>7-14</v>
          </cell>
          <cell r="V226">
            <v>14</v>
          </cell>
          <cell r="W226">
            <v>1.3454137469690057</v>
          </cell>
          <cell r="X226">
            <v>1.0585862338842209</v>
          </cell>
          <cell r="Y226">
            <v>0.727253105367345</v>
          </cell>
          <cell r="Z226">
            <v>0.65194845196592377</v>
          </cell>
          <cell r="AA226">
            <v>0.48120929566875709</v>
          </cell>
          <cell r="AB226">
            <v>1.2217431339912004</v>
          </cell>
          <cell r="AC226">
            <v>1.031422216395276</v>
          </cell>
          <cell r="AE226">
            <v>0.7672613130685938</v>
          </cell>
        </row>
        <row r="227">
          <cell r="U227" t="str">
            <v>7-15</v>
          </cell>
          <cell r="V227">
            <v>15</v>
          </cell>
          <cell r="W227">
            <v>1.4979213245493466</v>
          </cell>
          <cell r="X227">
            <v>1.1785808619704001</v>
          </cell>
          <cell r="Y227">
            <v>0.8096899093893194</v>
          </cell>
          <cell r="Z227">
            <v>0.72584919762172584</v>
          </cell>
          <cell r="AA227">
            <v>0.53575613239977404</v>
          </cell>
          <cell r="AB227">
            <v>1.3602321944829421</v>
          </cell>
          <cell r="AC227">
            <v>1.148337703574859</v>
          </cell>
          <cell r="AE227">
            <v>0.77819469359240301</v>
          </cell>
        </row>
        <row r="228">
          <cell r="U228" t="str">
            <v>7-16</v>
          </cell>
          <cell r="V228">
            <v>16</v>
          </cell>
          <cell r="W228">
            <v>1.6594526604714768</v>
          </cell>
          <cell r="X228">
            <v>1.3056754816985825</v>
          </cell>
          <cell r="Y228">
            <v>0.89700443693012588</v>
          </cell>
          <cell r="Z228">
            <v>0.80412259466086455</v>
          </cell>
          <cell r="AA228">
            <v>0.59353046432007384</v>
          </cell>
          <cell r="AB228">
            <v>1.5069155482333292</v>
          </cell>
          <cell r="AC228">
            <v>1.2721709919513391</v>
          </cell>
          <cell r="AE228">
            <v>0.98405841576566644</v>
          </cell>
        </row>
        <row r="229">
          <cell r="U229" t="str">
            <v>7-17</v>
          </cell>
          <cell r="V229">
            <v>17</v>
          </cell>
          <cell r="W229">
            <v>1.8301441837962795</v>
          </cell>
          <cell r="X229">
            <v>1.4399774369442695</v>
          </cell>
          <cell r="Y229">
            <v>0.98927043367462397</v>
          </cell>
          <cell r="Z229">
            <v>0.88683475264647349</v>
          </cell>
          <cell r="AA229">
            <v>0.65458108752115207</v>
          </cell>
          <cell r="AB229">
            <v>1.6619170837255786</v>
          </cell>
          <cell r="AC229">
            <v>1.4030266708859247</v>
          </cell>
          <cell r="AE229">
            <v>0.91885908863830279</v>
          </cell>
        </row>
        <row r="230">
          <cell r="U230" t="str">
            <v>7-18</v>
          </cell>
          <cell r="V230">
            <v>18</v>
          </cell>
          <cell r="W230">
            <v>2.0100896283572829</v>
          </cell>
          <cell r="X230">
            <v>1.5815604785116626</v>
          </cell>
          <cell r="Y230">
            <v>1.0865385667292451</v>
          </cell>
          <cell r="Z230">
            <v>0.97403109227371298</v>
          </cell>
          <cell r="AA230">
            <v>0.71894152744610307</v>
          </cell>
          <cell r="AB230">
            <v>1.8253219187666057</v>
          </cell>
          <cell r="AC230">
            <v>1.5409765986887802</v>
          </cell>
          <cell r="AE230">
            <v>1.0109513646052439</v>
          </cell>
        </row>
        <row r="231">
          <cell r="U231" t="str">
            <v>7-19</v>
          </cell>
          <cell r="V231">
            <v>19</v>
          </cell>
          <cell r="W231">
            <v>2.1993229196735569</v>
          </cell>
          <cell r="X231">
            <v>1.7304512993697794</v>
          </cell>
          <cell r="Y231">
            <v>1.188827174273712</v>
          </cell>
          <cell r="Z231">
            <v>1.0657280528644564</v>
          </cell>
          <cell r="AA231">
            <v>0.78662391811330834</v>
          </cell>
          <cell r="AB231">
            <v>1.9971608604371931</v>
          </cell>
          <cell r="AC231">
            <v>1.6860467833698201</v>
          </cell>
          <cell r="AE231">
            <v>1.0551075416202187</v>
          </cell>
        </row>
        <row r="232">
          <cell r="U232" t="str">
            <v>7-20</v>
          </cell>
          <cell r="V232">
            <v>20</v>
          </cell>
          <cell r="W232">
            <v>2.3977966853672217</v>
          </cell>
          <cell r="X232">
            <v>1.8866126264141923</v>
          </cell>
          <cell r="Y232">
            <v>1.2961106495316719</v>
          </cell>
          <cell r="Z232">
            <v>1.1619026791393381</v>
          </cell>
          <cell r="AA232">
            <v>0.85761131601476204</v>
          </cell>
          <cell r="AB232">
            <v>2.1773908908348236</v>
          </cell>
          <cell r="AC232">
            <v>1.8382009082769388</v>
          </cell>
          <cell r="AE232">
            <v>1.1327428841052705</v>
          </cell>
        </row>
        <row r="233">
          <cell r="U233" t="str">
            <v>7-21</v>
          </cell>
          <cell r="V233">
            <v>21</v>
          </cell>
          <cell r="W233">
            <v>2.6053554277699433</v>
          </cell>
          <cell r="X233">
            <v>2.0499221123807452</v>
          </cell>
          <cell r="Y233">
            <v>1.408304939428427</v>
          </cell>
          <cell r="Z233">
            <v>1.2624796214415082</v>
          </cell>
          <cell r="AA233">
            <v>0.93184810485872749</v>
          </cell>
          <cell r="AB233">
            <v>2.3658708056577953</v>
          </cell>
          <cell r="AC233">
            <v>1.9973197656570716</v>
          </cell>
          <cell r="AE233">
            <v>1.1286773053967127</v>
          </cell>
        </row>
        <row r="234">
          <cell r="U234" t="str">
            <v>7-22</v>
          </cell>
          <cell r="V234">
            <v>22</v>
          </cell>
          <cell r="W234">
            <v>2.8217022019904183</v>
          </cell>
          <cell r="X234">
            <v>2.2201461177850312</v>
          </cell>
          <cell r="Y234">
            <v>1.5252495326753051</v>
          </cell>
          <cell r="Z234">
            <v>1.3673149888952862</v>
          </cell>
          <cell r="AA234">
            <v>1.0092280774339899</v>
          </cell>
          <cell r="AB234">
            <v>2.5623309552292408</v>
          </cell>
          <cell r="AC234">
            <v>2.1631757113683143</v>
          </cell>
          <cell r="AE234">
            <v>1.9969132565220384</v>
          </cell>
        </row>
        <row r="235">
          <cell r="U235" t="str">
            <v>7-23</v>
          </cell>
          <cell r="V235">
            <v>23</v>
          </cell>
          <cell r="W235">
            <v>3.0463574094073809</v>
          </cell>
          <cell r="X235">
            <v>2.3969072891925354</v>
          </cell>
          <cell r="Y235">
            <v>1.6466851859076299</v>
          </cell>
          <cell r="Z235">
            <v>1.4761763819288645</v>
          </cell>
          <cell r="AA235">
            <v>1.0895796974267098</v>
          </cell>
          <cell r="AB235">
            <v>2.766335825697809</v>
          </cell>
          <cell r="AC235">
            <v>2.3354010751129302</v>
          </cell>
          <cell r="AE235">
            <v>1.3618611717168334</v>
          </cell>
        </row>
        <row r="236">
          <cell r="U236" t="str">
            <v>7-24</v>
          </cell>
          <cell r="V236">
            <v>24</v>
          </cell>
          <cell r="W236">
            <v>3.2786080382304865</v>
          </cell>
          <cell r="X236">
            <v>2.5796446211374255</v>
          </cell>
          <cell r="Y236">
            <v>1.7722264860583359</v>
          </cell>
          <cell r="Z236">
            <v>1.5887182957233756</v>
          </cell>
          <cell r="AA236">
            <v>1.1726479444744093</v>
          </cell>
          <cell r="AB236">
            <v>2.9772379454130347</v>
          </cell>
          <cell r="AC236">
            <v>2.5134492471935168</v>
          </cell>
          <cell r="AE236">
            <v>1.4253769399617748</v>
          </cell>
        </row>
        <row r="237">
          <cell r="U237" t="str">
            <v>7-25</v>
          </cell>
          <cell r="V237">
            <v>25</v>
          </cell>
          <cell r="W237">
            <v>3.5174453510076886</v>
          </cell>
          <cell r="X237">
            <v>2.7675644279726317</v>
          </cell>
          <cell r="Y237">
            <v>1.9013281678169169</v>
          </cell>
          <cell r="Z237">
            <v>1.7044519253875487</v>
          </cell>
          <cell r="AA237">
            <v>1.2580720270808612</v>
          </cell>
          <cell r="AB237">
            <v>3.1941213002054383</v>
          </cell>
          <cell r="AC237">
            <v>2.6965469084575866</v>
          </cell>
          <cell r="AE237">
            <v>1.4923960907011262</v>
          </cell>
        </row>
        <row r="238">
          <cell r="U238" t="str">
            <v>7-Wtd. Ave.</v>
          </cell>
          <cell r="V238" t="str">
            <v>Wtd. Ave.</v>
          </cell>
          <cell r="W238">
            <v>0.45114069132203322</v>
          </cell>
          <cell r="X238">
            <v>0.65770638285716798</v>
          </cell>
          <cell r="Y238">
            <v>0.77700103983227642</v>
          </cell>
          <cell r="Z238">
            <v>0.75889125352396314</v>
          </cell>
          <cell r="AA238">
            <v>0.64204612886860402</v>
          </cell>
          <cell r="AB238">
            <v>0.56800198614379183</v>
          </cell>
          <cell r="AC238">
            <v>0.57515985514610857</v>
          </cell>
          <cell r="AE238">
            <v>0.64700721756486523</v>
          </cell>
        </row>
        <row r="239">
          <cell r="U239" t="str">
            <v>8-FHCF 2025 Condominium Unit Owners Rates - PROPOSED</v>
          </cell>
          <cell r="V239" t="str">
            <v>FHCF 2025 Condominium Unit Owners Rates - PROPOSED</v>
          </cell>
          <cell r="AC239" t="str">
            <v/>
          </cell>
        </row>
        <row r="248">
          <cell r="U248" t="str">
            <v>8-2</v>
          </cell>
          <cell r="V248">
            <v>2</v>
          </cell>
          <cell r="W248">
            <v>0.14622292667753981</v>
          </cell>
          <cell r="X248">
            <v>0.11504979610013702</v>
          </cell>
          <cell r="Y248">
            <v>7.9039684068719557E-2</v>
          </cell>
          <cell r="Z248">
            <v>7.0855386236472695E-2</v>
          </cell>
          <cell r="AA248">
            <v>5.2299028247363523E-2</v>
          </cell>
          <cell r="AB248">
            <v>0.13278209554707221</v>
          </cell>
          <cell r="AC248">
            <v>0.11209754282749008</v>
          </cell>
          <cell r="AE248">
            <v>0.11084897728240307</v>
          </cell>
        </row>
        <row r="249">
          <cell r="U249" t="str">
            <v>8-3</v>
          </cell>
          <cell r="V249">
            <v>3</v>
          </cell>
          <cell r="W249">
            <v>0.20241059950242388</v>
          </cell>
          <cell r="X249">
            <v>0.15925887089249013</v>
          </cell>
          <cell r="Y249">
            <v>0.10941150064731342</v>
          </cell>
          <cell r="Z249">
            <v>9.8082301674400685E-2</v>
          </cell>
          <cell r="AA249">
            <v>7.2395471089753999E-2</v>
          </cell>
          <cell r="AB249">
            <v>0.18380498991201841</v>
          </cell>
          <cell r="AC249">
            <v>0.15517218374720237</v>
          </cell>
          <cell r="AE249">
            <v>0.16744642566736206</v>
          </cell>
        </row>
        <row r="250">
          <cell r="U250" t="str">
            <v>8-4</v>
          </cell>
          <cell r="V250">
            <v>4</v>
          </cell>
          <cell r="W250">
            <v>0.26524586360410546</v>
          </cell>
          <cell r="X250">
            <v>0.20869834312203309</v>
          </cell>
          <cell r="Y250">
            <v>0.14337662182098454</v>
          </cell>
          <cell r="Z250">
            <v>0.12853044690277332</v>
          </cell>
          <cell r="AA250">
            <v>9.4869533993934441E-2</v>
          </cell>
          <cell r="AB250">
            <v>0.24086442806753008</v>
          </cell>
          <cell r="AC250">
            <v>0.20334300667326835</v>
          </cell>
          <cell r="AE250">
            <v>0.21654009955034068</v>
          </cell>
        </row>
        <row r="251">
          <cell r="U251" t="str">
            <v>8-5</v>
          </cell>
          <cell r="V251">
            <v>5</v>
          </cell>
          <cell r="W251">
            <v>0.33485923976688919</v>
          </cell>
          <cell r="X251">
            <v>0.26347090796771139</v>
          </cell>
          <cell r="Y251">
            <v>0.18100559960090007</v>
          </cell>
          <cell r="Z251">
            <v>0.16226306850537833</v>
          </cell>
          <cell r="AA251">
            <v>0.11976789985936745</v>
          </cell>
          <cell r="AB251">
            <v>0.30407893330982494</v>
          </cell>
          <cell r="AC251">
            <v>0.25671007155894521</v>
          </cell>
          <cell r="AE251">
            <v>0.26088317397979721</v>
          </cell>
        </row>
        <row r="252">
          <cell r="U252" t="str">
            <v>8-6</v>
          </cell>
          <cell r="V252">
            <v>6</v>
          </cell>
          <cell r="W252">
            <v>0.41139161746427194</v>
          </cell>
          <cell r="X252">
            <v>0.32368741880639795</v>
          </cell>
          <cell r="Y252">
            <v>0.2223745907138252</v>
          </cell>
          <cell r="Z252">
            <v>0.19934843743184097</v>
          </cell>
          <cell r="AA252">
            <v>0.14714096011728467</v>
          </cell>
          <cell r="AB252">
            <v>0.37357644453300454</v>
          </cell>
          <cell r="AC252">
            <v>0.31538138721070452</v>
          </cell>
          <cell r="AE252">
            <v>0.32439929049626515</v>
          </cell>
        </row>
        <row r="253">
          <cell r="U253" t="str">
            <v>8-7</v>
          </cell>
          <cell r="V253">
            <v>7</v>
          </cell>
          <cell r="W253">
            <v>0.49499423833519868</v>
          </cell>
          <cell r="X253">
            <v>0.38946687421183135</v>
          </cell>
          <cell r="Y253">
            <v>0.26756534767034001</v>
          </cell>
          <cell r="Z253">
            <v>0.23985984099069751</v>
          </cell>
          <cell r="AA253">
            <v>0.17704280882069887</v>
          </cell>
          <cell r="AB253">
            <v>0.44949430122417533</v>
          </cell>
          <cell r="AC253">
            <v>0.37947289862078654</v>
          </cell>
          <cell r="AE253">
            <v>0.34807922248190903</v>
          </cell>
        </row>
        <row r="254">
          <cell r="U254" t="str">
            <v>8-8</v>
          </cell>
          <cell r="V254">
            <v>8</v>
          </cell>
          <cell r="W254">
            <v>0.58582841002339392</v>
          </cell>
          <cell r="X254">
            <v>0.46093619280027487</v>
          </cell>
          <cell r="Y254">
            <v>0.31666506408287975</v>
          </cell>
          <cell r="Z254">
            <v>0.28387544418424071</v>
          </cell>
          <cell r="AA254">
            <v>0.20953114029434658</v>
          </cell>
          <cell r="AB254">
            <v>0.53197898360670715</v>
          </cell>
          <cell r="AC254">
            <v>0.44910826759046735</v>
          </cell>
          <cell r="AE254">
            <v>0.42511108308471524</v>
          </cell>
        </row>
        <row r="255">
          <cell r="U255" t="str">
            <v>8-9</v>
          </cell>
          <cell r="V255">
            <v>9</v>
          </cell>
          <cell r="W255">
            <v>0.68406486469268901</v>
          </cell>
          <cell r="X255">
            <v>0.5382297085033686</v>
          </cell>
          <cell r="Y255">
            <v>0.36976602791610352</v>
          </cell>
          <cell r="Z255">
            <v>0.33147797886366598</v>
          </cell>
          <cell r="AA255">
            <v>0.24466701969717258</v>
          </cell>
          <cell r="AB255">
            <v>0.62118553012091782</v>
          </cell>
          <cell r="AC255">
            <v>0.52441838095454052</v>
          </cell>
          <cell r="AE255">
            <v>0.51984819479484412</v>
          </cell>
        </row>
        <row r="256">
          <cell r="U256" t="str">
            <v>8-10</v>
          </cell>
          <cell r="V256">
            <v>10</v>
          </cell>
          <cell r="W256">
            <v>0.7898826560418134</v>
          </cell>
          <cell r="X256">
            <v>0.62148830272731814</v>
          </cell>
          <cell r="Y256">
            <v>0.42696502527668073</v>
          </cell>
          <cell r="Z256">
            <v>0.38275420925445297</v>
          </cell>
          <cell r="AA256">
            <v>0.28251448852157779</v>
          </cell>
          <cell r="AB256">
            <v>0.71727653582541395</v>
          </cell>
          <cell r="AC256">
            <v>0.60554050500987111</v>
          </cell>
          <cell r="AE256">
            <v>0.52098524117588541</v>
          </cell>
        </row>
        <row r="257">
          <cell r="U257" t="str">
            <v>8-11</v>
          </cell>
          <cell r="V257">
            <v>11</v>
          </cell>
          <cell r="W257">
            <v>0.90346746379406062</v>
          </cell>
          <cell r="X257">
            <v>0.71085807030684067</v>
          </cell>
          <cell r="Y257">
            <v>0.48836242391815426</v>
          </cell>
          <cell r="Z257">
            <v>0.43779411036126881</v>
          </cell>
          <cell r="AA257">
            <v>0.32313995816633623</v>
          </cell>
          <cell r="AB257">
            <v>0.82042061273829492</v>
          </cell>
          <cell r="AC257">
            <v>0.69261698570183849</v>
          </cell>
          <cell r="AE257">
            <v>0.63400600225455583</v>
          </cell>
        </row>
        <row r="258">
          <cell r="U258" t="str">
            <v>8-12</v>
          </cell>
          <cell r="V258">
            <v>12</v>
          </cell>
          <cell r="W258">
            <v>1.0250091445610365</v>
          </cell>
          <cell r="X258">
            <v>0.80648839249800774</v>
          </cell>
          <cell r="Y258">
            <v>0.55406084937908129</v>
          </cell>
          <cell r="Z258">
            <v>0.49668968118762502</v>
          </cell>
          <cell r="AA258">
            <v>0.36661133396284112</v>
          </cell>
          <cell r="AB258">
            <v>0.93079016582583574</v>
          </cell>
          <cell r="AC258">
            <v>0.78579337106544767</v>
          </cell>
          <cell r="AE258">
            <v>0.645676916939527</v>
          </cell>
        </row>
        <row r="259">
          <cell r="U259" t="str">
            <v>8-13</v>
          </cell>
          <cell r="V259">
            <v>13</v>
          </cell>
          <cell r="W259">
            <v>1.1546983316392883</v>
          </cell>
          <cell r="X259">
            <v>0.90852926166108705</v>
          </cell>
          <cell r="Y259">
            <v>0.62416334702912046</v>
          </cell>
          <cell r="Z259">
            <v>0.55953329709601296</v>
          </cell>
          <cell r="AA259">
            <v>0.41299679903659503</v>
          </cell>
          <cell r="AB259">
            <v>1.0485583053462686</v>
          </cell>
          <cell r="AC259">
            <v>0.88521580455856508</v>
          </cell>
          <cell r="AE259">
            <v>0.71972189886428739</v>
          </cell>
        </row>
        <row r="260">
          <cell r="U260" t="str">
            <v>8-14</v>
          </cell>
          <cell r="V260">
            <v>14</v>
          </cell>
          <cell r="W260">
            <v>1.2927218424603464</v>
          </cell>
          <cell r="X260">
            <v>1.0171276677920658</v>
          </cell>
          <cell r="Y260">
            <v>0.69877089960129601</v>
          </cell>
          <cell r="Z260">
            <v>0.6264154843914902</v>
          </cell>
          <cell r="AA260">
            <v>0.46236317170638491</v>
          </cell>
          <cell r="AB260">
            <v>1.1738946764476357</v>
          </cell>
          <cell r="AC260">
            <v>0.9910275043174146</v>
          </cell>
          <cell r="AE260">
            <v>0.73721222227219196</v>
          </cell>
        </row>
        <row r="261">
          <cell r="U261" t="str">
            <v>8-15</v>
          </cell>
          <cell r="V261">
            <v>15</v>
          </cell>
          <cell r="W261">
            <v>1.439256599610679</v>
          </cell>
          <cell r="X261">
            <v>1.1324228155147409</v>
          </cell>
          <cell r="Y261">
            <v>0.77797914124585243</v>
          </cell>
          <cell r="Z261">
            <v>0.69742197462438849</v>
          </cell>
          <cell r="AA261">
            <v>0.51477373123735448</v>
          </cell>
          <cell r="AB261">
            <v>1.3069599389684079</v>
          </cell>
          <cell r="AC261">
            <v>1.1033641028837895</v>
          </cell>
          <cell r="AE261">
            <v>0.7477174069017527</v>
          </cell>
        </row>
        <row r="262">
          <cell r="U262" t="str">
            <v>8-16</v>
          </cell>
          <cell r="V262">
            <v>16</v>
          </cell>
          <cell r="W262">
            <v>1.5944617078227534</v>
          </cell>
          <cell r="X262">
            <v>1.2545398901707336</v>
          </cell>
          <cell r="Y262">
            <v>0.86187407480840239</v>
          </cell>
          <cell r="Z262">
            <v>0.77262986533014377</v>
          </cell>
          <cell r="AA262">
            <v>0.57028538404689444</v>
          </cell>
          <cell r="AB262">
            <v>1.4478985727125981</v>
          </cell>
          <cell r="AC262">
            <v>1.2223475732612885</v>
          </cell>
          <cell r="AE262">
            <v>0.94551866381851934</v>
          </cell>
        </row>
        <row r="263">
          <cell r="U263" t="str">
            <v>8-17</v>
          </cell>
          <cell r="V263">
            <v>17</v>
          </cell>
          <cell r="W263">
            <v>1.7584682530374911</v>
          </cell>
          <cell r="X263">
            <v>1.3835820316103893</v>
          </cell>
          <cell r="Y263">
            <v>0.9505265577911971</v>
          </cell>
          <cell r="Z263">
            <v>0.85210267695103692</v>
          </cell>
          <cell r="AA263">
            <v>0.62894501517200163</v>
          </cell>
          <cell r="AB263">
            <v>1.5968296141837683</v>
          </cell>
          <cell r="AC263">
            <v>1.3480784086640087</v>
          </cell>
          <cell r="AE263">
            <v>0.88287280897933729</v>
          </cell>
        </row>
        <row r="264">
          <cell r="U264" t="str">
            <v>8-18</v>
          </cell>
          <cell r="V264">
            <v>18</v>
          </cell>
          <cell r="W264">
            <v>1.9313662980881681</v>
          </cell>
          <cell r="X264">
            <v>1.519620102254807</v>
          </cell>
          <cell r="Y264">
            <v>1.0439852729695729</v>
          </cell>
          <cell r="Z264">
            <v>0.93588405132205399</v>
          </cell>
          <cell r="AA264">
            <v>0.69078483706231408</v>
          </cell>
          <cell r="AB264">
            <v>1.7538348476274188</v>
          </cell>
          <cell r="AC264">
            <v>1.4806256531368178</v>
          </cell>
          <cell r="AE264">
            <v>0.97135837480066956</v>
          </cell>
        </row>
        <row r="265">
          <cell r="U265" t="str">
            <v>8-19</v>
          </cell>
          <cell r="V265">
            <v>19</v>
          </cell>
          <cell r="W265">
            <v>2.1131884398317848</v>
          </cell>
          <cell r="X265">
            <v>1.6626797496671744</v>
          </cell>
          <cell r="Y265">
            <v>1.1422678403251398</v>
          </cell>
          <cell r="Z265">
            <v>1.023989783933994</v>
          </cell>
          <cell r="AA265">
            <v>0.75581650851843019</v>
          </cell>
          <cell r="AB265">
            <v>1.9189438735930615</v>
          </cell>
          <cell r="AC265">
            <v>1.6200142961096009</v>
          </cell>
          <cell r="AE265">
            <v>1.0137852153435125</v>
          </cell>
        </row>
        <row r="266">
          <cell r="U266" t="str">
            <v>8-20</v>
          </cell>
          <cell r="V266">
            <v>20</v>
          </cell>
          <cell r="W266">
            <v>2.3038891611865129</v>
          </cell>
          <cell r="X266">
            <v>1.8127251605102648</v>
          </cell>
          <cell r="Y266">
            <v>1.2453496559476271</v>
          </cell>
          <cell r="Z266">
            <v>1.1163978185301087</v>
          </cell>
          <cell r="AA266">
            <v>0.82402374960940949</v>
          </cell>
          <cell r="AB266">
            <v>2.0921153589351658</v>
          </cell>
          <cell r="AC266">
            <v>1.7662094432388677</v>
          </cell>
          <cell r="AE266">
            <v>1.0883800403208941</v>
          </cell>
        </row>
        <row r="267">
          <cell r="U267" t="str">
            <v>8-21</v>
          </cell>
          <cell r="V267">
            <v>21</v>
          </cell>
          <cell r="W267">
            <v>2.5033190544086303</v>
          </cell>
          <cell r="X267">
            <v>1.9696387791391352</v>
          </cell>
          <cell r="Y267">
            <v>1.3531499586244842</v>
          </cell>
          <cell r="Z267">
            <v>1.2130357564542591</v>
          </cell>
          <cell r="AA267">
            <v>0.89535312220494723</v>
          </cell>
          <cell r="AB267">
            <v>2.2732136294899514</v>
          </cell>
          <cell r="AC267">
            <v>1.9190965554346737</v>
          </cell>
          <cell r="AE267">
            <v>1.0844736863010733</v>
          </cell>
        </row>
        <row r="268">
          <cell r="U268" t="str">
            <v>8-22</v>
          </cell>
          <cell r="V268">
            <v>22</v>
          </cell>
          <cell r="W268">
            <v>2.7111928041831588</v>
          </cell>
          <cell r="X268">
            <v>2.1331961163470758</v>
          </cell>
          <cell r="Y268">
            <v>1.4655145233455273</v>
          </cell>
          <cell r="Z268">
            <v>1.3137653421859092</v>
          </cell>
          <cell r="AA268">
            <v>0.96970257860256226</v>
          </cell>
          <cell r="AB268">
            <v>2.4619795961646509</v>
          </cell>
          <cell r="AC268">
            <v>2.0784569040306806</v>
          </cell>
          <cell r="AE268">
            <v>1.9187059668598205</v>
          </cell>
        </row>
        <row r="269">
          <cell r="U269" t="str">
            <v>8-23</v>
          </cell>
          <cell r="V269">
            <v>23</v>
          </cell>
          <cell r="W269">
            <v>2.9270495949321962</v>
          </cell>
          <cell r="X269">
            <v>2.303034597403284</v>
          </cell>
          <cell r="Y269">
            <v>1.5821942597764374</v>
          </cell>
          <cell r="Z269">
            <v>1.4183632778709006</v>
          </cell>
          <cell r="AA269">
            <v>1.0469073005519771</v>
          </cell>
          <cell r="AB269">
            <v>2.6579948016114012</v>
          </cell>
          <cell r="AC269">
            <v>2.2439372182016286</v>
          </cell>
          <cell r="AE269">
            <v>1.3085251187919873</v>
          </cell>
        </row>
        <row r="270">
          <cell r="U270" t="str">
            <v>8-24</v>
          </cell>
          <cell r="V270">
            <v>24</v>
          </cell>
          <cell r="W270">
            <v>3.1502043393230279</v>
          </cell>
          <cell r="X270">
            <v>2.4786151881102474</v>
          </cell>
          <cell r="Y270">
            <v>1.7028188492020329</v>
          </cell>
          <cell r="Z270">
            <v>1.5264975900720421</v>
          </cell>
          <cell r="AA270">
            <v>1.126722255331035</v>
          </cell>
          <cell r="AB270">
            <v>2.860637131817457</v>
          </cell>
          <cell r="AC270">
            <v>2.4150122957212696</v>
          </cell>
          <cell r="AE270">
            <v>1.3695533497996319</v>
          </cell>
        </row>
        <row r="271">
          <cell r="U271" t="str">
            <v>8-25</v>
          </cell>
          <cell r="V271">
            <v>25</v>
          </cell>
          <cell r="W271">
            <v>3.3796878061875413</v>
          </cell>
          <cell r="X271">
            <v>2.6591752867966747</v>
          </cell>
          <cell r="Y271">
            <v>1.8268643811312728</v>
          </cell>
          <cell r="Z271">
            <v>1.6376986174966115</v>
          </cell>
          <cell r="AA271">
            <v>1.2088007815139854</v>
          </cell>
          <cell r="AB271">
            <v>3.069026447474327</v>
          </cell>
          <cell r="AC271">
            <v>2.5909391037776772</v>
          </cell>
          <cell r="AE271">
            <v>1.4339477565158414</v>
          </cell>
        </row>
        <row r="272">
          <cell r="U272" t="str">
            <v>8-Wtd. Ave.</v>
          </cell>
          <cell r="V272" t="str">
            <v>Wtd. Ave.</v>
          </cell>
          <cell r="W272">
            <v>0.43347217687384626</v>
          </cell>
          <cell r="X272">
            <v>0.63194791116151328</v>
          </cell>
          <cell r="Y272">
            <v>0.7465705015044154</v>
          </cell>
          <cell r="Z272">
            <v>0.72916996848935811</v>
          </cell>
          <cell r="AA272">
            <v>0.61690097676300559</v>
          </cell>
          <cell r="AB272">
            <v>0.54575670547675303</v>
          </cell>
          <cell r="AC272">
            <v>0.55263424305626019</v>
          </cell>
          <cell r="AE272">
            <v>0.62166776893715103</v>
          </cell>
        </row>
        <row r="273">
          <cell r="U273" t="str">
            <v>9-FHCF 2025 Condominium Unit Owners Rates - PROPOSED</v>
          </cell>
          <cell r="V273" t="str">
            <v>FHCF 2025 Condominium Unit Owners Rates - PROPOSED</v>
          </cell>
          <cell r="AC273" t="str">
            <v/>
          </cell>
        </row>
        <row r="282">
          <cell r="U282" t="str">
            <v>9-2</v>
          </cell>
          <cell r="V282">
            <v>2</v>
          </cell>
          <cell r="W282">
            <v>0.1407120666925834</v>
          </cell>
          <cell r="X282">
            <v>0.11071379126141684</v>
          </cell>
          <cell r="Y282">
            <v>7.6060830874798313E-2</v>
          </cell>
          <cell r="Z282">
            <v>6.8184983437120261E-2</v>
          </cell>
          <cell r="AA282">
            <v>5.0327978778109746E-2</v>
          </cell>
          <cell r="AB282">
            <v>0.12777779455477498</v>
          </cell>
          <cell r="AC282">
            <v>0.10787280271855859</v>
          </cell>
          <cell r="AE282">
            <v>0.10667129319989205</v>
          </cell>
        </row>
        <row r="283">
          <cell r="U283" t="str">
            <v>9-3</v>
          </cell>
          <cell r="V283">
            <v>3</v>
          </cell>
          <cell r="W283">
            <v>0.19478213453681137</v>
          </cell>
          <cell r="X283">
            <v>0.15325671132153434</v>
          </cell>
          <cell r="Y283">
            <v>0.10528799228572128</v>
          </cell>
          <cell r="Z283">
            <v>9.4385768963618194E-2</v>
          </cell>
          <cell r="AA283">
            <v>6.9667025463710633E-2</v>
          </cell>
          <cell r="AB283">
            <v>0.17687773447433169</v>
          </cell>
          <cell r="AC283">
            <v>0.14932404352992612</v>
          </cell>
          <cell r="AE283">
            <v>0.16113569295395383</v>
          </cell>
        </row>
        <row r="284">
          <cell r="U284" t="str">
            <v>9-4</v>
          </cell>
          <cell r="V284">
            <v>4</v>
          </cell>
          <cell r="W284">
            <v>0.25524925876843169</v>
          </cell>
          <cell r="X284">
            <v>0.20083290523092726</v>
          </cell>
          <cell r="Y284">
            <v>0.1379730335744305</v>
          </cell>
          <cell r="Z284">
            <v>0.12368638234477775</v>
          </cell>
          <cell r="AA284">
            <v>9.1294084298336603E-2</v>
          </cell>
          <cell r="AB284">
            <v>0.23178671249585395</v>
          </cell>
          <cell r="AC284">
            <v>0.19567940108036674</v>
          </cell>
          <cell r="AE284">
            <v>0.20837912098928338</v>
          </cell>
        </row>
        <row r="285">
          <cell r="U285" t="str">
            <v>9-5</v>
          </cell>
          <cell r="V285">
            <v>5</v>
          </cell>
          <cell r="W285">
            <v>0.32223904109521451</v>
          </cell>
          <cell r="X285">
            <v>0.25354119778538592</v>
          </cell>
          <cell r="Y285">
            <v>0.17418384778291476</v>
          </cell>
          <cell r="Z285">
            <v>0.15614768652267122</v>
          </cell>
          <cell r="AA285">
            <v>0.11525407879303916</v>
          </cell>
          <cell r="AB285">
            <v>0.29261878500120314</v>
          </cell>
          <cell r="AC285">
            <v>0.24703516425655436</v>
          </cell>
          <cell r="AE285">
            <v>0.25105099049871982</v>
          </cell>
        </row>
        <row r="286">
          <cell r="U286" t="str">
            <v>9-6</v>
          </cell>
          <cell r="V286">
            <v>6</v>
          </cell>
          <cell r="W286">
            <v>0.39588706113823185</v>
          </cell>
          <cell r="X286">
            <v>0.31148826451188888</v>
          </cell>
          <cell r="Y286">
            <v>0.21399372143784381</v>
          </cell>
          <cell r="Z286">
            <v>0.19183537944655404</v>
          </cell>
          <cell r="AA286">
            <v>0.14159550122323178</v>
          </cell>
          <cell r="AB286">
            <v>0.35949706911440649</v>
          </cell>
          <cell r="AC286">
            <v>0.30349527122143627</v>
          </cell>
          <cell r="AE286">
            <v>0.31217330713124541</v>
          </cell>
        </row>
        <row r="287">
          <cell r="U287" t="str">
            <v>9-7</v>
          </cell>
          <cell r="V287">
            <v>7</v>
          </cell>
          <cell r="W287">
            <v>0.47633886053086133</v>
          </cell>
          <cell r="X287">
            <v>0.37478861915752526</v>
          </cell>
          <cell r="Y287">
            <v>0.25748132595540668</v>
          </cell>
          <cell r="Z287">
            <v>0.23081998636770376</v>
          </cell>
          <cell r="AA287">
            <v>0.17037040694143779</v>
          </cell>
          <cell r="AB287">
            <v>0.43255372826228339</v>
          </cell>
          <cell r="AC287">
            <v>0.36517129722419844</v>
          </cell>
          <cell r="AE287">
            <v>0.33496078816825003</v>
          </cell>
        </row>
        <row r="288">
          <cell r="U288" t="str">
            <v>9-8</v>
          </cell>
          <cell r="V288">
            <v>8</v>
          </cell>
          <cell r="W288">
            <v>0.56374966754296163</v>
          </cell>
          <cell r="X288">
            <v>0.44356439702078748</v>
          </cell>
          <cell r="Y288">
            <v>0.30473056878901661</v>
          </cell>
          <cell r="Z288">
            <v>0.27317672640028767</v>
          </cell>
          <cell r="AA288">
            <v>0.20163431588460945</v>
          </cell>
          <cell r="AB288">
            <v>0.51192972211120269</v>
          </cell>
          <cell r="AC288">
            <v>0.4321822434914192</v>
          </cell>
          <cell r="AE288">
            <v>0.40908946656968437</v>
          </cell>
        </row>
        <row r="289">
          <cell r="U289" t="str">
            <v>9-9</v>
          </cell>
          <cell r="V289">
            <v>9</v>
          </cell>
          <cell r="W289">
            <v>0.65828377977251828</v>
          </cell>
          <cell r="X289">
            <v>0.51794486924661509</v>
          </cell>
          <cell r="Y289">
            <v>0.35583025974800458</v>
          </cell>
          <cell r="Z289">
            <v>0.31898521339165198</v>
          </cell>
          <cell r="AA289">
            <v>0.23544599178366965</v>
          </cell>
          <cell r="AB289">
            <v>0.59777424600179685</v>
          </cell>
          <cell r="AC289">
            <v>0.50465406398562096</v>
          </cell>
          <cell r="AE289">
            <v>0.50025611932459746</v>
          </cell>
        </row>
        <row r="290">
          <cell r="U290" t="str">
            <v>9-10</v>
          </cell>
          <cell r="V290">
            <v>10</v>
          </cell>
          <cell r="W290">
            <v>0.76011350272982092</v>
          </cell>
          <cell r="X290">
            <v>0.59806560769282913</v>
          </cell>
          <cell r="Y290">
            <v>0.41087353725741799</v>
          </cell>
          <cell r="Z290">
            <v>0.36832894159102031</v>
          </cell>
          <cell r="AA290">
            <v>0.2718670625307319</v>
          </cell>
          <cell r="AB290">
            <v>0.69024376709862312</v>
          </cell>
          <cell r="AC290">
            <v>0.58271885170178028</v>
          </cell>
          <cell r="AE290">
            <v>0.50135031262134666</v>
          </cell>
        </row>
        <row r="291">
          <cell r="U291" t="str">
            <v>9-11</v>
          </cell>
          <cell r="V291">
            <v>11</v>
          </cell>
          <cell r="W291">
            <v>0.86941751822764146</v>
          </cell>
          <cell r="X291">
            <v>0.68406720116170128</v>
          </cell>
          <cell r="Y291">
            <v>0.46995698640381783</v>
          </cell>
          <cell r="Z291">
            <v>0.42129449501873117</v>
          </cell>
          <cell r="AA291">
            <v>0.31096143660708425</v>
          </cell>
          <cell r="AB291">
            <v>0.78950054275813797</v>
          </cell>
          <cell r="AC291">
            <v>0.66651358784123704</v>
          </cell>
          <cell r="AE291">
            <v>0.61011153927644979</v>
          </cell>
        </row>
        <row r="292">
          <cell r="U292" t="str">
            <v>9-12</v>
          </cell>
          <cell r="V292">
            <v>12</v>
          </cell>
          <cell r="W292">
            <v>0.9863785275482021</v>
          </cell>
          <cell r="X292">
            <v>0.7760934010179763</v>
          </cell>
          <cell r="Y292">
            <v>0.53317936496721763</v>
          </cell>
          <cell r="Z292">
            <v>0.47797040541335573</v>
          </cell>
          <cell r="AA292">
            <v>0.3527944601231956</v>
          </cell>
          <cell r="AB292">
            <v>0.89571048033607448</v>
          </cell>
          <cell r="AC292">
            <v>0.75617833501437581</v>
          </cell>
          <cell r="AE292">
            <v>0.62134259970472772</v>
          </cell>
        </row>
        <row r="293">
          <cell r="U293" t="str">
            <v>9-13</v>
          </cell>
          <cell r="V293">
            <v>13</v>
          </cell>
          <cell r="W293">
            <v>1.1111799793869099</v>
          </cell>
          <cell r="X293">
            <v>0.87428854669925804</v>
          </cell>
          <cell r="Y293">
            <v>0.60063983473610894</v>
          </cell>
          <cell r="Z293">
            <v>0.53844556668820165</v>
          </cell>
          <cell r="AA293">
            <v>0.3974317465141205</v>
          </cell>
          <cell r="AB293">
            <v>1.0090401658990296</v>
          </cell>
          <cell r="AC293">
            <v>0.85185372881410459</v>
          </cell>
          <cell r="AE293">
            <v>0.69259696912262858</v>
          </cell>
        </row>
        <row r="294">
          <cell r="U294" t="str">
            <v>9-14</v>
          </cell>
          <cell r="V294">
            <v>14</v>
          </cell>
          <cell r="W294">
            <v>1.2440016503867453</v>
          </cell>
          <cell r="X294">
            <v>0.97879408843218618</v>
          </cell>
          <cell r="Y294">
            <v>0.67243557259914366</v>
          </cell>
          <cell r="Z294">
            <v>0.60280709338654936</v>
          </cell>
          <cell r="AA294">
            <v>0.44493759584512965</v>
          </cell>
          <cell r="AB294">
            <v>1.1296528509967279</v>
          </cell>
          <cell r="AC294">
            <v>0.9536775897614167</v>
          </cell>
          <cell r="AE294">
            <v>0.70942811598700006</v>
          </cell>
        </row>
        <row r="295">
          <cell r="U295" t="str">
            <v>9-15</v>
          </cell>
          <cell r="V295">
            <v>15</v>
          </cell>
          <cell r="W295">
            <v>1.3850137952632455</v>
          </cell>
          <cell r="X295">
            <v>1.0897439844868675</v>
          </cell>
          <cell r="Y295">
            <v>0.74865860843995935</v>
          </cell>
          <cell r="Z295">
            <v>0.67113748600200906</v>
          </cell>
          <cell r="AA295">
            <v>0.49537290250795402</v>
          </cell>
          <cell r="AB295">
            <v>1.2577031405083046</v>
          </cell>
          <cell r="AC295">
            <v>1.0617804386692942</v>
          </cell>
          <cell r="AE295">
            <v>0.71953738047650428</v>
          </cell>
        </row>
        <row r="296">
          <cell r="U296" t="str">
            <v>9-16</v>
          </cell>
          <cell r="V296">
            <v>16</v>
          </cell>
          <cell r="W296">
            <v>1.534369522398487</v>
          </cell>
          <cell r="X296">
            <v>1.2072587022109291</v>
          </cell>
          <cell r="Y296">
            <v>0.82939170382285099</v>
          </cell>
          <cell r="Z296">
            <v>0.7435109364126572</v>
          </cell>
          <cell r="AA296">
            <v>0.54879242822690766</v>
          </cell>
          <cell r="AB296">
            <v>1.3933300690727175</v>
          </cell>
          <cell r="AC296">
            <v>1.1762796516141636</v>
          </cell>
          <cell r="AE296">
            <v>0.90988388965647771</v>
          </cell>
        </row>
        <row r="297">
          <cell r="U297" t="str">
            <v>9-17</v>
          </cell>
          <cell r="V297">
            <v>17</v>
          </cell>
          <cell r="W297">
            <v>1.692194977357194</v>
          </cell>
          <cell r="X297">
            <v>1.331437494312754</v>
          </cell>
          <cell r="Y297">
            <v>0.91470304576752182</v>
          </cell>
          <cell r="Z297">
            <v>0.81998857109786094</v>
          </cell>
          <cell r="AA297">
            <v>0.60524129103240298</v>
          </cell>
          <cell r="AB297">
            <v>1.5366481869373776</v>
          </cell>
          <cell r="AC297">
            <v>1.2972719344147736</v>
          </cell>
          <cell r="AE297">
            <v>0.84959903621769817</v>
          </cell>
        </row>
        <row r="298">
          <cell r="U298" t="str">
            <v>9-18</v>
          </cell>
          <cell r="V298">
            <v>18</v>
          </cell>
          <cell r="W298">
            <v>1.8585768286782225</v>
          </cell>
          <cell r="X298">
            <v>1.4623485525455115</v>
          </cell>
          <cell r="Y298">
            <v>1.004639482289434</v>
          </cell>
          <cell r="Z298">
            <v>0.9006123871160483</v>
          </cell>
          <cell r="AA298">
            <v>0.66475048934900116</v>
          </cell>
          <cell r="AB298">
            <v>1.6877361960573662</v>
          </cell>
          <cell r="AC298">
            <v>1.4248237289791548</v>
          </cell>
          <cell r="AE298">
            <v>0.93474975178667297</v>
          </cell>
        </row>
        <row r="299">
          <cell r="U299" t="str">
            <v>9-19</v>
          </cell>
          <cell r="V299">
            <v>19</v>
          </cell>
          <cell r="W299">
            <v>2.0335464447059262</v>
          </cell>
          <cell r="X299">
            <v>1.6000165578652175</v>
          </cell>
          <cell r="Y299">
            <v>1.0992179693070863</v>
          </cell>
          <cell r="Z299">
            <v>0.98539758465644534</v>
          </cell>
          <cell r="AA299">
            <v>0.72733124257960091</v>
          </cell>
          <cell r="AB299">
            <v>1.8466225813945956</v>
          </cell>
          <cell r="AC299">
            <v>1.5589590829337934</v>
          </cell>
          <cell r="AE299">
            <v>0.97557760656751402</v>
          </cell>
        </row>
        <row r="300">
          <cell r="U300" t="str">
            <v>9-20</v>
          </cell>
          <cell r="V300">
            <v>20</v>
          </cell>
          <cell r="W300">
            <v>2.2170600238094691</v>
          </cell>
          <cell r="X300">
            <v>1.7444070466702271</v>
          </cell>
          <cell r="Y300">
            <v>1.1984148301841162</v>
          </cell>
          <cell r="Z300">
            <v>1.0743229387200661</v>
          </cell>
          <cell r="AA300">
            <v>0.79296788435244814</v>
          </cell>
          <cell r="AB300">
            <v>2.013267567570042</v>
          </cell>
          <cell r="AC300">
            <v>1.6996444170356806</v>
          </cell>
          <cell r="AE300">
            <v>1.0473610965142461</v>
          </cell>
        </row>
        <row r="301">
          <cell r="U301" t="str">
            <v>9-21</v>
          </cell>
          <cell r="V301">
            <v>21</v>
          </cell>
          <cell r="W301">
            <v>2.4089737891347247</v>
          </cell>
          <cell r="X301">
            <v>1.8954068937610438</v>
          </cell>
          <cell r="Y301">
            <v>1.3021523474422532</v>
          </cell>
          <cell r="Z301">
            <v>1.167318779216435</v>
          </cell>
          <cell r="AA301">
            <v>0.86160899051726636</v>
          </cell>
          <cell r="AB301">
            <v>2.1875405937173888</v>
          </cell>
          <cell r="AC301">
            <v>1.8467695089521809</v>
          </cell>
          <cell r="AE301">
            <v>1.0436019654405393</v>
          </cell>
        </row>
        <row r="302">
          <cell r="U302" t="str">
            <v>9-22</v>
          </cell>
          <cell r="V302">
            <v>22</v>
          </cell>
          <cell r="W302">
            <v>2.60901317835045</v>
          </cell>
          <cell r="X302">
            <v>2.0528000704960307</v>
          </cell>
          <cell r="Y302">
            <v>1.4102821085143868</v>
          </cell>
          <cell r="Z302">
            <v>1.264252061208837</v>
          </cell>
          <cell r="AA302">
            <v>0.93315635935259078</v>
          </cell>
          <cell r="AB302">
            <v>2.3691923353118911</v>
          </cell>
          <cell r="AC302">
            <v>2.0001238734783771</v>
          </cell>
          <cell r="AE302">
            <v>1.8463936409071149</v>
          </cell>
        </row>
        <row r="303">
          <cell r="U303" t="str">
            <v>9-23</v>
          </cell>
          <cell r="V303">
            <v>23</v>
          </cell>
          <cell r="W303">
            <v>2.8167347431287801</v>
          </cell>
          <cell r="X303">
            <v>2.2162376668864407</v>
          </cell>
          <cell r="Y303">
            <v>1.5225644108003058</v>
          </cell>
          <cell r="Z303">
            <v>1.3649079025084068</v>
          </cell>
          <cell r="AA303">
            <v>1.0074513842899975</v>
          </cell>
          <cell r="AB303">
            <v>2.5578201058557575</v>
          </cell>
          <cell r="AC303">
            <v>2.1593675538848145</v>
          </cell>
          <cell r="AE303">
            <v>1.2592093317241804</v>
          </cell>
        </row>
        <row r="304">
          <cell r="U304" t="str">
            <v>9-24</v>
          </cell>
          <cell r="V304">
            <v>24</v>
          </cell>
          <cell r="W304">
            <v>3.0314792157567667</v>
          </cell>
          <cell r="X304">
            <v>2.3852009638936553</v>
          </cell>
          <cell r="Y304">
            <v>1.6386428921827128</v>
          </cell>
          <cell r="Z304">
            <v>1.4689668411162933</v>
          </cell>
          <cell r="AA304">
            <v>1.0842582674178631</v>
          </cell>
          <cell r="AB304">
            <v>2.75282523761308</v>
          </cell>
          <cell r="AC304">
            <v>2.3239951418038305</v>
          </cell>
          <cell r="AE304">
            <v>1.3179375264526003</v>
          </cell>
        </row>
        <row r="305">
          <cell r="U305" t="str">
            <v>9-25</v>
          </cell>
          <cell r="V305">
            <v>25</v>
          </cell>
          <cell r="W305">
            <v>3.252313893518997</v>
          </cell>
          <cell r="X305">
            <v>2.5589561008320181</v>
          </cell>
          <cell r="Y305">
            <v>1.758013387346145</v>
          </cell>
          <cell r="Z305">
            <v>1.5759769163677366</v>
          </cell>
          <cell r="AA305">
            <v>1.1632434123107287</v>
          </cell>
          <cell r="AB305">
            <v>2.9533607620277711</v>
          </cell>
          <cell r="AC305">
            <v>2.493291607896579</v>
          </cell>
          <cell r="AE305">
            <v>1.3799050322218067</v>
          </cell>
        </row>
        <row r="306">
          <cell r="U306" t="str">
            <v>9-Wtd. Ave.</v>
          </cell>
          <cell r="V306" t="str">
            <v>Wtd. Ave.</v>
          </cell>
          <cell r="W306">
            <v>0.41713544686574072</v>
          </cell>
          <cell r="X306">
            <v>0.60813101366583722</v>
          </cell>
          <cell r="Y306">
            <v>0.71843369973076143</v>
          </cell>
          <cell r="Z306">
            <v>0.70168895923257169</v>
          </cell>
          <cell r="AA306">
            <v>0.59365116919335603</v>
          </cell>
          <cell r="AB306">
            <v>0.52518818822660929</v>
          </cell>
          <cell r="AC306">
            <v>0.53180652468421896</v>
          </cell>
          <cell r="AE306">
            <v>0.59823831016747464</v>
          </cell>
        </row>
        <row r="307">
          <cell r="U307" t="str">
            <v>10-FHCF 2025 Condominium Unit Owners Rates - PROPOSED</v>
          </cell>
          <cell r="V307" t="str">
            <v>FHCF 2025 Condominium Unit Owners Rates - PROPOSED</v>
          </cell>
          <cell r="AC307" t="str">
            <v/>
          </cell>
        </row>
        <row r="316">
          <cell r="U316" t="str">
            <v>10-2</v>
          </cell>
          <cell r="V316">
            <v>2</v>
          </cell>
          <cell r="W316">
            <v>0.13560150750340622</v>
          </cell>
          <cell r="X316">
            <v>0.10669274746184125</v>
          </cell>
          <cell r="Y316">
            <v>7.3298357212799703E-2</v>
          </cell>
          <cell r="Z316">
            <v>6.5708554784915441E-2</v>
          </cell>
          <cell r="AA316">
            <v>4.8500103454672823E-2</v>
          </cell>
          <cell r="AB316">
            <v>0.12313699865514999</v>
          </cell>
          <cell r="AC316">
            <v>0.10395494154180507</v>
          </cell>
          <cell r="AE316">
            <v>0.10279706996873786</v>
          </cell>
        </row>
        <row r="317">
          <cell r="U317" t="str">
            <v>10-3</v>
          </cell>
          <cell r="V317">
            <v>3</v>
          </cell>
          <cell r="W317">
            <v>0.18770779009043617</v>
          </cell>
          <cell r="X317">
            <v>0.14769053982852035</v>
          </cell>
          <cell r="Y317">
            <v>0.10146400953048702</v>
          </cell>
          <cell r="Z317">
            <v>9.0957746973447259E-2</v>
          </cell>
          <cell r="AA317">
            <v>6.7136770130711731E-2</v>
          </cell>
          <cell r="AB317">
            <v>0.17045366472306078</v>
          </cell>
          <cell r="AC317">
            <v>0.14390070365038199</v>
          </cell>
          <cell r="AE317">
            <v>0.15528336261948886</v>
          </cell>
        </row>
        <row r="318">
          <cell r="U318" t="str">
            <v>10-4</v>
          </cell>
          <cell r="V318">
            <v>4</v>
          </cell>
          <cell r="W318">
            <v>0.24597879266278083</v>
          </cell>
          <cell r="X318">
            <v>0.19353880122519621</v>
          </cell>
          <cell r="Y318">
            <v>0.1329619540617335</v>
          </cell>
          <cell r="Z318">
            <v>0.11919418353961657</v>
          </cell>
          <cell r="AA318">
            <v>8.7978350030516544E-2</v>
          </cell>
          <cell r="AB318">
            <v>0.2233683888842565</v>
          </cell>
          <cell r="AC318">
            <v>0.18857246857038704</v>
          </cell>
          <cell r="AE318">
            <v>0.20081094395489285</v>
          </cell>
        </row>
        <row r="319">
          <cell r="U319" t="str">
            <v>10-5</v>
          </cell>
          <cell r="V319">
            <v>5</v>
          </cell>
          <cell r="W319">
            <v>0.31053555516618869</v>
          </cell>
          <cell r="X319">
            <v>0.24433276720346636</v>
          </cell>
          <cell r="Y319">
            <v>0.16785761802297525</v>
          </cell>
          <cell r="Z319">
            <v>0.15047651692802225</v>
          </cell>
          <cell r="AA319">
            <v>0.11106813507612436</v>
          </cell>
          <cell r="AB319">
            <v>0.28199108507635662</v>
          </cell>
          <cell r="AC319">
            <v>0.23806302804666263</v>
          </cell>
          <cell r="AE319">
            <v>0.24193300242134846</v>
          </cell>
        </row>
        <row r="320">
          <cell r="U320" t="str">
            <v>10-6</v>
          </cell>
          <cell r="V320">
            <v>6</v>
          </cell>
          <cell r="W320">
            <v>0.38150873306920785</v>
          </cell>
          <cell r="X320">
            <v>0.30017523891331033</v>
          </cell>
          <cell r="Y320">
            <v>0.20622162622791651</v>
          </cell>
          <cell r="Z320">
            <v>0.18486805898652733</v>
          </cell>
          <cell r="AA320">
            <v>0.13645285633902671</v>
          </cell>
          <cell r="AB320">
            <v>0.34644039889962858</v>
          </cell>
          <cell r="AC320">
            <v>0.29247254528421368</v>
          </cell>
          <cell r="AE320">
            <v>0.30083540128653291</v>
          </cell>
        </row>
        <row r="321">
          <cell r="U321" t="str">
            <v>10-7</v>
          </cell>
          <cell r="V321">
            <v>7</v>
          </cell>
          <cell r="W321">
            <v>0.45903858203970271</v>
          </cell>
          <cell r="X321">
            <v>0.3611765710464056</v>
          </cell>
          <cell r="Y321">
            <v>0.24812979280453804</v>
          </cell>
          <cell r="Z321">
            <v>0.22243677354094343</v>
          </cell>
          <cell r="AA321">
            <v>0.16418267855947441</v>
          </cell>
          <cell r="AB321">
            <v>0.41684369370204066</v>
          </cell>
          <cell r="AC321">
            <v>0.35190854320090581</v>
          </cell>
          <cell r="AE321">
            <v>0.32279525770434764</v>
          </cell>
        </row>
        <row r="322">
          <cell r="U322" t="str">
            <v>10-8</v>
          </cell>
          <cell r="V322">
            <v>8</v>
          </cell>
          <cell r="W322">
            <v>0.54327469257047667</v>
          </cell>
          <cell r="X322">
            <v>0.42745446303666873</v>
          </cell>
          <cell r="Y322">
            <v>0.29366297774900818</v>
          </cell>
          <cell r="Z322">
            <v>0.26325514780231002</v>
          </cell>
          <cell r="AA322">
            <v>0.19431110523097853</v>
          </cell>
          <cell r="AB322">
            <v>0.4933368095981337</v>
          </cell>
          <cell r="AC322">
            <v>0.41648570098593762</v>
          </cell>
          <cell r="AE322">
            <v>0.39423163680629342</v>
          </cell>
        </row>
        <row r="323">
          <cell r="U323" t="str">
            <v>10-9</v>
          </cell>
          <cell r="V323">
            <v>9</v>
          </cell>
          <cell r="W323">
            <v>0.63437539509110663</v>
          </cell>
          <cell r="X323">
            <v>0.49913349099574766</v>
          </cell>
          <cell r="Y323">
            <v>0.34290676536343723</v>
          </cell>
          <cell r="Z323">
            <v>0.30739990410135593</v>
          </cell>
          <cell r="AA323">
            <v>0.2268947658288</v>
          </cell>
          <cell r="AB323">
            <v>0.57606352326305554</v>
          </cell>
          <cell r="AC323">
            <v>0.48632539804617547</v>
          </cell>
          <cell r="AE323">
            <v>0.48208718351369867</v>
          </cell>
        </row>
        <row r="324">
          <cell r="U324" t="str">
            <v>10-10</v>
          </cell>
          <cell r="V324">
            <v>10</v>
          </cell>
          <cell r="W324">
            <v>0.7325067371019639</v>
          </cell>
          <cell r="X324">
            <v>0.57634430291089522</v>
          </cell>
          <cell r="Y324">
            <v>0.39595091135349969</v>
          </cell>
          <cell r="Z324">
            <v>0.35495150423733313</v>
          </cell>
          <cell r="AA324">
            <v>0.26199304996515377</v>
          </cell>
          <cell r="AB324">
            <v>0.66517461908856068</v>
          </cell>
          <cell r="AC324">
            <v>0.56155492985577793</v>
          </cell>
          <cell r="AE324">
            <v>0.48314163651141834</v>
          </cell>
        </row>
        <row r="325">
          <cell r="U325" t="str">
            <v>10-11</v>
          </cell>
          <cell r="V325">
            <v>11</v>
          </cell>
          <cell r="W325">
            <v>0.83784091082326684</v>
          </cell>
          <cell r="X325">
            <v>0.65922238150206702</v>
          </cell>
          <cell r="Y325">
            <v>0.45288849290616212</v>
          </cell>
          <cell r="Z325">
            <v>0.40599338756238512</v>
          </cell>
          <cell r="AA325">
            <v>0.29966754501210108</v>
          </cell>
          <cell r="AB325">
            <v>0.76082646136277432</v>
          </cell>
          <cell r="AC325">
            <v>0.64230630255919219</v>
          </cell>
          <cell r="AE325">
            <v>0.58795273508317258</v>
          </cell>
        </row>
        <row r="326">
          <cell r="U326" t="str">
            <v>10-12</v>
          </cell>
          <cell r="V326">
            <v>12</v>
          </cell>
          <cell r="W326">
            <v>0.95055398196049778</v>
          </cell>
          <cell r="X326">
            <v>0.74790625718974013</v>
          </cell>
          <cell r="Y326">
            <v>0.5138146809912093</v>
          </cell>
          <cell r="Z326">
            <v>0.46061087040718901</v>
          </cell>
          <cell r="AA326">
            <v>0.33998122375724549</v>
          </cell>
          <cell r="AB326">
            <v>0.86317893180779814</v>
          </cell>
          <cell r="AC326">
            <v>0.72871449179539105</v>
          </cell>
          <cell r="AE326">
            <v>0.59877589162356759</v>
          </cell>
        </row>
        <row r="327">
          <cell r="U327" t="str">
            <v>10-13</v>
          </cell>
          <cell r="V327">
            <v>13</v>
          </cell>
          <cell r="W327">
            <v>1.0708227364868252</v>
          </cell>
          <cell r="X327">
            <v>0.84253502710887473</v>
          </cell>
          <cell r="Y327">
            <v>0.5788250359136119</v>
          </cell>
          <cell r="Z327">
            <v>0.51888961812323642</v>
          </cell>
          <cell r="AA327">
            <v>0.38299731660374281</v>
          </cell>
          <cell r="AB327">
            <v>0.9723925662063162</v>
          </cell>
          <cell r="AC327">
            <v>0.82091502537556538</v>
          </cell>
          <cell r="AE327">
            <v>0.66744235453879985</v>
          </cell>
        </row>
        <row r="328">
          <cell r="U328" t="str">
            <v>10-14</v>
          </cell>
          <cell r="V328">
            <v>14</v>
          </cell>
          <cell r="W328">
            <v>1.1988204216892449</v>
          </cell>
          <cell r="X328">
            <v>0.94324500411749279</v>
          </cell>
          <cell r="Y328">
            <v>0.64801320516860905</v>
          </cell>
          <cell r="Z328">
            <v>0.58091358131740867</v>
          </cell>
          <cell r="AA328">
            <v>0.42877778828559382</v>
          </cell>
          <cell r="AB328">
            <v>1.0886246869313512</v>
          </cell>
          <cell r="AC328">
            <v>0.91904071828034117</v>
          </cell>
          <cell r="AE328">
            <v>0.68366220647805309</v>
          </cell>
        </row>
        <row r="329">
          <cell r="U329" t="str">
            <v>10-15</v>
          </cell>
          <cell r="V329">
            <v>15</v>
          </cell>
          <cell r="W329">
            <v>1.3347111087567383</v>
          </cell>
          <cell r="X329">
            <v>1.0501652812194564</v>
          </cell>
          <cell r="Y329">
            <v>0.72146787618187713</v>
          </cell>
          <cell r="Z329">
            <v>0.64676226412581994</v>
          </cell>
          <cell r="AA329">
            <v>0.47738132155482721</v>
          </cell>
          <cell r="AB329">
            <v>1.2120242837260771</v>
          </cell>
          <cell r="AC329">
            <v>1.0232173509023801</v>
          </cell>
          <cell r="AE329">
            <v>0.69340430988644308</v>
          </cell>
        </row>
        <row r="330">
          <cell r="U330" t="str">
            <v>10-16</v>
          </cell>
          <cell r="V330">
            <v>16</v>
          </cell>
          <cell r="W330">
            <v>1.4786423452870989</v>
          </cell>
          <cell r="X330">
            <v>1.1634119504765705</v>
          </cell>
          <cell r="Y330">
            <v>0.79926880467831996</v>
          </cell>
          <cell r="Z330">
            <v>0.71650716383188162</v>
          </cell>
          <cell r="AA330">
            <v>0.5288606892300437</v>
          </cell>
          <cell r="AB330">
            <v>1.3427253415932099</v>
          </cell>
          <cell r="AC330">
            <v>1.1335580363049929</v>
          </cell>
          <cell r="AE330">
            <v>0.87683757328385847</v>
          </cell>
        </row>
        <row r="331">
          <cell r="U331" t="str">
            <v>10-17</v>
          </cell>
          <cell r="V331">
            <v>17</v>
          </cell>
          <cell r="W331">
            <v>1.6307356953305439</v>
          </cell>
          <cell r="X331">
            <v>1.2830806598115538</v>
          </cell>
          <cell r="Y331">
            <v>0.88148170117503311</v>
          </cell>
          <cell r="Z331">
            <v>0.7902071868460061</v>
          </cell>
          <cell r="AA331">
            <v>0.58325937068784051</v>
          </cell>
          <cell r="AB331">
            <v>1.4808382503990836</v>
          </cell>
          <cell r="AC331">
            <v>1.2501559680224295</v>
          </cell>
          <cell r="AE331">
            <v>0.81874222156267407</v>
          </cell>
        </row>
        <row r="332">
          <cell r="U332" t="str">
            <v>10-18</v>
          </cell>
          <cell r="V332">
            <v>18</v>
          </cell>
          <cell r="W332">
            <v>1.7910746796880828</v>
          </cell>
          <cell r="X332">
            <v>1.4092371243030515</v>
          </cell>
          <cell r="Y332">
            <v>0.96815171220187335</v>
          </cell>
          <cell r="Z332">
            <v>0.86790280492422245</v>
          </cell>
          <cell r="AA332">
            <v>0.64060723851270573</v>
          </cell>
          <cell r="AB332">
            <v>1.6264388537014209</v>
          </cell>
          <cell r="AC332">
            <v>1.373075174841289</v>
          </cell>
          <cell r="AE332">
            <v>0.90080032551599587</v>
          </cell>
        </row>
        <row r="333">
          <cell r="U333" t="str">
            <v>10-19</v>
          </cell>
          <cell r="V333">
            <v>19</v>
          </cell>
          <cell r="W333">
            <v>1.9596895274287789</v>
          </cell>
          <cell r="X333">
            <v>1.5419051285128353</v>
          </cell>
          <cell r="Y333">
            <v>1.0592951778508002</v>
          </cell>
          <cell r="Z333">
            <v>0.94960866619601869</v>
          </cell>
          <cell r="AA333">
            <v>0.70091510462704265</v>
          </cell>
          <cell r="AB333">
            <v>1.7795546019091826</v>
          </cell>
          <cell r="AC333">
            <v>1.5023388309958796</v>
          </cell>
          <cell r="AE333">
            <v>0.94014534251803783</v>
          </cell>
        </row>
        <row r="334">
          <cell r="U334" t="str">
            <v>10-20</v>
          </cell>
          <cell r="V334">
            <v>20</v>
          </cell>
          <cell r="W334">
            <v>2.1365380277649457</v>
          </cell>
          <cell r="X334">
            <v>1.6810514605320279</v>
          </cell>
          <cell r="Y334">
            <v>1.1548892814035403</v>
          </cell>
          <cell r="Z334">
            <v>1.0353043165388236</v>
          </cell>
          <cell r="AA334">
            <v>0.76416787165024391</v>
          </cell>
          <cell r="AB334">
            <v>1.9401471642559751</v>
          </cell>
          <cell r="AC334">
            <v>1.6379145768167018</v>
          </cell>
          <cell r="AE334">
            <v>1.0093217086920807</v>
          </cell>
        </row>
        <row r="335">
          <cell r="U335" t="str">
            <v>10-21</v>
          </cell>
          <cell r="V335">
            <v>21</v>
          </cell>
          <cell r="W335">
            <v>2.3214816257124786</v>
          </cell>
          <cell r="X335">
            <v>1.8265671037855129</v>
          </cell>
          <cell r="Y335">
            <v>1.2548591280237056</v>
          </cell>
          <cell r="Z335">
            <v>1.1249226162288148</v>
          </cell>
          <cell r="AA335">
            <v>0.83031598311950205</v>
          </cell>
          <cell r="AB335">
            <v>2.1080907217505107</v>
          </cell>
          <cell r="AC335">
            <v>1.7796961931655022</v>
          </cell>
          <cell r="AE335">
            <v>1.0056991065053671</v>
          </cell>
        </row>
        <row r="336">
          <cell r="U336" t="str">
            <v>10-22</v>
          </cell>
          <cell r="V336">
            <v>22</v>
          </cell>
          <cell r="W336">
            <v>2.5142557308428857</v>
          </cell>
          <cell r="X336">
            <v>1.9782438756336747</v>
          </cell>
          <cell r="Y336">
            <v>1.3590616953799086</v>
          </cell>
          <cell r="Z336">
            <v>1.2183353524239209</v>
          </cell>
          <cell r="AA336">
            <v>0.89926480392794239</v>
          </cell>
          <cell r="AB336">
            <v>2.2831450051521491</v>
          </cell>
          <cell r="AC336">
            <v>1.9274808395058229</v>
          </cell>
          <cell r="AE336">
            <v>1.7793339763725051</v>
          </cell>
        </row>
        <row r="337">
          <cell r="U337" t="str">
            <v>10-23</v>
          </cell>
          <cell r="V337">
            <v>23</v>
          </cell>
          <cell r="W337">
            <v>2.7144330005467405</v>
          </cell>
          <cell r="X337">
            <v>2.1357455382429769</v>
          </cell>
          <cell r="Y337">
            <v>1.467265986694793</v>
          </cell>
          <cell r="Z337">
            <v>1.3153354472989733</v>
          </cell>
          <cell r="AA337">
            <v>0.97086148798152494</v>
          </cell>
          <cell r="AB337">
            <v>2.4649219532417268</v>
          </cell>
          <cell r="AC337">
            <v>2.0809409060876023</v>
          </cell>
          <cell r="AE337">
            <v>1.2134757711802939</v>
          </cell>
        </row>
        <row r="338">
          <cell r="U338" t="str">
            <v>10-24</v>
          </cell>
          <cell r="V338">
            <v>24</v>
          </cell>
          <cell r="W338">
            <v>2.9213781112315069</v>
          </cell>
          <cell r="X338">
            <v>2.298572212070316</v>
          </cell>
          <cell r="Y338">
            <v>1.5791285826621233</v>
          </cell>
          <cell r="Z338">
            <v>1.4156150414809097</v>
          </cell>
          <cell r="AA338">
            <v>1.0448788013760517</v>
          </cell>
          <cell r="AB338">
            <v>2.6528446414569733</v>
          </cell>
          <cell r="AC338">
            <v>2.2395893406048728</v>
          </cell>
          <cell r="AE338">
            <v>1.2700710008952099</v>
          </cell>
        </row>
        <row r="339">
          <cell r="U339" t="str">
            <v>10-25</v>
          </cell>
          <cell r="V339">
            <v>25</v>
          </cell>
          <cell r="W339">
            <v>3.1341922352611817</v>
          </cell>
          <cell r="X339">
            <v>2.4660166897125775</v>
          </cell>
          <cell r="Y339">
            <v>1.6941636288813868</v>
          </cell>
          <cell r="Z339">
            <v>1.5187385891852478</v>
          </cell>
          <cell r="AA339">
            <v>1.1209952636638736</v>
          </cell>
          <cell r="AB339">
            <v>2.8460968625193437</v>
          </cell>
          <cell r="AC339">
            <v>2.4027370830606087</v>
          </cell>
          <cell r="AE339">
            <v>1.3297878922467408</v>
          </cell>
        </row>
        <row r="340">
          <cell r="U340" t="str">
            <v>10-Wtd. Ave.</v>
          </cell>
          <cell r="V340" t="str">
            <v>Wtd. Ave.</v>
          </cell>
          <cell r="W340">
            <v>0.40198539299176372</v>
          </cell>
          <cell r="X340">
            <v>0.58604414071198108</v>
          </cell>
          <cell r="Y340">
            <v>0.69234071401692721</v>
          </cell>
          <cell r="Z340">
            <v>0.67620413022793024</v>
          </cell>
          <cell r="AA340">
            <v>0.57209019358409929</v>
          </cell>
          <cell r="AB340">
            <v>0.50611373793619729</v>
          </cell>
          <cell r="AC340">
            <v>0.5124917012616691</v>
          </cell>
          <cell r="AE340">
            <v>0.57651073295816779</v>
          </cell>
        </row>
        <row r="341">
          <cell r="U341" t="str">
            <v>11-FHCF 2025 Condominium Unit Owners Rates - PROPOSED</v>
          </cell>
          <cell r="V341" t="str">
            <v>FHCF 2025 Condominium Unit Owners Rates - PROPOSED</v>
          </cell>
          <cell r="AC341" t="str">
            <v/>
          </cell>
        </row>
        <row r="350">
          <cell r="U350" t="str">
            <v>11-2</v>
          </cell>
          <cell r="V350">
            <v>2</v>
          </cell>
          <cell r="W350">
            <v>0.13127800187884062</v>
          </cell>
          <cell r="X350">
            <v>0.10329096600494971</v>
          </cell>
          <cell r="Y350">
            <v>7.0961319332354333E-2</v>
          </cell>
          <cell r="Z350">
            <v>6.3613509446370647E-2</v>
          </cell>
          <cell r="AA350">
            <v>4.695373074880136E-2</v>
          </cell>
          <cell r="AB350">
            <v>0.1192109102503858</v>
          </cell>
          <cell r="AC350">
            <v>0.10064045202961366</v>
          </cell>
          <cell r="AE350">
            <v>9.9519497924138431E-2</v>
          </cell>
        </row>
        <row r="351">
          <cell r="U351" t="str">
            <v>11-3</v>
          </cell>
          <cell r="V351">
            <v>3</v>
          </cell>
          <cell r="W351">
            <v>0.18172293268602718</v>
          </cell>
          <cell r="X351">
            <v>0.14298158864206176</v>
          </cell>
          <cell r="Y351">
            <v>9.8228940658667732E-2</v>
          </cell>
          <cell r="Z351">
            <v>8.8057658782114759E-2</v>
          </cell>
          <cell r="AA351">
            <v>6.4996187709325234E-2</v>
          </cell>
          <cell r="AB351">
            <v>0.16501893621800001</v>
          </cell>
          <cell r="AC351">
            <v>0.13931258724175175</v>
          </cell>
          <cell r="AE351">
            <v>0.15033232259015913</v>
          </cell>
        </row>
        <row r="352">
          <cell r="U352" t="str">
            <v>11-4</v>
          </cell>
          <cell r="V352">
            <v>4</v>
          </cell>
          <cell r="W352">
            <v>0.23813602813027984</v>
          </cell>
          <cell r="X352">
            <v>0.18736802841392936</v>
          </cell>
          <cell r="Y352">
            <v>0.12872260770915187</v>
          </cell>
          <cell r="Z352">
            <v>0.11539380747863441</v>
          </cell>
          <cell r="AA352">
            <v>8.517325664918092E-2</v>
          </cell>
          <cell r="AB352">
            <v>0.21624653232475635</v>
          </cell>
          <cell r="AC352">
            <v>0.18256004183920332</v>
          </cell>
          <cell r="AE352">
            <v>0.19440830683346183</v>
          </cell>
        </row>
        <row r="353">
          <cell r="U353" t="str">
            <v>11-5</v>
          </cell>
          <cell r="V353">
            <v>5</v>
          </cell>
          <cell r="W353">
            <v>0.30063446893117846</v>
          </cell>
          <cell r="X353">
            <v>0.23654248439084105</v>
          </cell>
          <cell r="Y353">
            <v>0.16250566162506949</v>
          </cell>
          <cell r="Z353">
            <v>0.14567873791153896</v>
          </cell>
          <cell r="AA353">
            <v>0.10752684917486274</v>
          </cell>
          <cell r="AB353">
            <v>0.27300010802269548</v>
          </cell>
          <cell r="AC353">
            <v>0.23047264900360512</v>
          </cell>
          <cell r="AE353">
            <v>0.23421923348179247</v>
          </cell>
        </row>
        <row r="354">
          <cell r="U354" t="str">
            <v>11-6</v>
          </cell>
          <cell r="V354">
            <v>6</v>
          </cell>
          <cell r="W354">
            <v>0.36934474475068435</v>
          </cell>
          <cell r="X354">
            <v>0.29060448002064521</v>
          </cell>
          <cell r="Y354">
            <v>0.19964647542525257</v>
          </cell>
          <cell r="Z354">
            <v>0.17897374329972937</v>
          </cell>
          <cell r="AA354">
            <v>0.13210220638880396</v>
          </cell>
          <cell r="AB354">
            <v>0.33539452602700087</v>
          </cell>
          <cell r="AC354">
            <v>0.28314737834581849</v>
          </cell>
          <cell r="AE354">
            <v>0.29124359383927345</v>
          </cell>
        </row>
        <row r="355">
          <cell r="U355" t="str">
            <v>11-7</v>
          </cell>
          <cell r="V355">
            <v>7</v>
          </cell>
          <cell r="W355">
            <v>0.44440263935822905</v>
          </cell>
          <cell r="X355">
            <v>0.34966085145647974</v>
          </cell>
          <cell r="Y355">
            <v>0.24021844598720435</v>
          </cell>
          <cell r="Z355">
            <v>0.21534462051683093</v>
          </cell>
          <cell r="AA355">
            <v>0.15894789358342756</v>
          </cell>
          <cell r="AB355">
            <v>0.40355308884471486</v>
          </cell>
          <cell r="AC355">
            <v>0.3406883245331776</v>
          </cell>
          <cell r="AE355">
            <v>0.31250328427453306</v>
          </cell>
        </row>
        <row r="356">
          <cell r="U356" t="str">
            <v>11-8</v>
          </cell>
          <cell r="V356">
            <v>8</v>
          </cell>
          <cell r="W356">
            <v>0.52595297371750893</v>
          </cell>
          <cell r="X356">
            <v>0.41382554541465577</v>
          </cell>
          <cell r="Y356">
            <v>0.28429985517463252</v>
          </cell>
          <cell r="Z356">
            <v>0.25486154559851054</v>
          </cell>
          <cell r="AA356">
            <v>0.18811570835192401</v>
          </cell>
          <cell r="AB356">
            <v>0.47760730547702945</v>
          </cell>
          <cell r="AC356">
            <v>0.4032065103344723</v>
          </cell>
          <cell r="AE356">
            <v>0.38166199262980161</v>
          </cell>
        </row>
        <row r="357">
          <cell r="U357" t="str">
            <v>11-9</v>
          </cell>
          <cell r="V357">
            <v>9</v>
          </cell>
          <cell r="W357">
            <v>0.61414903006567712</v>
          </cell>
          <cell r="X357">
            <v>0.48321916603387388</v>
          </cell>
          <cell r="Y357">
            <v>0.33197355852786292</v>
          </cell>
          <cell r="Z357">
            <v>0.29759879466796885</v>
          </cell>
          <cell r="AA357">
            <v>0.21966047460072741</v>
          </cell>
          <cell r="AB357">
            <v>0.55769636843719683</v>
          </cell>
          <cell r="AC357">
            <v>0.47081944510705404</v>
          </cell>
          <cell r="AE357">
            <v>0.46671636140539641</v>
          </cell>
        </row>
        <row r="358">
          <cell r="U358" t="str">
            <v>11-10</v>
          </cell>
          <cell r="V358">
            <v>10</v>
          </cell>
          <cell r="W358">
            <v>0.70915156166032678</v>
          </cell>
          <cell r="X358">
            <v>0.55796819573333301</v>
          </cell>
          <cell r="Y358">
            <v>0.38332644999014998</v>
          </cell>
          <cell r="Z358">
            <v>0.34363426408807013</v>
          </cell>
          <cell r="AA358">
            <v>0.2536396883692808</v>
          </cell>
          <cell r="AB358">
            <v>0.64396625452170342</v>
          </cell>
          <cell r="AC358">
            <v>0.54365036564823765</v>
          </cell>
          <cell r="AE358">
            <v>0.46773719432358751</v>
          </cell>
        </row>
        <row r="359">
          <cell r="U359" t="str">
            <v>11-11</v>
          </cell>
          <cell r="V359">
            <v>11</v>
          </cell>
          <cell r="W359">
            <v>0.81112727056123224</v>
          </cell>
          <cell r="X359">
            <v>0.6382037975147753</v>
          </cell>
          <cell r="Y359">
            <v>0.4384486390842447</v>
          </cell>
          <cell r="Z359">
            <v>0.39304873283855529</v>
          </cell>
          <cell r="AA359">
            <v>0.29011297338370651</v>
          </cell>
          <cell r="AB359">
            <v>0.7365683425145183</v>
          </cell>
          <cell r="AC359">
            <v>0.62182706923106079</v>
          </cell>
          <cell r="AE359">
            <v>0.56920650575348042</v>
          </cell>
        </row>
        <row r="360">
          <cell r="U360" t="str">
            <v>11-12</v>
          </cell>
          <cell r="V360">
            <v>12</v>
          </cell>
          <cell r="W360">
            <v>0.92024660881159548</v>
          </cell>
          <cell r="X360">
            <v>0.72406008490786922</v>
          </cell>
          <cell r="Y360">
            <v>0.49743226235774346</v>
          </cell>
          <cell r="Z360">
            <v>0.44592479703229299</v>
          </cell>
          <cell r="AA360">
            <v>0.32914129461321129</v>
          </cell>
          <cell r="AB360">
            <v>0.835657416484056</v>
          </cell>
          <cell r="AC360">
            <v>0.70548022794400522</v>
          </cell>
          <cell r="AE360">
            <v>0.57968457779563165</v>
          </cell>
        </row>
        <row r="361">
          <cell r="U361" t="str">
            <v>11-13</v>
          </cell>
          <cell r="V361">
            <v>13</v>
          </cell>
          <cell r="W361">
            <v>1.0366807257573558</v>
          </cell>
          <cell r="X361">
            <v>0.8156717200876954</v>
          </cell>
          <cell r="Y361">
            <v>0.56036983327990209</v>
          </cell>
          <cell r="Z361">
            <v>0.50234539067481987</v>
          </cell>
          <cell r="AA361">
            <v>0.37078586642876438</v>
          </cell>
          <cell r="AB361">
            <v>0.94138889370530698</v>
          </cell>
          <cell r="AC361">
            <v>0.79474104844236271</v>
          </cell>
          <cell r="AE361">
            <v>0.64616168570958843</v>
          </cell>
        </row>
        <row r="362">
          <cell r="U362" t="str">
            <v>11-14</v>
          </cell>
          <cell r="V362">
            <v>14</v>
          </cell>
          <cell r="W362">
            <v>1.1605973448854168</v>
          </cell>
          <cell r="X362">
            <v>0.91317066972601901</v>
          </cell>
          <cell r="Y362">
            <v>0.62735201349808944</v>
          </cell>
          <cell r="Z362">
            <v>0.56239178769981724</v>
          </cell>
          <cell r="AA362">
            <v>0.41510667788665523</v>
          </cell>
          <cell r="AB362">
            <v>1.0539150804996495</v>
          </cell>
          <cell r="AC362">
            <v>0.88973811104649414</v>
          </cell>
          <cell r="AE362">
            <v>0.66186438542553616</v>
          </cell>
        </row>
        <row r="363">
          <cell r="U363" t="str">
            <v>11-15</v>
          </cell>
          <cell r="V363">
            <v>15</v>
          </cell>
          <cell r="W363">
            <v>1.2921553061545068</v>
          </cell>
          <cell r="X363">
            <v>1.0166819108375911</v>
          </cell>
          <cell r="Y363">
            <v>0.6984646627365001</v>
          </cell>
          <cell r="Z363">
            <v>0.62614095734105191</v>
          </cell>
          <cell r="AA363">
            <v>0.46216054070360391</v>
          </cell>
          <cell r="AB363">
            <v>1.1733802162353957</v>
          </cell>
          <cell r="AC363">
            <v>0.99059318577893241</v>
          </cell>
          <cell r="AE363">
            <v>0.67129587253137335</v>
          </cell>
        </row>
        <row r="364">
          <cell r="U364" t="str">
            <v>11-16</v>
          </cell>
          <cell r="V364">
            <v>16</v>
          </cell>
          <cell r="W364">
            <v>1.4314974527687836</v>
          </cell>
          <cell r="X364">
            <v>1.1263178340159115</v>
          </cell>
          <cell r="Y364">
            <v>0.77378499379605714</v>
          </cell>
          <cell r="Z364">
            <v>0.69366211726932125</v>
          </cell>
          <cell r="AA364">
            <v>0.51199854509466014</v>
          </cell>
          <cell r="AB364">
            <v>1.2999140139501217</v>
          </cell>
          <cell r="AC364">
            <v>1.0974157792167887</v>
          </cell>
          <cell r="AE364">
            <v>0.8488805671286872</v>
          </cell>
        </row>
        <row r="365">
          <cell r="U365" t="str">
            <v>11-17</v>
          </cell>
          <cell r="V365">
            <v>17</v>
          </cell>
          <cell r="W365">
            <v>1.5787414728417974</v>
          </cell>
          <cell r="X365">
            <v>1.242171037554388</v>
          </cell>
          <cell r="Y365">
            <v>0.85337662208595155</v>
          </cell>
          <cell r="Z365">
            <v>0.76501229572862639</v>
          </cell>
          <cell r="AA365">
            <v>0.56466278414409488</v>
          </cell>
          <cell r="AB365">
            <v>1.4336233438501169</v>
          </cell>
          <cell r="AC365">
            <v>1.2102961135204913</v>
          </cell>
          <cell r="AE365">
            <v>0.79263752210048966</v>
          </cell>
        </row>
        <row r="366">
          <cell r="U366" t="str">
            <v>11-18</v>
          </cell>
          <cell r="V366">
            <v>18</v>
          </cell>
          <cell r="W366">
            <v>1.7339682242052485</v>
          </cell>
          <cell r="X366">
            <v>1.3643051412783211</v>
          </cell>
          <cell r="Y366">
            <v>0.93728325468835738</v>
          </cell>
          <cell r="Z366">
            <v>0.84023067407735941</v>
          </cell>
          <cell r="AA366">
            <v>0.62018217798174113</v>
          </cell>
          <cell r="AB366">
            <v>1.5745816313042917</v>
          </cell>
          <cell r="AC366">
            <v>1.3292961759888715</v>
          </cell>
          <cell r="AE366">
            <v>0.87207929323778843</v>
          </cell>
        </row>
        <row r="367">
          <cell r="U367" t="str">
            <v>11-19</v>
          </cell>
          <cell r="V367">
            <v>19</v>
          </cell>
          <cell r="W367">
            <v>1.8972069721074245</v>
          </cell>
          <cell r="X367">
            <v>1.4927431714047676</v>
          </cell>
          <cell r="Y367">
            <v>1.0255207107092892</v>
          </cell>
          <cell r="Z367">
            <v>0.91933143340543477</v>
          </cell>
          <cell r="AA367">
            <v>0.67856719380369224</v>
          </cell>
          <cell r="AB367">
            <v>1.7228154514953666</v>
          </cell>
          <cell r="AC367">
            <v>1.4544384019711447</v>
          </cell>
          <cell r="AE367">
            <v>0.91016983744348123</v>
          </cell>
        </row>
        <row r="368">
          <cell r="U368" t="str">
            <v>11-20</v>
          </cell>
          <cell r="V368">
            <v>20</v>
          </cell>
          <cell r="W368">
            <v>2.068416851605396</v>
          </cell>
          <cell r="X368">
            <v>1.6274529749502076</v>
          </cell>
          <cell r="Y368">
            <v>1.1180669009165587</v>
          </cell>
          <cell r="Z368">
            <v>1.002294771747589</v>
          </cell>
          <cell r="AA368">
            <v>0.73980321559279438</v>
          </cell>
          <cell r="AB368">
            <v>1.8782876957914747</v>
          </cell>
          <cell r="AC368">
            <v>1.5856914635504493</v>
          </cell>
          <cell r="AE368">
            <v>0.97714059090902994</v>
          </cell>
        </row>
        <row r="369">
          <cell r="U369" t="str">
            <v>11-21</v>
          </cell>
          <cell r="V369">
            <v>21</v>
          </cell>
          <cell r="W369">
            <v>2.2474637253890513</v>
          </cell>
          <cell r="X369">
            <v>1.7683290112136822</v>
          </cell>
          <cell r="Y369">
            <v>1.2148493184136486</v>
          </cell>
          <cell r="Z369">
            <v>1.0890556900565953</v>
          </cell>
          <cell r="AA369">
            <v>0.80384226693980765</v>
          </cell>
          <cell r="AB369">
            <v>2.040876556802131</v>
          </cell>
          <cell r="AC369">
            <v>1.7229525282694775</v>
          </cell>
          <cell r="AE369">
            <v>0.9736334914273983</v>
          </cell>
        </row>
        <row r="370">
          <cell r="U370" t="str">
            <v>11-22</v>
          </cell>
          <cell r="V370">
            <v>22</v>
          </cell>
          <cell r="W370">
            <v>2.4340914392060662</v>
          </cell>
          <cell r="X370">
            <v>1.9151697352311445</v>
          </cell>
          <cell r="Y370">
            <v>1.315729500979643</v>
          </cell>
          <cell r="Z370">
            <v>1.1794900634164991</v>
          </cell>
          <cell r="AA370">
            <v>0.87059273007464355</v>
          </cell>
          <cell r="AB370">
            <v>2.2103494260084129</v>
          </cell>
          <cell r="AC370">
            <v>1.8660252229402292</v>
          </cell>
          <cell r="AE370">
            <v>1.7226018603624094</v>
          </cell>
        </row>
        <row r="371">
          <cell r="U371" t="str">
            <v>11-23</v>
          </cell>
          <cell r="V371">
            <v>23</v>
          </cell>
          <cell r="W371">
            <v>2.6278862757983039</v>
          </cell>
          <cell r="X371">
            <v>2.0676496297443014</v>
          </cell>
          <cell r="Y371">
            <v>1.4204838169165597</v>
          </cell>
          <cell r="Z371">
            <v>1.2733974164518989</v>
          </cell>
          <cell r="AA371">
            <v>0.93990663223365034</v>
          </cell>
          <cell r="AB371">
            <v>2.3863306150983203</v>
          </cell>
          <cell r="AC371">
            <v>2.0145923832908887</v>
          </cell>
          <cell r="AE371">
            <v>1.1747854246010694</v>
          </cell>
        </row>
        <row r="372">
          <cell r="U372" t="str">
            <v>11-24</v>
          </cell>
          <cell r="V372">
            <v>24</v>
          </cell>
          <cell r="W372">
            <v>2.8282331681704949</v>
          </cell>
          <cell r="X372">
            <v>2.2252847533220677</v>
          </cell>
          <cell r="Y372">
            <v>1.528779796466804</v>
          </cell>
          <cell r="Z372">
            <v>1.3704797055488322</v>
          </cell>
          <cell r="AA372">
            <v>1.0115639846169149</v>
          </cell>
          <cell r="AB372">
            <v>2.5682615941176961</v>
          </cell>
          <cell r="AC372">
            <v>2.1681824861450942</v>
          </cell>
          <cell r="AE372">
            <v>1.2295761773709941</v>
          </cell>
        </row>
        <row r="373">
          <cell r="U373" t="str">
            <v>11-25</v>
          </cell>
          <cell r="V373">
            <v>25</v>
          </cell>
          <cell r="W373">
            <v>3.0342619468218657</v>
          </cell>
          <cell r="X373">
            <v>2.3873904470951999</v>
          </cell>
          <cell r="Y373">
            <v>1.6401470761655617</v>
          </cell>
          <cell r="Z373">
            <v>1.4703152718233645</v>
          </cell>
          <cell r="AA373">
            <v>1.0852535568289374</v>
          </cell>
          <cell r="AB373">
            <v>2.755352179663574</v>
          </cell>
          <cell r="AC373">
            <v>2.3261284414295123</v>
          </cell>
          <cell r="AE373">
            <v>1.2873890610135144</v>
          </cell>
        </row>
        <row r="374">
          <cell r="U374" t="str">
            <v>11-Wtd. Ave.</v>
          </cell>
          <cell r="V374" t="str">
            <v>Wtd. Ave.</v>
          </cell>
          <cell r="W374">
            <v>0.38916852878728991</v>
          </cell>
          <cell r="X374">
            <v>0.56735876482448744</v>
          </cell>
          <cell r="Y374">
            <v>0.67026618825184525</v>
          </cell>
          <cell r="Z374">
            <v>0.65464410177233556</v>
          </cell>
          <cell r="AA374">
            <v>0.55384972402547339</v>
          </cell>
          <cell r="AB374">
            <v>0.48997685544186304</v>
          </cell>
          <cell r="AC374">
            <v>0.4961514643886214</v>
          </cell>
          <cell r="AE374">
            <v>0.55812931934073851</v>
          </cell>
        </row>
        <row r="375">
          <cell r="U375" t="str">
            <v>12-FHCF 2025 Condominium Unit Owners Rates - PROPOSED</v>
          </cell>
          <cell r="V375" t="str">
            <v>FHCF 2025 Condominium Unit Owners Rates - PROPOSED</v>
          </cell>
          <cell r="AC375" t="str">
            <v/>
          </cell>
        </row>
        <row r="384">
          <cell r="U384" t="str">
            <v>12-2</v>
          </cell>
          <cell r="V384">
            <v>2</v>
          </cell>
          <cell r="W384">
            <v>0.12722167794635109</v>
          </cell>
          <cell r="X384">
            <v>0.10009940602216959</v>
          </cell>
          <cell r="Y384">
            <v>6.8768704470996866E-2</v>
          </cell>
          <cell r="Z384">
            <v>6.1647932601019889E-2</v>
          </cell>
          <cell r="AA384">
            <v>4.5502919957730578E-2</v>
          </cell>
          <cell r="AB384">
            <v>0.11552744416054701</v>
          </cell>
          <cell r="AC384">
            <v>9.753078957054416E-2</v>
          </cell>
          <cell r="AE384">
            <v>9.6444471526710526E-2</v>
          </cell>
        </row>
        <row r="385">
          <cell r="U385" t="str">
            <v>12-3</v>
          </cell>
          <cell r="V385">
            <v>3</v>
          </cell>
          <cell r="W385">
            <v>0.17610792430391589</v>
          </cell>
          <cell r="X385">
            <v>0.13856363870670668</v>
          </cell>
          <cell r="Y385">
            <v>9.5193790845642834E-2</v>
          </cell>
          <cell r="Z385">
            <v>8.53367886923449E-2</v>
          </cell>
          <cell r="AA385">
            <v>6.2987887857463967E-2</v>
          </cell>
          <cell r="AB385">
            <v>0.15992006016325316</v>
          </cell>
          <cell r="AC385">
            <v>0.1350080048011438</v>
          </cell>
          <cell r="AE385">
            <v>0.14568724428898278</v>
          </cell>
        </row>
        <row r="386">
          <cell r="U386" t="str">
            <v>12-4</v>
          </cell>
          <cell r="V386">
            <v>4</v>
          </cell>
          <cell r="W386">
            <v>0.23077792657275953</v>
          </cell>
          <cell r="X386">
            <v>0.18157859372600468</v>
          </cell>
          <cell r="Y386">
            <v>0.12474524221889258</v>
          </cell>
          <cell r="Z386">
            <v>0.11182828502828002</v>
          </cell>
          <cell r="AA386">
            <v>8.2541510930861664E-2</v>
          </cell>
          <cell r="AB386">
            <v>0.20956478845424609</v>
          </cell>
          <cell r="AC386">
            <v>0.17691916784485284</v>
          </cell>
          <cell r="AE386">
            <v>0.18840133646221005</v>
          </cell>
        </row>
        <row r="387">
          <cell r="U387" t="str">
            <v>12-5</v>
          </cell>
          <cell r="V387">
            <v>5</v>
          </cell>
          <cell r="W387">
            <v>0.2913452447366916</v>
          </cell>
          <cell r="X387">
            <v>0.22923362131589398</v>
          </cell>
          <cell r="Y387">
            <v>0.15748444257099539</v>
          </cell>
          <cell r="Z387">
            <v>0.14117744948096994</v>
          </cell>
          <cell r="AA387">
            <v>0.10420440576887816</v>
          </cell>
          <cell r="AB387">
            <v>0.2645647505683163</v>
          </cell>
          <cell r="AC387">
            <v>0.22335133615181146</v>
          </cell>
          <cell r="AE387">
            <v>0.22698215591644089</v>
          </cell>
        </row>
        <row r="388">
          <cell r="U388" t="str">
            <v>12-6</v>
          </cell>
          <cell r="V388">
            <v>6</v>
          </cell>
          <cell r="W388">
            <v>0.35793246008737767</v>
          </cell>
          <cell r="X388">
            <v>0.28162516977577762</v>
          </cell>
          <cell r="Y388">
            <v>0.1934776522811279</v>
          </cell>
          <cell r="Z388">
            <v>0.1734436813865084</v>
          </cell>
          <cell r="AA388">
            <v>0.1280204155812007</v>
          </cell>
          <cell r="AB388">
            <v>0.32503126010827588</v>
          </cell>
          <cell r="AC388">
            <v>0.27439848309476322</v>
          </cell>
          <cell r="AE388">
            <v>0.28224453578714964</v>
          </cell>
        </row>
        <row r="389">
          <cell r="U389" t="str">
            <v>12-7</v>
          </cell>
          <cell r="V389">
            <v>7</v>
          </cell>
          <cell r="W389">
            <v>0.43067116084780815</v>
          </cell>
          <cell r="X389">
            <v>0.33885677415702026</v>
          </cell>
          <cell r="Y389">
            <v>0.23279600035627046</v>
          </cell>
          <cell r="Z389">
            <v>0.20869074457848846</v>
          </cell>
          <cell r="AA389">
            <v>0.15403660505424732</v>
          </cell>
          <cell r="AB389">
            <v>0.39108380968992046</v>
          </cell>
          <cell r="AC389">
            <v>0.33016148694770686</v>
          </cell>
          <cell r="AE389">
            <v>0.30284732872339454</v>
          </cell>
        </row>
        <row r="390">
          <cell r="U390" t="str">
            <v>12-8</v>
          </cell>
          <cell r="V390">
            <v>8</v>
          </cell>
          <cell r="W390">
            <v>0.50970169319738523</v>
          </cell>
          <cell r="X390">
            <v>0.40103886036676611</v>
          </cell>
          <cell r="Y390">
            <v>0.27551534984972292</v>
          </cell>
          <cell r="Z390">
            <v>0.24698664674198598</v>
          </cell>
          <cell r="AA390">
            <v>0.18230317130120494</v>
          </cell>
          <cell r="AB390">
            <v>0.46284984485292346</v>
          </cell>
          <cell r="AC390">
            <v>0.39074794001653906</v>
          </cell>
          <cell r="AE390">
            <v>0.36986912061263971</v>
          </cell>
        </row>
        <row r="391">
          <cell r="U391" t="str">
            <v>12-9</v>
          </cell>
          <cell r="V391">
            <v>9</v>
          </cell>
          <cell r="W391">
            <v>0.59517260314633835</v>
          </cell>
          <cell r="X391">
            <v>0.46828830602863214</v>
          </cell>
          <cell r="Y391">
            <v>0.32171599617059088</v>
          </cell>
          <cell r="Z391">
            <v>0.28840336896210056</v>
          </cell>
          <cell r="AA391">
            <v>0.2128732442392593</v>
          </cell>
          <cell r="AB391">
            <v>0.54046425723823044</v>
          </cell>
          <cell r="AC391">
            <v>0.45627172076835049</v>
          </cell>
          <cell r="AE391">
            <v>0.45229541715458149</v>
          </cell>
        </row>
        <row r="392">
          <cell r="U392" t="str">
            <v>12-10</v>
          </cell>
          <cell r="V392">
            <v>10</v>
          </cell>
          <cell r="W392">
            <v>0.68723967688027099</v>
          </cell>
          <cell r="X392">
            <v>0.54072768541531369</v>
          </cell>
          <cell r="Y392">
            <v>0.37148214834937437</v>
          </cell>
          <cell r="Z392">
            <v>0.33301640070277644</v>
          </cell>
          <cell r="AA392">
            <v>0.24580254335308038</v>
          </cell>
          <cell r="AB392">
            <v>0.62406851314426515</v>
          </cell>
          <cell r="AC392">
            <v>0.52685225813955638</v>
          </cell>
          <cell r="AE392">
            <v>0.45328470762896722</v>
          </cell>
        </row>
        <row r="393">
          <cell r="U393" t="str">
            <v>12-11</v>
          </cell>
          <cell r="V393">
            <v>11</v>
          </cell>
          <cell r="W393">
            <v>0.78606446557651732</v>
          </cell>
          <cell r="X393">
            <v>0.61848410875797888</v>
          </cell>
          <cell r="Y393">
            <v>0.42490113163873755</v>
          </cell>
          <cell r="Z393">
            <v>0.3809040249756252</v>
          </cell>
          <cell r="AA393">
            <v>0.28114885007119511</v>
          </cell>
          <cell r="AB393">
            <v>0.71380931394236469</v>
          </cell>
          <cell r="AC393">
            <v>0.60261340062937319</v>
          </cell>
          <cell r="AE393">
            <v>0.55161874589446391</v>
          </cell>
        </row>
        <row r="394">
          <cell r="U394" t="str">
            <v>12-12</v>
          </cell>
          <cell r="V394">
            <v>12</v>
          </cell>
          <cell r="W394">
            <v>0.89181215452610219</v>
          </cell>
          <cell r="X394">
            <v>0.7016875456481475</v>
          </cell>
          <cell r="Y394">
            <v>0.48206223568369078</v>
          </cell>
          <cell r="Z394">
            <v>0.4321462857782748</v>
          </cell>
          <cell r="AA394">
            <v>0.31897124562250267</v>
          </cell>
          <cell r="AB394">
            <v>0.80983666106933638</v>
          </cell>
          <cell r="AC394">
            <v>0.68368178272430635</v>
          </cell>
          <cell r="AE394">
            <v>0.56177305878593753</v>
          </cell>
        </row>
        <row r="395">
          <cell r="U395" t="str">
            <v>12-13</v>
          </cell>
          <cell r="V395">
            <v>13</v>
          </cell>
          <cell r="W395">
            <v>1.0046486047770171</v>
          </cell>
          <cell r="X395">
            <v>0.79046849737030356</v>
          </cell>
          <cell r="Y395">
            <v>0.54305511540450147</v>
          </cell>
          <cell r="Z395">
            <v>0.48682355456056614</v>
          </cell>
          <cell r="AA395">
            <v>0.359329052931466</v>
          </cell>
          <cell r="AB395">
            <v>0.91230116960328311</v>
          </cell>
          <cell r="AC395">
            <v>0.77018455696023447</v>
          </cell>
          <cell r="AE395">
            <v>0.62619610828999472</v>
          </cell>
        </row>
        <row r="396">
          <cell r="U396" t="str">
            <v>12-14</v>
          </cell>
          <cell r="V396">
            <v>14</v>
          </cell>
          <cell r="W396">
            <v>1.1247363573729208</v>
          </cell>
          <cell r="X396">
            <v>0.88495485299325249</v>
          </cell>
          <cell r="Y396">
            <v>0.60796763111850083</v>
          </cell>
          <cell r="Z396">
            <v>0.54501459399460106</v>
          </cell>
          <cell r="AA396">
            <v>0.40228040746853988</v>
          </cell>
          <cell r="AB396">
            <v>1.0213504397932205</v>
          </cell>
          <cell r="AC396">
            <v>0.86224633068852674</v>
          </cell>
          <cell r="AE396">
            <v>0.64141361447960199</v>
          </cell>
        </row>
        <row r="397">
          <cell r="U397" t="str">
            <v>12-15</v>
          </cell>
          <cell r="V397">
            <v>15</v>
          </cell>
          <cell r="W397">
            <v>1.2522293443190635</v>
          </cell>
          <cell r="X397">
            <v>0.98526772790033235</v>
          </cell>
          <cell r="Y397">
            <v>0.67688298959318782</v>
          </cell>
          <cell r="Z397">
            <v>0.60679399506234144</v>
          </cell>
          <cell r="AA397">
            <v>0.44788036554037663</v>
          </cell>
          <cell r="AB397">
            <v>1.1371242541937272</v>
          </cell>
          <cell r="AC397">
            <v>0.95998511139229936</v>
          </cell>
          <cell r="AE397">
            <v>0.6505536805833001</v>
          </cell>
        </row>
        <row r="398">
          <cell r="U398" t="str">
            <v>12-16</v>
          </cell>
          <cell r="V398">
            <v>16</v>
          </cell>
          <cell r="W398">
            <v>1.3872659951455721</v>
          </cell>
          <cell r="X398">
            <v>1.0915160399580992</v>
          </cell>
          <cell r="Y398">
            <v>0.74987601785176305</v>
          </cell>
          <cell r="Z398">
            <v>0.67222883669625355</v>
          </cell>
          <cell r="AA398">
            <v>0.49617843873911061</v>
          </cell>
          <cell r="AB398">
            <v>1.2597483178738602</v>
          </cell>
          <cell r="AC398">
            <v>1.0635070220341718</v>
          </cell>
          <cell r="AE398">
            <v>0.82265123311241151</v>
          </cell>
        </row>
        <row r="399">
          <cell r="U399" t="str">
            <v>12-17</v>
          </cell>
          <cell r="V399">
            <v>17</v>
          </cell>
          <cell r="W399">
            <v>1.5299603615523965</v>
          </cell>
          <cell r="X399">
            <v>1.2037895262900142</v>
          </cell>
          <cell r="Y399">
            <v>0.82700836566787284</v>
          </cell>
          <cell r="Z399">
            <v>0.74137438503985209</v>
          </cell>
          <cell r="AA399">
            <v>0.5472154195260398</v>
          </cell>
          <cell r="AB399">
            <v>1.3893261988859371</v>
          </cell>
          <cell r="AC399">
            <v>1.1728994970241253</v>
          </cell>
          <cell r="AE399">
            <v>0.76814602691721634</v>
          </cell>
        </row>
        <row r="400">
          <cell r="U400" t="str">
            <v>12-18</v>
          </cell>
          <cell r="V400">
            <v>18</v>
          </cell>
          <cell r="W400">
            <v>1.680390802966681</v>
          </cell>
          <cell r="X400">
            <v>1.3221498409493804</v>
          </cell>
          <cell r="Y400">
            <v>0.90832238963022716</v>
          </cell>
          <cell r="Z400">
            <v>0.81426861079719659</v>
          </cell>
          <cell r="AA400">
            <v>0.60101933443562616</v>
          </cell>
          <cell r="AB400">
            <v>1.5259290538479962</v>
          </cell>
          <cell r="AC400">
            <v>1.2882226083319923</v>
          </cell>
          <cell r="AE400">
            <v>0.84513314797688022</v>
          </cell>
        </row>
        <row r="401">
          <cell r="U401" t="str">
            <v>12-19</v>
          </cell>
          <cell r="V401">
            <v>19</v>
          </cell>
          <cell r="W401">
            <v>1.8385856803776202</v>
          </cell>
          <cell r="X401">
            <v>1.4466192986723214</v>
          </cell>
          <cell r="Y401">
            <v>0.99383342005450781</v>
          </cell>
          <cell r="Z401">
            <v>0.89092525688049007</v>
          </cell>
          <cell r="AA401">
            <v>0.65760032724086548</v>
          </cell>
          <cell r="AB401">
            <v>1.6695826368032827</v>
          </cell>
          <cell r="AC401">
            <v>1.4094980980831231</v>
          </cell>
          <cell r="AE401">
            <v>0.88204674262627436</v>
          </cell>
        </row>
        <row r="402">
          <cell r="U402" t="str">
            <v>12-20</v>
          </cell>
          <cell r="V402">
            <v>20</v>
          </cell>
          <cell r="W402">
            <v>2.0045053915172466</v>
          </cell>
          <cell r="X402">
            <v>1.577166739961771</v>
          </cell>
          <cell r="Y402">
            <v>1.0835200502378144</v>
          </cell>
          <cell r="Z402">
            <v>0.97132513318010727</v>
          </cell>
          <cell r="AA402">
            <v>0.716944233541016</v>
          </cell>
          <cell r="AB402">
            <v>1.8202509857296378</v>
          </cell>
          <cell r="AC402">
            <v>1.5366956063535953</v>
          </cell>
          <cell r="AE402">
            <v>0.94694818465981423</v>
          </cell>
        </row>
        <row r="403">
          <cell r="U403" t="str">
            <v>12-21</v>
          </cell>
          <cell r="V403">
            <v>21</v>
          </cell>
          <cell r="W403">
            <v>2.1780199437483816</v>
          </cell>
          <cell r="X403">
            <v>1.713689885190713</v>
          </cell>
          <cell r="Y403">
            <v>1.1773120136548676</v>
          </cell>
          <cell r="Z403">
            <v>1.0554052490370289</v>
          </cell>
          <cell r="AA403">
            <v>0.77900455933709833</v>
          </cell>
          <cell r="AB403">
            <v>1.9778160569306169</v>
          </cell>
          <cell r="AC403">
            <v>1.6697154780787458</v>
          </cell>
          <cell r="AE403">
            <v>0.94354945010876767</v>
          </cell>
        </row>
        <row r="404">
          <cell r="U404" t="str">
            <v>12-22</v>
          </cell>
          <cell r="V404">
            <v>22</v>
          </cell>
          <cell r="W404">
            <v>2.3588810976605576</v>
          </cell>
          <cell r="X404">
            <v>1.8559934168791368</v>
          </cell>
          <cell r="Y404">
            <v>1.2750751263919502</v>
          </cell>
          <cell r="Z404">
            <v>1.14304531483794</v>
          </cell>
          <cell r="AA404">
            <v>0.84369251773204257</v>
          </cell>
          <cell r="AB404">
            <v>2.1420524291958225</v>
          </cell>
          <cell r="AC404">
            <v>1.8083674077532843</v>
          </cell>
          <cell r="AE404">
            <v>1.6693756453657194</v>
          </cell>
        </row>
        <row r="405">
          <cell r="U405" t="str">
            <v>12-23</v>
          </cell>
          <cell r="V405">
            <v>23</v>
          </cell>
          <cell r="W405">
            <v>2.5466879193347483</v>
          </cell>
          <cell r="X405">
            <v>2.0037618758396105</v>
          </cell>
          <cell r="Y405">
            <v>1.3765926666872126</v>
          </cell>
          <cell r="Z405">
            <v>1.234051049642543</v>
          </cell>
          <cell r="AA405">
            <v>0.91086470813311693</v>
          </cell>
          <cell r="AB405">
            <v>2.3125960225061095</v>
          </cell>
          <cell r="AC405">
            <v>1.9523440310795572</v>
          </cell>
          <cell r="AE405">
            <v>1.1384860434012611</v>
          </cell>
        </row>
        <row r="406">
          <cell r="U406" t="str">
            <v>12-24</v>
          </cell>
          <cell r="V406">
            <v>24</v>
          </cell>
          <cell r="W406">
            <v>2.7408443465665626</v>
          </cell>
          <cell r="X406">
            <v>2.1565262738181286</v>
          </cell>
          <cell r="Y406">
            <v>1.4815424376773398</v>
          </cell>
          <cell r="Z406">
            <v>1.3281336190069335</v>
          </cell>
          <cell r="AA406">
            <v>0.98030793911560521</v>
          </cell>
          <cell r="AB406">
            <v>2.4889055647752625</v>
          </cell>
          <cell r="AC406">
            <v>2.1011883943499434</v>
          </cell>
          <cell r="AE406">
            <v>1.1915838313289506</v>
          </cell>
        </row>
        <row r="407">
          <cell r="U407" t="str">
            <v>12-25</v>
          </cell>
          <cell r="V407">
            <v>25</v>
          </cell>
          <cell r="W407">
            <v>2.9405070969903218</v>
          </cell>
          <cell r="X407">
            <v>2.3136231070370634</v>
          </cell>
          <cell r="Y407">
            <v>1.5894686095326427</v>
          </cell>
          <cell r="Z407">
            <v>1.4248843927724606</v>
          </cell>
          <cell r="AA407">
            <v>1.0517205969089087</v>
          </cell>
          <cell r="AB407">
            <v>2.6702152882663261</v>
          </cell>
          <cell r="AC407">
            <v>2.2542540197291929</v>
          </cell>
          <cell r="AE407">
            <v>1.247610370114228</v>
          </cell>
        </row>
        <row r="408">
          <cell r="U408" t="str">
            <v>12-Wtd. Ave.</v>
          </cell>
          <cell r="V408" t="str">
            <v>Wtd. Ave.</v>
          </cell>
          <cell r="W408">
            <v>0.37714371431343352</v>
          </cell>
          <cell r="X408">
            <v>0.54982809781914055</v>
          </cell>
          <cell r="Y408">
            <v>0.64955581224342784</v>
          </cell>
          <cell r="Z408">
            <v>0.63441642844338764</v>
          </cell>
          <cell r="AA408">
            <v>0.53673646926523799</v>
          </cell>
          <cell r="AB408">
            <v>0.47483719139571839</v>
          </cell>
          <cell r="AC408">
            <v>0.48082101274907918</v>
          </cell>
          <cell r="AE408">
            <v>0.54088383050738909</v>
          </cell>
        </row>
        <row r="409">
          <cell r="U409" t="str">
            <v>13-FHCF 2025 Condominium Unit Owners Rates - PROPOSED</v>
          </cell>
          <cell r="V409" t="str">
            <v>FHCF 2025 Condominium Unit Owners Rates - PROPOSED</v>
          </cell>
          <cell r="AC409" t="str">
            <v/>
          </cell>
        </row>
        <row r="418">
          <cell r="U418" t="str">
            <v>13-2</v>
          </cell>
          <cell r="V418">
            <v>2</v>
          </cell>
          <cell r="W418">
            <v>0.12340851130225314</v>
          </cell>
          <cell r="X418">
            <v>9.7099164850231012E-2</v>
          </cell>
          <cell r="Y418">
            <v>6.6707526421158417E-2</v>
          </cell>
          <cell r="Z418">
            <v>5.9800182720131365E-2</v>
          </cell>
          <cell r="AA418">
            <v>4.4139078359406073E-2</v>
          </cell>
          <cell r="AB418">
            <v>0.11206478430837423</v>
          </cell>
          <cell r="AC418">
            <v>9.4607536556071542E-2</v>
          </cell>
          <cell r="AE418">
            <v>9.3553778307050375E-2</v>
          </cell>
        </row>
        <row r="419">
          <cell r="U419" t="str">
            <v>13-3</v>
          </cell>
          <cell r="V419">
            <v>3</v>
          </cell>
          <cell r="W419">
            <v>0.17082950891467541</v>
          </cell>
          <cell r="X419">
            <v>0.13441052381520163</v>
          </cell>
          <cell r="Y419">
            <v>9.2340583799191897E-2</v>
          </cell>
          <cell r="Z419">
            <v>8.2779021797513466E-2</v>
          </cell>
          <cell r="AA419">
            <v>6.1099976010698782E-2</v>
          </cell>
          <cell r="AB419">
            <v>0.15512683742810102</v>
          </cell>
          <cell r="AC419">
            <v>0.13096146156335514</v>
          </cell>
          <cell r="AE419">
            <v>0.14132061629475393</v>
          </cell>
        </row>
        <row r="420">
          <cell r="U420" t="str">
            <v>13-4</v>
          </cell>
          <cell r="V420">
            <v>4</v>
          </cell>
          <cell r="W420">
            <v>0.22386090813685722</v>
          </cell>
          <cell r="X420">
            <v>0.17613620805671495</v>
          </cell>
          <cell r="Y420">
            <v>0.12100630083470811</v>
          </cell>
          <cell r="Z420">
            <v>0.10847649865649252</v>
          </cell>
          <cell r="AA420">
            <v>8.0067525826155408E-2</v>
          </cell>
          <cell r="AB420">
            <v>0.20328358328535848</v>
          </cell>
          <cell r="AC420">
            <v>0.17161643736355822</v>
          </cell>
          <cell r="AE420">
            <v>0.18275445533709136</v>
          </cell>
        </row>
        <row r="421">
          <cell r="U421" t="str">
            <v>13-5</v>
          </cell>
          <cell r="V421">
            <v>5</v>
          </cell>
          <cell r="W421">
            <v>0.28261286526269197</v>
          </cell>
          <cell r="X421">
            <v>0.22236288975019211</v>
          </cell>
          <cell r="Y421">
            <v>0.15276422166941825</v>
          </cell>
          <cell r="Z421">
            <v>0.13694599183986988</v>
          </cell>
          <cell r="AA421">
            <v>0.10108112701120057</v>
          </cell>
          <cell r="AB421">
            <v>0.25663505259265668</v>
          </cell>
          <cell r="AC421">
            <v>0.21665691206719948</v>
          </cell>
          <cell r="AE421">
            <v>0.22017890666114492</v>
          </cell>
        </row>
        <row r="422">
          <cell r="U422" t="str">
            <v>13-6</v>
          </cell>
          <cell r="V422">
            <v>6</v>
          </cell>
          <cell r="W422">
            <v>0.34720428750172244</v>
          </cell>
          <cell r="X422">
            <v>0.27318412638708511</v>
          </cell>
          <cell r="Y422">
            <v>0.18767862068552288</v>
          </cell>
          <cell r="Z422">
            <v>0.16824512033018055</v>
          </cell>
          <cell r="AA422">
            <v>0.12418330867978374</v>
          </cell>
          <cell r="AB422">
            <v>0.315289222592809</v>
          </cell>
          <cell r="AC422">
            <v>0.26617404241910053</v>
          </cell>
          <cell r="AE422">
            <v>0.27378492837813312</v>
          </cell>
        </row>
        <row r="423">
          <cell r="U423" t="str">
            <v>13-7</v>
          </cell>
          <cell r="V423">
            <v>7</v>
          </cell>
          <cell r="W423">
            <v>0.41776281903351198</v>
          </cell>
          <cell r="X423">
            <v>0.32870034980230406</v>
          </cell>
          <cell r="Y423">
            <v>0.22581849496750894</v>
          </cell>
          <cell r="Z423">
            <v>0.20243573679204632</v>
          </cell>
          <cell r="AA423">
            <v>0.1494197248664963</v>
          </cell>
          <cell r="AB423">
            <v>0.37936200439518741</v>
          </cell>
          <cell r="AC423">
            <v>0.32026568310737641</v>
          </cell>
          <cell r="AE423">
            <v>0.29377020168983037</v>
          </cell>
        </row>
        <row r="424">
          <cell r="U424" t="str">
            <v>13-8</v>
          </cell>
          <cell r="V424">
            <v>8</v>
          </cell>
          <cell r="W424">
            <v>0.49442459949516171</v>
          </cell>
          <cell r="X424">
            <v>0.38901867614955687</v>
          </cell>
          <cell r="Y424">
            <v>0.26725743375442529</v>
          </cell>
          <cell r="Z424">
            <v>0.23958381054223629</v>
          </cell>
          <cell r="AA424">
            <v>0.1768390681456706</v>
          </cell>
          <cell r="AB424">
            <v>0.44897702366309961</v>
          </cell>
          <cell r="AC424">
            <v>0.37903620161493284</v>
          </cell>
          <cell r="AE424">
            <v>0.35878317507121477</v>
          </cell>
        </row>
        <row r="425">
          <cell r="U425" t="str">
            <v>13-9</v>
          </cell>
          <cell r="V425">
            <v>9</v>
          </cell>
          <cell r="W425">
            <v>0.57733372258420956</v>
          </cell>
          <cell r="X425">
            <v>0.45425247992419637</v>
          </cell>
          <cell r="Y425">
            <v>0.3120733257918229</v>
          </cell>
          <cell r="Z425">
            <v>0.27975916520434546</v>
          </cell>
          <cell r="AA425">
            <v>0.20649287599182617</v>
          </cell>
          <cell r="AB425">
            <v>0.52426512898198263</v>
          </cell>
          <cell r="AC425">
            <v>0.44259606317316669</v>
          </cell>
          <cell r="AE425">
            <v>0.43873893978521755</v>
          </cell>
        </row>
        <row r="426">
          <cell r="U426" t="str">
            <v>13-10</v>
          </cell>
          <cell r="V426">
            <v>10</v>
          </cell>
          <cell r="W426">
            <v>0.66664130516656361</v>
          </cell>
          <cell r="X426">
            <v>0.52452066152717203</v>
          </cell>
          <cell r="Y426">
            <v>0.36034785614517134</v>
          </cell>
          <cell r="Z426">
            <v>0.32303502762551772</v>
          </cell>
          <cell r="AA426">
            <v>0.23843519783085218</v>
          </cell>
          <cell r="AB426">
            <v>0.60536354653506019</v>
          </cell>
          <cell r="AC426">
            <v>0.51106111712070723</v>
          </cell>
          <cell r="AE426">
            <v>0.43969857863498119</v>
          </cell>
        </row>
        <row r="427">
          <cell r="U427" t="str">
            <v>13-11</v>
          </cell>
          <cell r="V427">
            <v>11</v>
          </cell>
          <cell r="W427">
            <v>0.76250405630797236</v>
          </cell>
          <cell r="X427">
            <v>0.59994652136335969</v>
          </cell>
          <cell r="Y427">
            <v>0.41216573270077084</v>
          </cell>
          <cell r="Z427">
            <v>0.36948733447062965</v>
          </cell>
          <cell r="AA427">
            <v>0.2727220832306409</v>
          </cell>
          <cell r="AB427">
            <v>0.69241458066963368</v>
          </cell>
          <cell r="AC427">
            <v>0.58455149989312172</v>
          </cell>
          <cell r="AE427">
            <v>0.53508528842040892</v>
          </cell>
        </row>
        <row r="428">
          <cell r="U428" t="str">
            <v>13-12</v>
          </cell>
          <cell r="V428">
            <v>12</v>
          </cell>
          <cell r="W428">
            <v>0.86508221026397636</v>
          </cell>
          <cell r="X428">
            <v>0.68065613349547338</v>
          </cell>
          <cell r="Y428">
            <v>0.46761356885928768</v>
          </cell>
          <cell r="Z428">
            <v>0.41919373060921444</v>
          </cell>
          <cell r="AA428">
            <v>0.30941084260103791</v>
          </cell>
          <cell r="AB428">
            <v>0.78556373688687531</v>
          </cell>
          <cell r="AC428">
            <v>0.66319005040993517</v>
          </cell>
          <cell r="AE428">
            <v>0.54493524997933807</v>
          </cell>
        </row>
        <row r="429">
          <cell r="U429" t="str">
            <v>13-13</v>
          </cell>
          <cell r="V429">
            <v>13</v>
          </cell>
          <cell r="W429">
            <v>0.97453665679287915</v>
          </cell>
          <cell r="X429">
            <v>0.76677608774296202</v>
          </cell>
          <cell r="Y429">
            <v>0.52677833234839033</v>
          </cell>
          <cell r="Z429">
            <v>0.47223217854841859</v>
          </cell>
          <cell r="AA429">
            <v>0.34855902080320428</v>
          </cell>
          <cell r="AB429">
            <v>0.88495711593681792</v>
          </cell>
          <cell r="AC429">
            <v>0.74710011011275157</v>
          </cell>
          <cell r="AE429">
            <v>0.60742737208607289</v>
          </cell>
        </row>
        <row r="430">
          <cell r="U430" t="str">
            <v>13-14</v>
          </cell>
          <cell r="V430">
            <v>14</v>
          </cell>
          <cell r="W430">
            <v>1.091025065157869</v>
          </cell>
          <cell r="X430">
            <v>0.85843044000453617</v>
          </cell>
          <cell r="Y430">
            <v>0.58974525008175704</v>
          </cell>
          <cell r="Z430">
            <v>0.52867908023692867</v>
          </cell>
          <cell r="AA430">
            <v>0.39022301083539668</v>
          </cell>
          <cell r="AB430">
            <v>0.99073789410272428</v>
          </cell>
          <cell r="AC430">
            <v>0.83640255154450516</v>
          </cell>
          <cell r="AE430">
            <v>0.62218876978894078</v>
          </cell>
        </row>
        <row r="431">
          <cell r="U431" t="str">
            <v>13-15</v>
          </cell>
          <cell r="V431">
            <v>15</v>
          </cell>
          <cell r="W431">
            <v>1.2146967536191382</v>
          </cell>
          <cell r="X431">
            <v>0.95573667551852015</v>
          </cell>
          <cell r="Y431">
            <v>0.65659503490230187</v>
          </cell>
          <cell r="Z431">
            <v>0.58860679096976221</v>
          </cell>
          <cell r="AA431">
            <v>0.43445621882266738</v>
          </cell>
          <cell r="AB431">
            <v>1.1030416642901826</v>
          </cell>
          <cell r="AC431">
            <v>0.93121184519520162</v>
          </cell>
          <cell r="AE431">
            <v>0.63105488419074274</v>
          </cell>
        </row>
        <row r="432">
          <cell r="U432" t="str">
            <v>13-16</v>
          </cell>
          <cell r="V432">
            <v>16</v>
          </cell>
          <cell r="W432">
            <v>1.3456860026115076</v>
          </cell>
          <cell r="X432">
            <v>1.0588004475979571</v>
          </cell>
          <cell r="Y432">
            <v>0.72740027107150795</v>
          </cell>
          <cell r="Z432">
            <v>0.65208037914822581</v>
          </cell>
          <cell r="AA432">
            <v>0.48130667236515645</v>
          </cell>
          <cell r="AB432">
            <v>1.2219903638583443</v>
          </cell>
          <cell r="AC432">
            <v>1.0316309332445337</v>
          </cell>
          <cell r="AE432">
            <v>0.79799422266838083</v>
          </cell>
        </row>
        <row r="433">
          <cell r="U433" t="str">
            <v>13-17</v>
          </cell>
          <cell r="V433">
            <v>17</v>
          </cell>
          <cell r="W433">
            <v>1.4841034454069908</v>
          </cell>
          <cell r="X433">
            <v>1.1677088037098637</v>
          </cell>
          <cell r="Y433">
            <v>0.80222076055795966</v>
          </cell>
          <cell r="Z433">
            <v>0.71915345444487355</v>
          </cell>
          <cell r="AA433">
            <v>0.53081394126733705</v>
          </cell>
          <cell r="AB433">
            <v>1.3476844566539468</v>
          </cell>
          <cell r="AC433">
            <v>1.1377446294643871</v>
          </cell>
          <cell r="AE433">
            <v>0.74512268015022665</v>
          </cell>
        </row>
        <row r="434">
          <cell r="U434" t="str">
            <v>13-18</v>
          </cell>
          <cell r="V434">
            <v>18</v>
          </cell>
          <cell r="W434">
            <v>1.6300250927956237</v>
          </cell>
          <cell r="X434">
            <v>1.2825215499742086</v>
          </cell>
          <cell r="Y434">
            <v>0.88109759041255054</v>
          </cell>
          <cell r="Z434">
            <v>0.78986284948238983</v>
          </cell>
          <cell r="AA434">
            <v>0.58300521203508426</v>
          </cell>
          <cell r="AB434">
            <v>1.4801929665449596</v>
          </cell>
          <cell r="AC434">
            <v>1.2496112053104422</v>
          </cell>
          <cell r="AE434">
            <v>0.819802295706201</v>
          </cell>
        </row>
        <row r="435">
          <cell r="U435" t="str">
            <v>13-19</v>
          </cell>
          <cell r="V435">
            <v>19</v>
          </cell>
          <cell r="W435">
            <v>1.7834784557135301</v>
          </cell>
          <cell r="X435">
            <v>1.4032603322960735</v>
          </cell>
          <cell r="Y435">
            <v>0.96404563146127986</v>
          </cell>
          <cell r="Z435">
            <v>0.86422189526193249</v>
          </cell>
          <cell r="AA435">
            <v>0.63789032440596982</v>
          </cell>
          <cell r="AB435">
            <v>1.6195408756585501</v>
          </cell>
          <cell r="AC435">
            <v>1.3672517512396509</v>
          </cell>
          <cell r="AE435">
            <v>0.85560949331616787</v>
          </cell>
        </row>
        <row r="436">
          <cell r="U436" t="str">
            <v>13-20</v>
          </cell>
          <cell r="V436">
            <v>20</v>
          </cell>
          <cell r="W436">
            <v>1.9444251188763579</v>
          </cell>
          <cell r="X436">
            <v>1.5298949251100677</v>
          </cell>
          <cell r="Y436">
            <v>1.0510441186161572</v>
          </cell>
          <cell r="Z436">
            <v>0.94221197685168445</v>
          </cell>
          <cell r="AA436">
            <v>0.69545553852341202</v>
          </cell>
          <cell r="AB436">
            <v>1.7656932998484816</v>
          </cell>
          <cell r="AC436">
            <v>1.4906368172944666</v>
          </cell>
          <cell r="AE436">
            <v>0.91856566927625993</v>
          </cell>
        </row>
        <row r="437">
          <cell r="U437" t="str">
            <v>13-21</v>
          </cell>
          <cell r="V437">
            <v>21</v>
          </cell>
          <cell r="W437">
            <v>2.1127389858664736</v>
          </cell>
          <cell r="X437">
            <v>1.6623261143772761</v>
          </cell>
          <cell r="Y437">
            <v>1.1420248914235633</v>
          </cell>
          <cell r="Z437">
            <v>1.0237719915875323</v>
          </cell>
          <cell r="AA437">
            <v>0.75565575393526208</v>
          </cell>
          <cell r="AB437">
            <v>1.9185357334968269</v>
          </cell>
          <cell r="AC437">
            <v>1.6196697353333247</v>
          </cell>
          <cell r="AE437">
            <v>0.91526880369464847</v>
          </cell>
        </row>
        <row r="438">
          <cell r="U438" t="str">
            <v>13-22</v>
          </cell>
          <cell r="V438">
            <v>22</v>
          </cell>
          <cell r="W438">
            <v>2.2881792576582161</v>
          </cell>
          <cell r="X438">
            <v>1.8003644367937357</v>
          </cell>
          <cell r="Y438">
            <v>1.2368577878128515</v>
          </cell>
          <cell r="Z438">
            <v>1.1087852552506858</v>
          </cell>
          <cell r="AA438">
            <v>0.81840484492012211</v>
          </cell>
          <cell r="AB438">
            <v>2.0778495118568223</v>
          </cell>
          <cell r="AC438">
            <v>1.7541659038049831</v>
          </cell>
          <cell r="AE438">
            <v>1.6193400882960949</v>
          </cell>
        </row>
        <row r="439">
          <cell r="U439" t="str">
            <v>13-23</v>
          </cell>
          <cell r="V439">
            <v>23</v>
          </cell>
          <cell r="W439">
            <v>2.4703570173714087</v>
          </cell>
          <cell r="X439">
            <v>1.9437038883094604</v>
          </cell>
          <cell r="Y439">
            <v>1.3353325817405648</v>
          </cell>
          <cell r="Z439">
            <v>1.1970633100090873</v>
          </cell>
          <cell r="AA439">
            <v>0.88356370897632308</v>
          </cell>
          <cell r="AB439">
            <v>2.2432814673403421</v>
          </cell>
          <cell r="AC439">
            <v>1.8938271709242021</v>
          </cell>
          <cell r="AE439">
            <v>1.1043626371111837</v>
          </cell>
        </row>
        <row r="440">
          <cell r="U440" t="str">
            <v>13-24</v>
          </cell>
          <cell r="V440">
            <v>24</v>
          </cell>
          <cell r="W440">
            <v>2.6586940683459019</v>
          </cell>
          <cell r="X440">
            <v>2.0918895374758222</v>
          </cell>
          <cell r="Y440">
            <v>1.4371367334266136</v>
          </cell>
          <cell r="Z440">
            <v>1.2883259785430341</v>
          </cell>
          <cell r="AA440">
            <v>0.95092554458409806</v>
          </cell>
          <cell r="AB440">
            <v>2.4143065512021753</v>
          </cell>
          <cell r="AC440">
            <v>2.0382102790818863</v>
          </cell>
          <cell r="AE440">
            <v>1.1558689453707094</v>
          </cell>
        </row>
        <row r="441">
          <cell r="U441" t="str">
            <v>13-25</v>
          </cell>
          <cell r="V441">
            <v>25</v>
          </cell>
          <cell r="W441">
            <v>2.8523724035954974</v>
          </cell>
          <cell r="X441">
            <v>2.2442777674598862</v>
          </cell>
          <cell r="Y441">
            <v>1.5418280754542721</v>
          </cell>
          <cell r="Z441">
            <v>1.3821768784091701</v>
          </cell>
          <cell r="AA441">
            <v>1.0201977781269163</v>
          </cell>
          <cell r="AB441">
            <v>2.5901819477685599</v>
          </cell>
          <cell r="AC441">
            <v>2.1866881270754277</v>
          </cell>
          <cell r="AE441">
            <v>1.2102162221596913</v>
          </cell>
        </row>
        <row r="442">
          <cell r="U442" t="str">
            <v>13-Wtd. Ave.</v>
          </cell>
          <cell r="V442" t="str">
            <v>Wtd. Ave.</v>
          </cell>
          <cell r="W442">
            <v>0.36583973016021681</v>
          </cell>
          <cell r="X442">
            <v>0.53334831075426703</v>
          </cell>
          <cell r="Y442">
            <v>0.63008692457657056</v>
          </cell>
          <cell r="Z442">
            <v>0.61540130773079782</v>
          </cell>
          <cell r="AA442">
            <v>0.52064907257065762</v>
          </cell>
          <cell r="AB442">
            <v>0.46060507805752743</v>
          </cell>
          <cell r="AC442">
            <v>0.46640954862447176</v>
          </cell>
          <cell r="AE442">
            <v>0.52467212654218542</v>
          </cell>
        </row>
        <row r="443">
          <cell r="U443" t="str">
            <v>14-FHCF 2025 Condominium Unit Owners Rates - PROPOSED</v>
          </cell>
          <cell r="V443" t="str">
            <v>FHCF 2025 Condominium Unit Owners Rates - PROPOSED</v>
          </cell>
          <cell r="AC443" t="str">
            <v/>
          </cell>
        </row>
        <row r="452">
          <cell r="U452" t="str">
            <v>14-2</v>
          </cell>
          <cell r="V452">
            <v>2</v>
          </cell>
          <cell r="W452">
            <v>0.11981727402207516</v>
          </cell>
          <cell r="X452">
            <v>9.4273540126258423E-2</v>
          </cell>
          <cell r="Y452">
            <v>6.4766310590709059E-2</v>
          </cell>
          <cell r="Z452">
            <v>5.8059973367633737E-2</v>
          </cell>
          <cell r="AA452">
            <v>4.2854613438435087E-2</v>
          </cell>
          <cell r="AB452">
            <v>0.1088036540430747</v>
          </cell>
          <cell r="AC452">
            <v>9.1854419216913105E-2</v>
          </cell>
          <cell r="AE452">
            <v>9.0831325756472917E-2</v>
          </cell>
        </row>
        <row r="453">
          <cell r="U453" t="str">
            <v>14-3</v>
          </cell>
          <cell r="V453">
            <v>3</v>
          </cell>
          <cell r="W453">
            <v>0.16585830154416986</v>
          </cell>
          <cell r="X453">
            <v>0.13049912354888474</v>
          </cell>
          <cell r="Y453">
            <v>8.9653435696409448E-2</v>
          </cell>
          <cell r="Z453">
            <v>8.0370118992035194E-2</v>
          </cell>
          <cell r="AA453">
            <v>5.9321942151022877E-2</v>
          </cell>
          <cell r="AB453">
            <v>0.15061258410919129</v>
          </cell>
          <cell r="AC453">
            <v>0.1271504303948402</v>
          </cell>
          <cell r="AE453">
            <v>0.13720812955992548</v>
          </cell>
        </row>
        <row r="454">
          <cell r="U454" t="str">
            <v>14-4</v>
          </cell>
          <cell r="V454">
            <v>4</v>
          </cell>
          <cell r="W454">
            <v>0.21734646573420505</v>
          </cell>
          <cell r="X454">
            <v>0.17101057360826741</v>
          </cell>
          <cell r="Y454">
            <v>0.1174849688446503</v>
          </cell>
          <cell r="Z454">
            <v>0.10531978894589367</v>
          </cell>
          <cell r="AA454">
            <v>7.7737528643268633E-2</v>
          </cell>
          <cell r="AB454">
            <v>0.197367949306479</v>
          </cell>
          <cell r="AC454">
            <v>0.16662233005890198</v>
          </cell>
          <cell r="AE454">
            <v>0.17743622723272884</v>
          </cell>
        </row>
        <row r="455">
          <cell r="U455" t="str">
            <v>14-5</v>
          </cell>
          <cell r="V455">
            <v>5</v>
          </cell>
          <cell r="W455">
            <v>0.27438871729364694</v>
          </cell>
          <cell r="X455">
            <v>0.21589204028468678</v>
          </cell>
          <cell r="Y455">
            <v>0.14831872141868663</v>
          </cell>
          <cell r="Z455">
            <v>0.13296080843496069</v>
          </cell>
          <cell r="AA455">
            <v>9.8139625587883431E-2</v>
          </cell>
          <cell r="AB455">
            <v>0.24916686941350868</v>
          </cell>
          <cell r="AC455">
            <v>0.21035210884565894</v>
          </cell>
          <cell r="AE455">
            <v>0.21377161198133393</v>
          </cell>
        </row>
        <row r="456">
          <cell r="U456" t="str">
            <v>14-6</v>
          </cell>
          <cell r="V456">
            <v>6</v>
          </cell>
          <cell r="W456">
            <v>0.33710050318444856</v>
          </cell>
          <cell r="X456">
            <v>0.2652343585089903</v>
          </cell>
          <cell r="Y456">
            <v>0.18221709739036321</v>
          </cell>
          <cell r="Z456">
            <v>0.16334911970622079</v>
          </cell>
          <cell r="AA456">
            <v>0.1205695244845072</v>
          </cell>
          <cell r="AB456">
            <v>0.30611417949192882</v>
          </cell>
          <cell r="AC456">
            <v>0.25842827080202008</v>
          </cell>
          <cell r="AE456">
            <v>0.26581767692061997</v>
          </cell>
        </row>
        <row r="457">
          <cell r="U457" t="str">
            <v>14-7</v>
          </cell>
          <cell r="V457">
            <v>7</v>
          </cell>
          <cell r="W457">
            <v>0.40560575308924435</v>
          </cell>
          <cell r="X457">
            <v>0.31913503750932593</v>
          </cell>
          <cell r="Y457">
            <v>0.21924708600127674</v>
          </cell>
          <cell r="Z457">
            <v>0.19654477548689508</v>
          </cell>
          <cell r="AA457">
            <v>0.14507155081697515</v>
          </cell>
          <cell r="AB457">
            <v>0.36832241759124096</v>
          </cell>
          <cell r="AC457">
            <v>0.31094582300534573</v>
          </cell>
          <cell r="AE457">
            <v>0.28522137074631465</v>
          </cell>
        </row>
        <row r="458">
          <cell r="U458" t="str">
            <v>14-8</v>
          </cell>
          <cell r="V458">
            <v>8</v>
          </cell>
          <cell r="W458">
            <v>0.48003664492697734</v>
          </cell>
          <cell r="X458">
            <v>0.37769807631627567</v>
          </cell>
          <cell r="Y458">
            <v>0.25948013501404205</v>
          </cell>
          <cell r="Z458">
            <v>0.23261182536011971</v>
          </cell>
          <cell r="AA458">
            <v>0.1716929801861356</v>
          </cell>
          <cell r="AB458">
            <v>0.43591161181826177</v>
          </cell>
          <cell r="AC458">
            <v>0.36800609580284094</v>
          </cell>
          <cell r="AE458">
            <v>0.34834244047179458</v>
          </cell>
        </row>
        <row r="459">
          <cell r="U459" t="str">
            <v>14-9</v>
          </cell>
          <cell r="V459">
            <v>9</v>
          </cell>
          <cell r="W459">
            <v>0.56053307921067208</v>
          </cell>
          <cell r="X459">
            <v>0.44103355018180929</v>
          </cell>
          <cell r="Y459">
            <v>0.30299186658040905</v>
          </cell>
          <cell r="Z459">
            <v>0.27161806105397907</v>
          </cell>
          <cell r="AA459">
            <v>0.20048385030528529</v>
          </cell>
          <cell r="AB459">
            <v>0.50900880301200047</v>
          </cell>
          <cell r="AC459">
            <v>0.42971633984326979</v>
          </cell>
          <cell r="AE459">
            <v>0.42597146029619415</v>
          </cell>
        </row>
        <row r="460">
          <cell r="U460" t="str">
            <v>14-10</v>
          </cell>
          <cell r="V460">
            <v>10</v>
          </cell>
          <cell r="W460">
            <v>0.64724177524470028</v>
          </cell>
          <cell r="X460">
            <v>0.50925689945741937</v>
          </cell>
          <cell r="Y460">
            <v>0.34986158869761064</v>
          </cell>
          <cell r="Z460">
            <v>0.3136345784849332</v>
          </cell>
          <cell r="AA460">
            <v>0.23149663774029602</v>
          </cell>
          <cell r="AB460">
            <v>0.58774722401859403</v>
          </cell>
          <cell r="AC460">
            <v>0.4961890332029445</v>
          </cell>
          <cell r="AE460">
            <v>0.42690317326972443</v>
          </cell>
        </row>
        <row r="461">
          <cell r="U461" t="str">
            <v>14-11</v>
          </cell>
          <cell r="V461">
            <v>11</v>
          </cell>
          <cell r="W461">
            <v>0.74031488179801197</v>
          </cell>
          <cell r="X461">
            <v>0.58248783645664171</v>
          </cell>
          <cell r="Y461">
            <v>0.40017154421840928</v>
          </cell>
          <cell r="Z461">
            <v>0.35873510453038987</v>
          </cell>
          <cell r="AA461">
            <v>0.26478576099410656</v>
          </cell>
          <cell r="AB461">
            <v>0.67226503807164117</v>
          </cell>
          <cell r="AC461">
            <v>0.5675408162988711</v>
          </cell>
          <cell r="AE461">
            <v>0.51951409146184824</v>
          </cell>
        </row>
        <row r="462">
          <cell r="U462" t="str">
            <v>14-12</v>
          </cell>
          <cell r="V462">
            <v>12</v>
          </cell>
          <cell r="W462">
            <v>0.83990797024490893</v>
          </cell>
          <cell r="X462">
            <v>0.66084876643629309</v>
          </cell>
          <cell r="Y462">
            <v>0.45400582605869944</v>
          </cell>
          <cell r="Z462">
            <v>0.40699502456297104</v>
          </cell>
          <cell r="AA462">
            <v>0.3004068627206013</v>
          </cell>
          <cell r="AB462">
            <v>0.76270351640374756</v>
          </cell>
          <cell r="AC462">
            <v>0.64389095338864433</v>
          </cell>
          <cell r="AE462">
            <v>0.52907741518044149</v>
          </cell>
        </row>
        <row r="463">
          <cell r="U463" t="str">
            <v>14-13</v>
          </cell>
          <cell r="V463">
            <v>13</v>
          </cell>
          <cell r="W463">
            <v>0.9461772483870613</v>
          </cell>
          <cell r="X463">
            <v>0.7444625954011963</v>
          </cell>
          <cell r="Y463">
            <v>0.51144887115031989</v>
          </cell>
          <cell r="Z463">
            <v>0.45849003234953012</v>
          </cell>
          <cell r="AA463">
            <v>0.33841581320235264</v>
          </cell>
          <cell r="AB463">
            <v>0.85920450817439808</v>
          </cell>
          <cell r="AC463">
            <v>0.72535919662834281</v>
          </cell>
          <cell r="AE463">
            <v>0.58975099141656384</v>
          </cell>
        </row>
        <row r="464">
          <cell r="U464" t="str">
            <v>14-14</v>
          </cell>
          <cell r="V464">
            <v>14</v>
          </cell>
          <cell r="W464">
            <v>1.0592757972487277</v>
          </cell>
          <cell r="X464">
            <v>0.83344976917354818</v>
          </cell>
          <cell r="Y464">
            <v>0.57258342626950587</v>
          </cell>
          <cell r="Z464">
            <v>0.51329430651133889</v>
          </cell>
          <cell r="AA464">
            <v>0.37886736437870222</v>
          </cell>
          <cell r="AB464">
            <v>0.96190702317946619</v>
          </cell>
          <cell r="AC464">
            <v>0.81206290112131951</v>
          </cell>
          <cell r="AE464">
            <v>0.60408282651326561</v>
          </cell>
        </row>
        <row r="465">
          <cell r="U465" t="str">
            <v>14-15</v>
          </cell>
          <cell r="V465">
            <v>15</v>
          </cell>
          <cell r="W465">
            <v>1.1793485898687133</v>
          </cell>
          <cell r="X465">
            <v>0.92792435412401686</v>
          </cell>
          <cell r="Y465">
            <v>0.63748785548300158</v>
          </cell>
          <cell r="Z465">
            <v>0.57147809677524819</v>
          </cell>
          <cell r="AA465">
            <v>0.42181336823499788</v>
          </cell>
          <cell r="AB465">
            <v>1.0709427085164887</v>
          </cell>
          <cell r="AC465">
            <v>0.90411320622031244</v>
          </cell>
          <cell r="AE465">
            <v>0.61269093342243941</v>
          </cell>
        </row>
        <row r="466">
          <cell r="U466" t="str">
            <v>14-16</v>
          </cell>
          <cell r="V466">
            <v>16</v>
          </cell>
          <cell r="W466">
            <v>1.3065259990672149</v>
          </cell>
          <cell r="X466">
            <v>1.0279889290117712</v>
          </cell>
          <cell r="Y466">
            <v>0.70623263082110765</v>
          </cell>
          <cell r="Z466">
            <v>0.63310457802593367</v>
          </cell>
          <cell r="AA466">
            <v>0.46730045474891174</v>
          </cell>
          <cell r="AB466">
            <v>1.1864299531184557</v>
          </cell>
          <cell r="AC466">
            <v>1.0016100584462093</v>
          </cell>
          <cell r="AE466">
            <v>0.77477227005285654</v>
          </cell>
        </row>
        <row r="467">
          <cell r="U467" t="str">
            <v>14-17</v>
          </cell>
          <cell r="V467">
            <v>17</v>
          </cell>
          <cell r="W467">
            <v>1.4409154386435639</v>
          </cell>
          <cell r="X467">
            <v>1.1337280081875509</v>
          </cell>
          <cell r="Y467">
            <v>0.77887581399108641</v>
          </cell>
          <cell r="Z467">
            <v>0.69822579987293121</v>
          </cell>
          <cell r="AA467">
            <v>0.5153670422277028</v>
          </cell>
          <cell r="AB467">
            <v>1.3084662972937853</v>
          </cell>
          <cell r="AC467">
            <v>1.1046358034560453</v>
          </cell>
          <cell r="AE467">
            <v>0.72343931067251088</v>
          </cell>
        </row>
        <row r="468">
          <cell r="U468" t="str">
            <v>14-18</v>
          </cell>
          <cell r="V468">
            <v>18</v>
          </cell>
          <cell r="W468">
            <v>1.5825907074432553</v>
          </cell>
          <cell r="X468">
            <v>1.2451996573891961</v>
          </cell>
          <cell r="Y468">
            <v>0.8554572963941367</v>
          </cell>
          <cell r="Z468">
            <v>0.76687752309480095</v>
          </cell>
          <cell r="AA468">
            <v>0.56603952603899832</v>
          </cell>
          <cell r="AB468">
            <v>1.4371187562881469</v>
          </cell>
          <cell r="AC468">
            <v>1.2132470169827199</v>
          </cell>
          <cell r="AE468">
            <v>0.79594571940001047</v>
          </cell>
        </row>
        <row r="469">
          <cell r="U469" t="str">
            <v>14-19</v>
          </cell>
          <cell r="V469">
            <v>19</v>
          </cell>
          <cell r="W469">
            <v>1.7315785158231143</v>
          </cell>
          <cell r="X469">
            <v>1.36242489261725</v>
          </cell>
          <cell r="Y469">
            <v>0.9359915161092438</v>
          </cell>
          <cell r="Z469">
            <v>0.83907269075520874</v>
          </cell>
          <cell r="AA469">
            <v>0.61932745958005153</v>
          </cell>
          <cell r="AB469">
            <v>1.5724115852387663</v>
          </cell>
          <cell r="AC469">
            <v>1.3274641757424104</v>
          </cell>
          <cell r="AE469">
            <v>0.83071091316762746</v>
          </cell>
        </row>
        <row r="470">
          <cell r="U470" t="str">
            <v>14-20</v>
          </cell>
          <cell r="V470">
            <v>20</v>
          </cell>
          <cell r="W470">
            <v>1.8878415663990034</v>
          </cell>
          <cell r="X470">
            <v>1.4853743678824234</v>
          </cell>
          <cell r="Y470">
            <v>1.0204583123208242</v>
          </cell>
          <cell r="Z470">
            <v>0.91479322962433518</v>
          </cell>
          <cell r="AA470">
            <v>0.67521750282962989</v>
          </cell>
          <cell r="AB470">
            <v>1.7143109151420828</v>
          </cell>
          <cell r="AC470">
            <v>1.4472586867831718</v>
          </cell>
          <cell r="AE470">
            <v>0.89183503910345852</v>
          </cell>
        </row>
        <row r="471">
          <cell r="U471" t="str">
            <v>14-21</v>
          </cell>
          <cell r="V471">
            <v>21</v>
          </cell>
          <cell r="W471">
            <v>2.0512574322097237</v>
          </cell>
          <cell r="X471">
            <v>1.6139517563142103</v>
          </cell>
          <cell r="Y471">
            <v>1.1087915080718542</v>
          </cell>
          <cell r="Z471">
            <v>0.99397981515015177</v>
          </cell>
          <cell r="AA471">
            <v>0.73366586777686904</v>
          </cell>
          <cell r="AB471">
            <v>1.8627055725396739</v>
          </cell>
          <cell r="AC471">
            <v>1.5725366950452127</v>
          </cell>
          <cell r="AE471">
            <v>0.88863411363537304</v>
          </cell>
        </row>
        <row r="472">
          <cell r="U472" t="str">
            <v>14-22</v>
          </cell>
          <cell r="V472">
            <v>22</v>
          </cell>
          <cell r="W472">
            <v>2.2215923215780458</v>
          </cell>
          <cell r="X472">
            <v>1.7479731080669445</v>
          </cell>
          <cell r="Y472">
            <v>1.200864729060259</v>
          </cell>
          <cell r="Z472">
            <v>1.0765191586715335</v>
          </cell>
          <cell r="AA472">
            <v>0.79458893499348038</v>
          </cell>
          <cell r="AB472">
            <v>2.0173832559167946</v>
          </cell>
          <cell r="AC472">
            <v>1.7031189709566283</v>
          </cell>
          <cell r="AE472">
            <v>1.5722166408692606</v>
          </cell>
        </row>
        <row r="473">
          <cell r="U473" t="str">
            <v>14-23</v>
          </cell>
          <cell r="V473">
            <v>23</v>
          </cell>
          <cell r="W473">
            <v>2.3984686352613211</v>
          </cell>
          <cell r="X473">
            <v>1.8871413239314849</v>
          </cell>
          <cell r="Y473">
            <v>1.2964738669049418</v>
          </cell>
          <cell r="Z473">
            <v>1.1622282865550819</v>
          </cell>
          <cell r="AA473">
            <v>0.85785164991650242</v>
          </cell>
          <cell r="AB473">
            <v>2.1780010750040812</v>
          </cell>
          <cell r="AC473">
            <v>1.838716039068965</v>
          </cell>
          <cell r="AE473">
            <v>1.0722252404974628</v>
          </cell>
        </row>
        <row r="474">
          <cell r="U474" t="str">
            <v>14-24</v>
          </cell>
          <cell r="V474">
            <v>24</v>
          </cell>
          <cell r="W474">
            <v>2.5813250023546042</v>
          </cell>
          <cell r="X474">
            <v>2.0310147111472081</v>
          </cell>
          <cell r="Y474">
            <v>1.3953154768590319</v>
          </cell>
          <cell r="Z474">
            <v>1.250835174753709</v>
          </cell>
          <cell r="AA474">
            <v>0.92325322903351259</v>
          </cell>
          <cell r="AB474">
            <v>2.3440492601858396</v>
          </cell>
          <cell r="AC474">
            <v>1.9788975407477101</v>
          </cell>
          <cell r="AE474">
            <v>1.1222326944848315</v>
          </cell>
        </row>
        <row r="475">
          <cell r="U475" t="str">
            <v>14-25</v>
          </cell>
          <cell r="V475">
            <v>25</v>
          </cell>
          <cell r="W475">
            <v>2.7693672202037747</v>
          </cell>
          <cell r="X475">
            <v>2.1789683823897064</v>
          </cell>
          <cell r="Y475">
            <v>1.4969602587553494</v>
          </cell>
          <cell r="Z475">
            <v>1.3419549757124767</v>
          </cell>
          <cell r="AA475">
            <v>0.99050961273781468</v>
          </cell>
          <cell r="AB475">
            <v>2.5148066120229724</v>
          </cell>
          <cell r="AC475">
            <v>2.1230546236872994</v>
          </cell>
          <cell r="AE475">
            <v>1.1749984436755854</v>
          </cell>
        </row>
        <row r="476">
          <cell r="U476" t="str">
            <v>14-Wtd. Ave.</v>
          </cell>
          <cell r="V476" t="str">
            <v>Wtd. Ave.</v>
          </cell>
          <cell r="W476">
            <v>0.35519364697148276</v>
          </cell>
          <cell r="X476">
            <v>0.51782766054393015</v>
          </cell>
          <cell r="Y476">
            <v>0.61175114182208945</v>
          </cell>
          <cell r="Z476">
            <v>0.59749288232908282</v>
          </cell>
          <cell r="AA476">
            <v>0.50549797529563778</v>
          </cell>
          <cell r="AB476">
            <v>0.44720128515617608</v>
          </cell>
          <cell r="AC476">
            <v>0.45283684329664586</v>
          </cell>
          <cell r="AE476">
            <v>0.50940395677961792</v>
          </cell>
        </row>
        <row r="477">
          <cell r="U477" t="str">
            <v>15-FHCF 2025 Condominium Unit Owners Rates - PROPOSED</v>
          </cell>
          <cell r="V477" t="str">
            <v>FHCF 2025 Condominium Unit Owners Rates - PROPOSED</v>
          </cell>
          <cell r="AC477" t="str">
            <v/>
          </cell>
        </row>
        <row r="486">
          <cell r="U486" t="str">
            <v>15-2</v>
          </cell>
          <cell r="V486">
            <v>2</v>
          </cell>
          <cell r="W486">
            <v>0.11642913927314624</v>
          </cell>
          <cell r="X486">
            <v>9.1607718692635481E-2</v>
          </cell>
          <cell r="Y486">
            <v>6.293488027931779E-2</v>
          </cell>
          <cell r="Z486">
            <v>5.6418181606852032E-2</v>
          </cell>
          <cell r="AA486">
            <v>4.1642791469292915E-2</v>
          </cell>
          <cell r="AB486">
            <v>0.1057269570969744</v>
          </cell>
          <cell r="AC486">
            <v>8.9257004510798446E-2</v>
          </cell>
          <cell r="AE486">
            <v>8.8262841590908539E-2</v>
          </cell>
        </row>
        <row r="487">
          <cell r="U487" t="str">
            <v>15-3</v>
          </cell>
          <cell r="V487">
            <v>3</v>
          </cell>
          <cell r="W487">
            <v>0.16116824095443721</v>
          </cell>
          <cell r="X487">
            <v>0.12680893264102547</v>
          </cell>
          <cell r="Y487">
            <v>8.7118259334544423E-2</v>
          </cell>
          <cell r="Z487">
            <v>7.8097451756405242E-2</v>
          </cell>
          <cell r="AA487">
            <v>5.7644465049191969E-2</v>
          </cell>
          <cell r="AB487">
            <v>0.14635363452106837</v>
          </cell>
          <cell r="AC487">
            <v>0.12355493220746987</v>
          </cell>
          <cell r="AE487">
            <v>0.13332822463476524</v>
          </cell>
        </row>
        <row r="488">
          <cell r="U488" t="str">
            <v>15-4</v>
          </cell>
          <cell r="V488">
            <v>4</v>
          </cell>
          <cell r="W488">
            <v>0.21120044781549263</v>
          </cell>
          <cell r="X488">
            <v>0.16617481956858121</v>
          </cell>
          <cell r="Y488">
            <v>0.11416278589007854</v>
          </cell>
          <cell r="Z488">
            <v>0.10234160704691557</v>
          </cell>
          <cell r="AA488">
            <v>7.5539304520396408E-2</v>
          </cell>
          <cell r="AB488">
            <v>0.19178687418331339</v>
          </cell>
          <cell r="AC488">
            <v>0.16191066464147594</v>
          </cell>
          <cell r="AE488">
            <v>0.17241877167706918</v>
          </cell>
        </row>
        <row r="489">
          <cell r="U489" t="str">
            <v>15-5</v>
          </cell>
          <cell r="V489">
            <v>5</v>
          </cell>
          <cell r="W489">
            <v>0.26662968625772676</v>
          </cell>
          <cell r="X489">
            <v>0.20978714990326361</v>
          </cell>
          <cell r="Y489">
            <v>0.14412463656692495</v>
          </cell>
          <cell r="Z489">
            <v>0.1292010071961078</v>
          </cell>
          <cell r="AA489">
            <v>9.5364480865095622E-2</v>
          </cell>
          <cell r="AB489">
            <v>0.24212104955629674</v>
          </cell>
          <cell r="AC489">
            <v>0.20440387395793194</v>
          </cell>
          <cell r="AE489">
            <v>0.20772668204280878</v>
          </cell>
        </row>
        <row r="490">
          <cell r="U490" t="str">
            <v>15-6</v>
          </cell>
          <cell r="V490">
            <v>6</v>
          </cell>
          <cell r="W490">
            <v>0.32756813868990814</v>
          </cell>
          <cell r="X490">
            <v>0.25773418998981157</v>
          </cell>
          <cell r="Y490">
            <v>0.17706445070768614</v>
          </cell>
          <cell r="Z490">
            <v>0.15873001254324506</v>
          </cell>
          <cell r="AA490">
            <v>0.11716011796193407</v>
          </cell>
          <cell r="AB490">
            <v>0.29745803122665132</v>
          </cell>
          <cell r="AC490">
            <v>0.25112056152924345</v>
          </cell>
          <cell r="AE490">
            <v>0.25830101360637714</v>
          </cell>
        </row>
        <row r="491">
          <cell r="U491" t="str">
            <v>15-7</v>
          </cell>
          <cell r="V491">
            <v>7</v>
          </cell>
          <cell r="W491">
            <v>0.39413623037122658</v>
          </cell>
          <cell r="X491">
            <v>0.31011069173772321</v>
          </cell>
          <cell r="Y491">
            <v>0.21304732326468273</v>
          </cell>
          <cell r="Z491">
            <v>0.19098697767366082</v>
          </cell>
          <cell r="AA491">
            <v>0.14096928788021826</v>
          </cell>
          <cell r="AB491">
            <v>0.35790717494750934</v>
          </cell>
          <cell r="AC491">
            <v>0.30215304786872721</v>
          </cell>
          <cell r="AE491">
            <v>0.27715601919120675</v>
          </cell>
        </row>
        <row r="492">
          <cell r="U492" t="str">
            <v>15-8</v>
          </cell>
          <cell r="V492">
            <v>8</v>
          </cell>
          <cell r="W492">
            <v>0.46646240155755553</v>
          </cell>
          <cell r="X492">
            <v>0.3670177133434458</v>
          </cell>
          <cell r="Y492">
            <v>0.25214268163535919</v>
          </cell>
          <cell r="Z492">
            <v>0.22603414100745112</v>
          </cell>
          <cell r="AA492">
            <v>0.16683792938429018</v>
          </cell>
          <cell r="AB492">
            <v>0.42358511472911109</v>
          </cell>
          <cell r="AC492">
            <v>0.3575997979531873</v>
          </cell>
          <cell r="AE492">
            <v>0.33849218192834163</v>
          </cell>
        </row>
        <row r="493">
          <cell r="U493" t="str">
            <v>15-9</v>
          </cell>
          <cell r="V493">
            <v>9</v>
          </cell>
          <cell r="W493">
            <v>0.54468259672308095</v>
          </cell>
          <cell r="X493">
            <v>0.42856221740437378</v>
          </cell>
          <cell r="Y493">
            <v>0.29442400956494413</v>
          </cell>
          <cell r="Z493">
            <v>0.26393737729110084</v>
          </cell>
          <cell r="AA493">
            <v>0.19481466524526417</v>
          </cell>
          <cell r="AB493">
            <v>0.49461529901125068</v>
          </cell>
          <cell r="AC493">
            <v>0.41756502964957182</v>
          </cell>
          <cell r="AE493">
            <v>0.41392604598960919</v>
          </cell>
        </row>
        <row r="494">
          <cell r="U494" t="str">
            <v>15-10</v>
          </cell>
          <cell r="V494">
            <v>10</v>
          </cell>
          <cell r="W494">
            <v>0.62893938631486213</v>
          </cell>
          <cell r="X494">
            <v>0.49485637990574266</v>
          </cell>
          <cell r="Y494">
            <v>0.33996837241759864</v>
          </cell>
          <cell r="Z494">
            <v>0.30476577202523442</v>
          </cell>
          <cell r="AA494">
            <v>0.22495048812213994</v>
          </cell>
          <cell r="AB494">
            <v>0.57112719314627569</v>
          </cell>
          <cell r="AC494">
            <v>0.48215804043371641</v>
          </cell>
          <cell r="AE494">
            <v>0.41483141243566723</v>
          </cell>
        </row>
        <row r="495">
          <cell r="U495" t="str">
            <v>15-11</v>
          </cell>
          <cell r="V495">
            <v>11</v>
          </cell>
          <cell r="W495">
            <v>0.7193806167127712</v>
          </cell>
          <cell r="X495">
            <v>0.56601652799436131</v>
          </cell>
          <cell r="Y495">
            <v>0.38885568742259252</v>
          </cell>
          <cell r="Z495">
            <v>0.34859096727438676</v>
          </cell>
          <cell r="AA495">
            <v>0.25729827769782965</v>
          </cell>
          <cell r="AB495">
            <v>0.65325505345489132</v>
          </cell>
          <cell r="AC495">
            <v>0.55149217242149984</v>
          </cell>
          <cell r="AE495">
            <v>0.50482352401064889</v>
          </cell>
        </row>
        <row r="496">
          <cell r="U496" t="str">
            <v>15-12</v>
          </cell>
          <cell r="V496">
            <v>12</v>
          </cell>
          <cell r="W496">
            <v>0.81615746011925838</v>
          </cell>
          <cell r="X496">
            <v>0.64216160561057523</v>
          </cell>
          <cell r="Y496">
            <v>0.44116766955713976</v>
          </cell>
          <cell r="Z496">
            <v>0.39548621670018391</v>
          </cell>
          <cell r="AA496">
            <v>0.29191210319024452</v>
          </cell>
          <cell r="AB496">
            <v>0.74113615637032115</v>
          </cell>
          <cell r="AC496">
            <v>0.62568331737369787</v>
          </cell>
          <cell r="AE496">
            <v>0.51411642070049623</v>
          </cell>
        </row>
        <row r="497">
          <cell r="U497" t="str">
            <v>15-13</v>
          </cell>
          <cell r="V497">
            <v>13</v>
          </cell>
          <cell r="W497">
            <v>0.91942170716755811</v>
          </cell>
          <cell r="X497">
            <v>0.72341104328282735</v>
          </cell>
          <cell r="Y497">
            <v>0.49698636808648278</v>
          </cell>
          <cell r="Z497">
            <v>0.44552507363786065</v>
          </cell>
          <cell r="AA497">
            <v>0.32884625500921033</v>
          </cell>
          <cell r="AB497">
            <v>0.83490833991033186</v>
          </cell>
          <cell r="AC497">
            <v>0.70484784115301402</v>
          </cell>
          <cell r="AE497">
            <v>0.57307429898183526</v>
          </cell>
        </row>
        <row r="498">
          <cell r="U498" t="str">
            <v>15-14</v>
          </cell>
          <cell r="V498">
            <v>14</v>
          </cell>
          <cell r="W498">
            <v>1.0293221101309871</v>
          </cell>
          <cell r="X498">
            <v>0.80988188092478497</v>
          </cell>
          <cell r="Y498">
            <v>0.55639218991366057</v>
          </cell>
          <cell r="Z498">
            <v>0.49877961912162216</v>
          </cell>
          <cell r="AA498">
            <v>0.36815393684528913</v>
          </cell>
          <cell r="AB498">
            <v>0.93470668301922599</v>
          </cell>
          <cell r="AC498">
            <v>0.78909978035212003</v>
          </cell>
          <cell r="AE498">
            <v>0.58700086539834562</v>
          </cell>
        </row>
        <row r="499">
          <cell r="U499" t="str">
            <v>15-15</v>
          </cell>
          <cell r="V499">
            <v>15</v>
          </cell>
          <cell r="W499">
            <v>1.1459995425710898</v>
          </cell>
          <cell r="X499">
            <v>0.90168495939362292</v>
          </cell>
          <cell r="Y499">
            <v>0.61946128316435412</v>
          </cell>
          <cell r="Z499">
            <v>0.55531811639062312</v>
          </cell>
          <cell r="AA499">
            <v>0.40988553443854175</v>
          </cell>
          <cell r="AB499">
            <v>1.0406591101417813</v>
          </cell>
          <cell r="AC499">
            <v>0.87854713157905318</v>
          </cell>
          <cell r="AE499">
            <v>0.59536555643631461</v>
          </cell>
        </row>
        <row r="500">
          <cell r="U500" t="str">
            <v>15-16</v>
          </cell>
          <cell r="V500">
            <v>16</v>
          </cell>
          <cell r="W500">
            <v>1.2695806906886991</v>
          </cell>
          <cell r="X500">
            <v>0.99891995677612089</v>
          </cell>
          <cell r="Y500">
            <v>0.68626212709497858</v>
          </cell>
          <cell r="Z500">
            <v>0.61520195390079757</v>
          </cell>
          <cell r="AA500">
            <v>0.45408635918675289</v>
          </cell>
          <cell r="AB500">
            <v>1.1528806624661734</v>
          </cell>
          <cell r="AC500">
            <v>0.97328701511546967</v>
          </cell>
          <cell r="AE500">
            <v>0.7528636356585453</v>
          </cell>
        </row>
        <row r="501">
          <cell r="U501" t="str">
            <v>15-17</v>
          </cell>
          <cell r="V501">
            <v>17</v>
          </cell>
          <cell r="W501">
            <v>1.4001699308878377</v>
          </cell>
          <cell r="X501">
            <v>1.1016689975672083</v>
          </cell>
          <cell r="Y501">
            <v>0.75685114157200506</v>
          </cell>
          <cell r="Z501">
            <v>0.67848170942807318</v>
          </cell>
          <cell r="AA501">
            <v>0.50079374302292623</v>
          </cell>
          <cell r="AB501">
            <v>1.2714661221032977</v>
          </cell>
          <cell r="AC501">
            <v>1.0733994480878626</v>
          </cell>
          <cell r="AE501">
            <v>0.70298224480086424</v>
          </cell>
        </row>
        <row r="502">
          <cell r="U502" t="str">
            <v>15-18</v>
          </cell>
          <cell r="V502">
            <v>18</v>
          </cell>
          <cell r="W502">
            <v>1.5378389751660495</v>
          </cell>
          <cell r="X502">
            <v>1.2099885055499593</v>
          </cell>
          <cell r="Y502">
            <v>0.83126708996694199</v>
          </cell>
          <cell r="Z502">
            <v>0.74519213252506278</v>
          </cell>
          <cell r="AA502">
            <v>0.55003333491928841</v>
          </cell>
          <cell r="AB502">
            <v>1.3964806092742175</v>
          </cell>
          <cell r="AC502">
            <v>1.178939406408003</v>
          </cell>
          <cell r="AE502">
            <v>0.7734383524767442</v>
          </cell>
        </row>
        <row r="503">
          <cell r="U503" t="str">
            <v>15-19</v>
          </cell>
          <cell r="V503">
            <v>19</v>
          </cell>
          <cell r="W503">
            <v>1.6826137785776469</v>
          </cell>
          <cell r="X503">
            <v>1.3238989024446495</v>
          </cell>
          <cell r="Y503">
            <v>0.90952400208578088</v>
          </cell>
          <cell r="Z503">
            <v>0.81534580025775649</v>
          </cell>
          <cell r="AA503">
            <v>0.60181441812675962</v>
          </cell>
          <cell r="AB503">
            <v>1.527947693241154</v>
          </cell>
          <cell r="AC503">
            <v>1.2899267877614211</v>
          </cell>
          <cell r="AE503">
            <v>0.80722047296032362</v>
          </cell>
        </row>
        <row r="504">
          <cell r="U504" t="str">
            <v>15-20</v>
          </cell>
          <cell r="V504">
            <v>20</v>
          </cell>
          <cell r="W504">
            <v>1.8344580984158274</v>
          </cell>
          <cell r="X504">
            <v>1.4433716720936378</v>
          </cell>
          <cell r="Y504">
            <v>0.99160228721070087</v>
          </cell>
          <cell r="Z504">
            <v>0.88892515046235998</v>
          </cell>
          <cell r="AA504">
            <v>0.656124029846756</v>
          </cell>
          <cell r="AB504">
            <v>1.6658344627317994</v>
          </cell>
          <cell r="AC504">
            <v>1.4063338077337963</v>
          </cell>
          <cell r="AE504">
            <v>0.8666161605155337</v>
          </cell>
        </row>
        <row r="505">
          <cell r="U505" t="str">
            <v>15-21</v>
          </cell>
          <cell r="V505">
            <v>21</v>
          </cell>
          <cell r="W505">
            <v>1.9932529696496089</v>
          </cell>
          <cell r="X505">
            <v>1.5683132115109328</v>
          </cell>
          <cell r="Y505">
            <v>1.0774376397045651</v>
          </cell>
          <cell r="Z505">
            <v>0.96587253613774726</v>
          </cell>
          <cell r="AA505">
            <v>0.71291962028454225</v>
          </cell>
          <cell r="AB505">
            <v>1.8100328879968555</v>
          </cell>
          <cell r="AC505">
            <v>1.5280692652531869</v>
          </cell>
          <cell r="AE505">
            <v>0.86350574926499879</v>
          </cell>
        </row>
        <row r="506">
          <cell r="U506" t="str">
            <v>15-22</v>
          </cell>
          <cell r="V506">
            <v>22</v>
          </cell>
          <cell r="W506">
            <v>2.1587712116493933</v>
          </cell>
          <cell r="X506">
            <v>1.698544772495366</v>
          </cell>
          <cell r="Y506">
            <v>1.1669072588165064</v>
          </cell>
          <cell r="Z506">
            <v>1.0460778721445947</v>
          </cell>
          <cell r="AA506">
            <v>0.77211993456145733</v>
          </cell>
          <cell r="AB506">
            <v>1.9603366708808196</v>
          </cell>
          <cell r="AC506">
            <v>1.654958998914575</v>
          </cell>
          <cell r="AE506">
            <v>1.5277582614139573</v>
          </cell>
        </row>
        <row r="507">
          <cell r="U507" t="str">
            <v>15-23</v>
          </cell>
          <cell r="V507">
            <v>23</v>
          </cell>
          <cell r="W507">
            <v>2.3306459027407342</v>
          </cell>
          <cell r="X507">
            <v>1.833777657065103</v>
          </cell>
          <cell r="Y507">
            <v>1.2598128078432109</v>
          </cell>
          <cell r="Z507">
            <v>1.1293633588891436</v>
          </cell>
          <cell r="AA507">
            <v>0.83359373712195317</v>
          </cell>
          <cell r="AB507">
            <v>2.1164126171990212</v>
          </cell>
          <cell r="AC507">
            <v>1.786721718915806</v>
          </cell>
          <cell r="AE507">
            <v>1.0419053753055807</v>
          </cell>
        </row>
        <row r="508">
          <cell r="U508" t="str">
            <v>15-24</v>
          </cell>
          <cell r="V508">
            <v>24</v>
          </cell>
          <cell r="W508">
            <v>2.5083315461928049</v>
          </cell>
          <cell r="X508">
            <v>1.9735826624331316</v>
          </cell>
          <cell r="Y508">
            <v>1.3558594227011531</v>
          </cell>
          <cell r="Z508">
            <v>1.215464664488346</v>
          </cell>
          <cell r="AA508">
            <v>0.89714592211236732</v>
          </cell>
          <cell r="AB508">
            <v>2.2777653723536599</v>
          </cell>
          <cell r="AC508">
            <v>1.9229392360950601</v>
          </cell>
          <cell r="AE508">
            <v>1.0904987427687571</v>
          </cell>
        </row>
        <row r="509">
          <cell r="U509" t="str">
            <v>15-25</v>
          </cell>
          <cell r="V509">
            <v>25</v>
          </cell>
          <cell r="W509">
            <v>2.6910563974288517</v>
          </cell>
          <cell r="X509">
            <v>2.1173525715356565</v>
          </cell>
          <cell r="Y509">
            <v>1.4546299427650176</v>
          </cell>
          <cell r="Z509">
            <v>1.3040078239197241</v>
          </cell>
          <cell r="AA509">
            <v>0.9625004624257586</v>
          </cell>
          <cell r="AB509">
            <v>2.4436941306335074</v>
          </cell>
          <cell r="AC509">
            <v>2.0630199149769015</v>
          </cell>
          <cell r="AE509">
            <v>1.141772407701664</v>
          </cell>
        </row>
        <row r="510">
          <cell r="U510" t="str">
            <v>15-Wtd. Ave.</v>
          </cell>
          <cell r="V510" t="str">
            <v>Wtd. Ave.</v>
          </cell>
          <cell r="W510">
            <v>0.34514965333429543</v>
          </cell>
          <cell r="X510">
            <v>0.50318478116810483</v>
          </cell>
          <cell r="Y510">
            <v>0.5944523398069268</v>
          </cell>
          <cell r="Z510">
            <v>0.58059726845888326</v>
          </cell>
          <cell r="AA510">
            <v>0.4912037487778752</v>
          </cell>
          <cell r="AB510">
            <v>0.43455554416123282</v>
          </cell>
          <cell r="AC510">
            <v>0.44003174272253337</v>
          </cell>
          <cell r="AE510">
            <v>0.49499927881232519</v>
          </cell>
        </row>
        <row r="511">
          <cell r="U511" t="str">
            <v>16-FHCF 2025 Condominium Unit Owners Rates - PROPOSED</v>
          </cell>
          <cell r="V511" t="str">
            <v>FHCF 2025 Condominium Unit Owners Rates - PROPOSED</v>
          </cell>
          <cell r="AC511" t="str">
            <v/>
          </cell>
        </row>
        <row r="520">
          <cell r="U520" t="str">
            <v>16-2</v>
          </cell>
          <cell r="V520">
            <v>2</v>
          </cell>
          <cell r="W520">
            <v>0.10215412073352614</v>
          </cell>
          <cell r="X520">
            <v>8.0375978160381209E-2</v>
          </cell>
          <cell r="Y520">
            <v>5.5218628244950607E-2</v>
          </cell>
          <cell r="Z520">
            <v>4.9500921946278205E-2</v>
          </cell>
          <cell r="AA520">
            <v>3.6537096932884046E-2</v>
          </cell>
          <cell r="AB520">
            <v>9.2764100185731807E-2</v>
          </cell>
          <cell r="AC520">
            <v>7.8313477811752602E-2</v>
          </cell>
          <cell r="AE520">
            <v>7.7441206148651409E-2</v>
          </cell>
        </row>
        <row r="521">
          <cell r="U521" t="str">
            <v>16-3</v>
          </cell>
          <cell r="V521">
            <v>3</v>
          </cell>
          <cell r="W521">
            <v>0.14140789880997551</v>
          </cell>
          <cell r="X521">
            <v>0.11126127957289368</v>
          </cell>
          <cell r="Y521">
            <v>7.6436957601114117E-2</v>
          </cell>
          <cell r="Z521">
            <v>6.8522163485104717E-2</v>
          </cell>
          <cell r="AA521">
            <v>5.0576854548755233E-2</v>
          </cell>
          <cell r="AB521">
            <v>0.12840966569014101</v>
          </cell>
          <cell r="AC521">
            <v>0.10840624212065808</v>
          </cell>
          <cell r="AE521">
            <v>0.11698126123369776</v>
          </cell>
        </row>
        <row r="522">
          <cell r="U522" t="str">
            <v>16-4</v>
          </cell>
          <cell r="V522">
            <v>4</v>
          </cell>
          <cell r="W522">
            <v>0.18530581072581009</v>
          </cell>
          <cell r="X522">
            <v>0.14580063622437223</v>
          </cell>
          <cell r="Y522">
            <v>0.10016563796568924</v>
          </cell>
          <cell r="Z522">
            <v>8.9793817489338804E-2</v>
          </cell>
          <cell r="AA522">
            <v>6.6277662810850776E-2</v>
          </cell>
          <cell r="AB522">
            <v>0.1682724756254084</v>
          </cell>
          <cell r="AC522">
            <v>0.14205929621301958</v>
          </cell>
          <cell r="AE522">
            <v>0.15127903657609548</v>
          </cell>
        </row>
        <row r="523">
          <cell r="U523" t="str">
            <v>16-5</v>
          </cell>
          <cell r="V523">
            <v>5</v>
          </cell>
          <cell r="W523">
            <v>0.23393904078612521</v>
          </cell>
          <cell r="X523">
            <v>0.18406579292219499</v>
          </cell>
          <cell r="Y523">
            <v>0.12645395831702239</v>
          </cell>
          <cell r="Z523">
            <v>0.11336006922666068</v>
          </cell>
          <cell r="AA523">
            <v>8.3672135281600696E-2</v>
          </cell>
          <cell r="AB523">
            <v>0.21243533262301365</v>
          </cell>
          <cell r="AC523">
            <v>0.17934254387737331</v>
          </cell>
          <cell r="AE523">
            <v>0.18225795268650752</v>
          </cell>
        </row>
        <row r="524">
          <cell r="U524" t="str">
            <v>16-6</v>
          </cell>
          <cell r="V524">
            <v>6</v>
          </cell>
          <cell r="W524">
            <v>0.28740601705971069</v>
          </cell>
          <cell r="X524">
            <v>0.22613419394614839</v>
          </cell>
          <cell r="Y524">
            <v>0.15535512319449335</v>
          </cell>
          <cell r="Z524">
            <v>0.13926861408239111</v>
          </cell>
          <cell r="AA524">
            <v>0.10279547637434111</v>
          </cell>
          <cell r="AB524">
            <v>0.26098761723039571</v>
          </cell>
          <cell r="AC524">
            <v>0.22033144212246136</v>
          </cell>
          <cell r="AE524">
            <v>0.22663152106307749</v>
          </cell>
        </row>
        <row r="525">
          <cell r="U525" t="str">
            <v>16-7</v>
          </cell>
          <cell r="V525">
            <v>7</v>
          </cell>
          <cell r="W525">
            <v>0.34581239983524903</v>
          </cell>
          <cell r="X525">
            <v>0.27208897396563758</v>
          </cell>
          <cell r="Y525">
            <v>0.18692624645860145</v>
          </cell>
          <cell r="Z525">
            <v>0.16757065196570003</v>
          </cell>
          <cell r="AA525">
            <v>0.12368547722448411</v>
          </cell>
          <cell r="AB525">
            <v>0.31402527742825881</v>
          </cell>
          <cell r="AC525">
            <v>0.26510699232751245</v>
          </cell>
          <cell r="AE525">
            <v>0.24317477242582505</v>
          </cell>
        </row>
        <row r="526">
          <cell r="U526" t="str">
            <v>16-8</v>
          </cell>
          <cell r="V526">
            <v>8</v>
          </cell>
          <cell r="W526">
            <v>0.40927088170402315</v>
          </cell>
          <cell r="X526">
            <v>0.32201880074257716</v>
          </cell>
          <cell r="Y526">
            <v>0.2212282432272033</v>
          </cell>
          <cell r="Z526">
            <v>0.19832079043548928</v>
          </cell>
          <cell r="AA526">
            <v>0.14638244418581906</v>
          </cell>
          <cell r="AB526">
            <v>0.37165064708970458</v>
          </cell>
          <cell r="AC526">
            <v>0.31375558698147971</v>
          </cell>
          <cell r="AE526">
            <v>0.2969906969675401</v>
          </cell>
        </row>
        <row r="527">
          <cell r="U527" t="str">
            <v>16-9</v>
          </cell>
          <cell r="V527">
            <v>9</v>
          </cell>
          <cell r="W527">
            <v>0.47790073940651007</v>
          </cell>
          <cell r="X527">
            <v>0.37601752251939524</v>
          </cell>
          <cell r="Y527">
            <v>0.25832558762961816</v>
          </cell>
          <cell r="Z527">
            <v>0.23157682753825923</v>
          </cell>
          <cell r="AA527">
            <v>0.17092903854109553</v>
          </cell>
          <cell r="AB527">
            <v>0.43397203902114745</v>
          </cell>
          <cell r="AC527">
            <v>0.36636866611929991</v>
          </cell>
          <cell r="AE527">
            <v>0.36317584704953892</v>
          </cell>
        </row>
        <row r="528">
          <cell r="U528" t="str">
            <v>16-10</v>
          </cell>
          <cell r="V528">
            <v>10</v>
          </cell>
          <cell r="W528">
            <v>0.55182706326591291</v>
          </cell>
          <cell r="X528">
            <v>0.43418356172891825</v>
          </cell>
          <cell r="Y528">
            <v>0.29828589628282037</v>
          </cell>
          <cell r="Z528">
            <v>0.26739937841396355</v>
          </cell>
          <cell r="AA528">
            <v>0.19737000089628634</v>
          </cell>
          <cell r="AB528">
            <v>0.50110304522641991</v>
          </cell>
          <cell r="AC528">
            <v>0.42304212658958062</v>
          </cell>
          <cell r="AE528">
            <v>0.36397020930125773</v>
          </cell>
        </row>
        <row r="529">
          <cell r="U529" t="str">
            <v>16-11</v>
          </cell>
          <cell r="V529">
            <v>11</v>
          </cell>
          <cell r="W529">
            <v>0.63117957267235814</v>
          </cell>
          <cell r="X529">
            <v>0.49661898300439755</v>
          </cell>
          <cell r="Y529">
            <v>0.34117928801048653</v>
          </cell>
          <cell r="Z529">
            <v>0.30585130131403121</v>
          </cell>
          <cell r="AA529">
            <v>0.22575172751908082</v>
          </cell>
          <cell r="AB529">
            <v>0.57316146127182244</v>
          </cell>
          <cell r="AC529">
            <v>0.4838754139801012</v>
          </cell>
          <cell r="AE529">
            <v>0.44292866496181549</v>
          </cell>
        </row>
        <row r="530">
          <cell r="U530" t="str">
            <v>16-12</v>
          </cell>
          <cell r="V530">
            <v>12</v>
          </cell>
          <cell r="W530">
            <v>0.71609090506967688</v>
          </cell>
          <cell r="X530">
            <v>0.56342814693561727</v>
          </cell>
          <cell r="Y530">
            <v>0.38707745896789347</v>
          </cell>
          <cell r="Z530">
            <v>0.34699686849402167</v>
          </cell>
          <cell r="AA530">
            <v>0.25612165836694117</v>
          </cell>
          <cell r="AB530">
            <v>0.65026773254947023</v>
          </cell>
          <cell r="AC530">
            <v>0.54897021091942222</v>
          </cell>
          <cell r="AE530">
            <v>0.45108218818070456</v>
          </cell>
        </row>
        <row r="531">
          <cell r="U531" t="str">
            <v>16-13</v>
          </cell>
          <cell r="V531">
            <v>13</v>
          </cell>
          <cell r="W531">
            <v>0.80669424050858896</v>
          </cell>
          <cell r="X531">
            <v>0.63471584104138912</v>
          </cell>
          <cell r="Y531">
            <v>0.43605239861231943</v>
          </cell>
          <cell r="Z531">
            <v>0.39090061514104391</v>
          </cell>
          <cell r="AA531">
            <v>0.28852742746958399</v>
          </cell>
          <cell r="AB531">
            <v>0.73254279718186877</v>
          </cell>
          <cell r="AC531">
            <v>0.61842861600985288</v>
          </cell>
          <cell r="AE531">
            <v>0.50281142240629473</v>
          </cell>
        </row>
        <row r="532">
          <cell r="U532" t="str">
            <v>16-14</v>
          </cell>
          <cell r="V532">
            <v>14</v>
          </cell>
          <cell r="W532">
            <v>0.90312009320385755</v>
          </cell>
          <cell r="X532">
            <v>0.71058475533167142</v>
          </cell>
          <cell r="Y532">
            <v>0.48817465540381616</v>
          </cell>
          <cell r="Z532">
            <v>0.43762578465547636</v>
          </cell>
          <cell r="AA532">
            <v>0.32301571537676743</v>
          </cell>
          <cell r="AB532">
            <v>0.82010517249956738</v>
          </cell>
          <cell r="AC532">
            <v>0.69235068416830281</v>
          </cell>
          <cell r="AE532">
            <v>0.51503049536343548</v>
          </cell>
        </row>
        <row r="533">
          <cell r="U533" t="str">
            <v>16-15</v>
          </cell>
          <cell r="V533">
            <v>15</v>
          </cell>
          <cell r="W533">
            <v>1.0054920646430825</v>
          </cell>
          <cell r="X533">
            <v>0.79113214080717353</v>
          </cell>
          <cell r="Y533">
            <v>0.54351104118066562</v>
          </cell>
          <cell r="Z533">
            <v>0.48723227073075209</v>
          </cell>
          <cell r="AA533">
            <v>0.35963073018798919</v>
          </cell>
          <cell r="AB533">
            <v>0.91306709852476475</v>
          </cell>
          <cell r="AC533">
            <v>0.77083117087097941</v>
          </cell>
          <cell r="AE533">
            <v>0.5223696173695398</v>
          </cell>
        </row>
        <row r="534">
          <cell r="U534" t="str">
            <v>16-16</v>
          </cell>
          <cell r="V534">
            <v>16</v>
          </cell>
          <cell r="W534">
            <v>1.1139213084217985</v>
          </cell>
          <cell r="X534">
            <v>0.87644545433114274</v>
          </cell>
          <cell r="Y534">
            <v>0.6021216391683496</v>
          </cell>
          <cell r="Z534">
            <v>0.53977393517310146</v>
          </cell>
          <cell r="AA534">
            <v>0.39841222780996483</v>
          </cell>
          <cell r="AB534">
            <v>1.0115295115995109</v>
          </cell>
          <cell r="AC534">
            <v>0.85395528878062288</v>
          </cell>
          <cell r="AE534">
            <v>0.66055734168502023</v>
          </cell>
        </row>
        <row r="535">
          <cell r="U535" t="str">
            <v>16-17</v>
          </cell>
          <cell r="V535">
            <v>17</v>
          </cell>
          <cell r="W535">
            <v>1.2284994036742738</v>
          </cell>
          <cell r="X535">
            <v>0.96659675136686385</v>
          </cell>
          <cell r="Y535">
            <v>0.66405595176710275</v>
          </cell>
          <cell r="Z535">
            <v>0.59529515457296267</v>
          </cell>
          <cell r="AA535">
            <v>0.43939296302225461</v>
          </cell>
          <cell r="AB535">
            <v>1.1155755728917076</v>
          </cell>
          <cell r="AC535">
            <v>0.94179324437004175</v>
          </cell>
          <cell r="AE535">
            <v>0.61679175468641378</v>
          </cell>
        </row>
        <row r="536">
          <cell r="U536" t="str">
            <v>16-18</v>
          </cell>
          <cell r="V536">
            <v>18</v>
          </cell>
          <cell r="W536">
            <v>1.3492892700106749</v>
          </cell>
          <cell r="X536">
            <v>1.0616355377509716</v>
          </cell>
          <cell r="Y536">
            <v>0.72934798969071868</v>
          </cell>
          <cell r="Z536">
            <v>0.65382641794721885</v>
          </cell>
          <cell r="AA536">
            <v>0.48259544005551624</v>
          </cell>
          <cell r="AB536">
            <v>1.2252624184324741</v>
          </cell>
          <cell r="AC536">
            <v>1.0343932731236132</v>
          </cell>
          <cell r="AE536">
            <v>0.67860945577798371</v>
          </cell>
        </row>
        <row r="537">
          <cell r="U537" t="str">
            <v>16-19</v>
          </cell>
          <cell r="V537">
            <v>19</v>
          </cell>
          <cell r="W537">
            <v>1.476313680215964</v>
          </cell>
          <cell r="X537">
            <v>1.161579731359452</v>
          </cell>
          <cell r="Y537">
            <v>0.79801006259384322</v>
          </cell>
          <cell r="Z537">
            <v>0.71537876032649617</v>
          </cell>
          <cell r="AA537">
            <v>0.52802780396983751</v>
          </cell>
          <cell r="AB537">
            <v>1.3406107277293084</v>
          </cell>
          <cell r="AC537">
            <v>1.1317728331328658</v>
          </cell>
          <cell r="AE537">
            <v>0.70824965440917009</v>
          </cell>
        </row>
        <row r="538">
          <cell r="U538" t="str">
            <v>16-20</v>
          </cell>
          <cell r="V538">
            <v>20</v>
          </cell>
          <cell r="W538">
            <v>1.6095408351901079</v>
          </cell>
          <cell r="X538">
            <v>1.2664043123130146</v>
          </cell>
          <cell r="Y538">
            <v>0.87002498171629106</v>
          </cell>
          <cell r="Z538">
            <v>0.77993677278986828</v>
          </cell>
          <cell r="AA538">
            <v>0.57567868129548516</v>
          </cell>
          <cell r="AB538">
            <v>1.4615916246597391</v>
          </cell>
          <cell r="AC538">
            <v>1.2339075465450322</v>
          </cell>
          <cell r="AE538">
            <v>0.76036301946060392</v>
          </cell>
        </row>
        <row r="539">
          <cell r="U539" t="str">
            <v>16-21</v>
          </cell>
          <cell r="V539">
            <v>21</v>
          </cell>
          <cell r="W539">
            <v>1.7488663558385447</v>
          </cell>
          <cell r="X539">
            <v>1.3760271539997844</v>
          </cell>
          <cell r="Y539">
            <v>0.94533632573724102</v>
          </cell>
          <cell r="Z539">
            <v>0.84744987625765034</v>
          </cell>
          <cell r="AA539">
            <v>0.62551073913714017</v>
          </cell>
          <cell r="AB539">
            <v>1.5881103246696464</v>
          </cell>
          <cell r="AC539">
            <v>1.3407173941709962</v>
          </cell>
          <cell r="AE539">
            <v>0.75763396616345124</v>
          </cell>
        </row>
        <row r="540">
          <cell r="U540" t="str">
            <v>16-22</v>
          </cell>
          <cell r="V540">
            <v>22</v>
          </cell>
          <cell r="W540">
            <v>1.8940909154496863</v>
          </cell>
          <cell r="X540">
            <v>1.4902914239855694</v>
          </cell>
          <cell r="Y540">
            <v>1.0238363501280583</v>
          </cell>
          <cell r="Z540">
            <v>0.91782148279074294</v>
          </cell>
          <cell r="AA540">
            <v>0.67745268502681055</v>
          </cell>
          <cell r="AB540">
            <v>1.7199858231856398</v>
          </cell>
          <cell r="AC540">
            <v>1.4520495679997523</v>
          </cell>
          <cell r="AE540">
            <v>1.3404445215556047</v>
          </cell>
        </row>
        <row r="541">
          <cell r="U541" t="str">
            <v>16-23</v>
          </cell>
          <cell r="V541">
            <v>23</v>
          </cell>
          <cell r="W541">
            <v>2.044892579486655</v>
          </cell>
          <cell r="X541">
            <v>1.6089438206598285</v>
          </cell>
          <cell r="Y541">
            <v>1.1053510356383849</v>
          </cell>
          <cell r="Z541">
            <v>0.99089559225652935</v>
          </cell>
          <cell r="AA541">
            <v>0.73138937379663171</v>
          </cell>
          <cell r="AB541">
            <v>1.8569257779368664</v>
          </cell>
          <cell r="AC541">
            <v>1.5676572663063233</v>
          </cell>
          <cell r="AE541">
            <v>0.91416056295131265</v>
          </cell>
        </row>
        <row r="542">
          <cell r="U542" t="str">
            <v>16-24</v>
          </cell>
          <cell r="V542">
            <v>24</v>
          </cell>
          <cell r="W542">
            <v>2.2007927328944152</v>
          </cell>
          <cell r="X542">
            <v>1.7316077644687031</v>
          </cell>
          <cell r="Y542">
            <v>1.1896216705627438</v>
          </cell>
          <cell r="Z542">
            <v>1.0664402816908503</v>
          </cell>
          <cell r="AA542">
            <v>0.78714962092136087</v>
          </cell>
          <cell r="AB542">
            <v>1.9984955682286656</v>
          </cell>
          <cell r="AC542">
            <v>1.6871735728153425</v>
          </cell>
          <cell r="AE542">
            <v>0.95679604714085209</v>
          </cell>
        </row>
        <row r="543">
          <cell r="U543" t="str">
            <v>16-25</v>
          </cell>
          <cell r="V543">
            <v>25</v>
          </cell>
          <cell r="W543">
            <v>2.3611142523242852</v>
          </cell>
          <cell r="X543">
            <v>1.8577504873643178</v>
          </cell>
          <cell r="Y543">
            <v>1.2762822410565802</v>
          </cell>
          <cell r="Z543">
            <v>1.1441274367720271</v>
          </cell>
          <cell r="AA543">
            <v>0.84449124212836491</v>
          </cell>
          <cell r="AB543">
            <v>2.1440803119818397</v>
          </cell>
          <cell r="AC543">
            <v>1.8100793906566881</v>
          </cell>
          <cell r="AE543">
            <v>1.0017832057740399</v>
          </cell>
        </row>
        <row r="544">
          <cell r="U544" t="str">
            <v>16-Wtd. Ave.</v>
          </cell>
          <cell r="V544" t="str">
            <v>Wtd. Ave.</v>
          </cell>
          <cell r="W544">
            <v>0.30283191628797401</v>
          </cell>
          <cell r="X544">
            <v>0.44149084333714705</v>
          </cell>
          <cell r="Y544">
            <v>0.52156836742131596</v>
          </cell>
          <cell r="Z544">
            <v>0.50941202374227179</v>
          </cell>
          <cell r="AA544">
            <v>0.43097876846530209</v>
          </cell>
          <cell r="AB544">
            <v>0.38127602592273396</v>
          </cell>
          <cell r="AC544">
            <v>0.38608080462748301</v>
          </cell>
          <cell r="AE544">
            <v>0.43430894024023287</v>
          </cell>
        </row>
      </sheetData>
      <sheetData sheetId="9">
        <row r="1">
          <cell r="U1" t="str">
            <v>1-FHCF 2025 Tenants Rates - PROPOSED</v>
          </cell>
        </row>
        <row r="10">
          <cell r="U10" t="str">
            <v>1-2</v>
          </cell>
          <cell r="V10">
            <v>2</v>
          </cell>
          <cell r="W10">
            <v>9.4348433152427053E-2</v>
          </cell>
          <cell r="X10">
            <v>7.2337367113374906E-2</v>
          </cell>
          <cell r="Y10">
            <v>5.4275080354522227E-2</v>
          </cell>
          <cell r="Z10">
            <v>5.1205970330393299E-2</v>
          </cell>
          <cell r="AA10">
            <v>4.6433823485804417E-2</v>
          </cell>
          <cell r="AB10">
            <v>9.216301602369302E-2</v>
          </cell>
          <cell r="AC10">
            <v>6.7775563201391678E-2</v>
          </cell>
          <cell r="AE10">
            <v>7.5183802555487109E-2</v>
          </cell>
        </row>
        <row r="11">
          <cell r="U11" t="str">
            <v>1-3</v>
          </cell>
          <cell r="V11">
            <v>3</v>
          </cell>
          <cell r="W11">
            <v>0.13060279499542043</v>
          </cell>
          <cell r="X11">
            <v>0.10013374904015077</v>
          </cell>
          <cell r="Y11">
            <v>7.5130841669089135E-2</v>
          </cell>
          <cell r="Z11">
            <v>7.0882394356221498E-2</v>
          </cell>
          <cell r="AA11">
            <v>6.4276500700044217E-2</v>
          </cell>
          <cell r="AB11">
            <v>0.12757760871826826</v>
          </cell>
          <cell r="AC11">
            <v>9.3819024765254555E-2</v>
          </cell>
          <cell r="AE11">
            <v>0.10431566985080074</v>
          </cell>
        </row>
        <row r="12">
          <cell r="U12" t="str">
            <v>1-4</v>
          </cell>
          <cell r="V12">
            <v>4</v>
          </cell>
          <cell r="W12">
            <v>0.17114642826427379</v>
          </cell>
          <cell r="X12">
            <v>0.13121873461845807</v>
          </cell>
          <cell r="Y12">
            <v>9.8454058388292173E-2</v>
          </cell>
          <cell r="Z12">
            <v>9.28867458105503E-2</v>
          </cell>
          <cell r="AA12">
            <v>8.4230153853326037E-2</v>
          </cell>
          <cell r="AB12">
            <v>0.16718211933668273</v>
          </cell>
          <cell r="AC12">
            <v>0.1229437011081868</v>
          </cell>
          <cell r="AE12">
            <v>0.13585221735989914</v>
          </cell>
        </row>
        <row r="13">
          <cell r="U13" t="str">
            <v>1-5</v>
          </cell>
          <cell r="V13">
            <v>5</v>
          </cell>
          <cell r="W13">
            <v>0.21606354978990935</v>
          </cell>
          <cell r="X13">
            <v>0.16565689327051189</v>
          </cell>
          <cell r="Y13">
            <v>0.12429317726543485</v>
          </cell>
          <cell r="Z13">
            <v>0.11726473191290032</v>
          </cell>
          <cell r="AA13">
            <v>0.10633623047509913</v>
          </cell>
          <cell r="AB13">
            <v>0.21105881397364956</v>
          </cell>
          <cell r="AC13">
            <v>0.15521008971759842</v>
          </cell>
          <cell r="AE13">
            <v>0.17151712707622163</v>
          </cell>
        </row>
        <row r="14">
          <cell r="U14" t="str">
            <v>1-6</v>
          </cell>
          <cell r="V14">
            <v>6</v>
          </cell>
          <cell r="W14">
            <v>0.26544506666449214</v>
          </cell>
          <cell r="X14">
            <v>0.20351792387184647</v>
          </cell>
          <cell r="Y14">
            <v>0.15270049370773475</v>
          </cell>
          <cell r="Z14">
            <v>0.14406569090566398</v>
          </cell>
          <cell r="AA14">
            <v>0.13063947072405141</v>
          </cell>
          <cell r="AB14">
            <v>0.25929649401687521</v>
          </cell>
          <cell r="AC14">
            <v>0.19068349405603363</v>
          </cell>
          <cell r="AE14">
            <v>0.21087577080310538</v>
          </cell>
        </row>
        <row r="15">
          <cell r="U15" t="str">
            <v>1-7</v>
          </cell>
          <cell r="V15">
            <v>7</v>
          </cell>
          <cell r="W15">
            <v>0.31938856557969969</v>
          </cell>
          <cell r="X15">
            <v>0.24487664657691904</v>
          </cell>
          <cell r="Y15">
            <v>0.18373214564303408</v>
          </cell>
          <cell r="Z15">
            <v>0.17334258626763707</v>
          </cell>
          <cell r="AA15">
            <v>0.15718790214091161</v>
          </cell>
          <cell r="AB15">
            <v>0.31199048573228982</v>
          </cell>
          <cell r="AC15">
            <v>0.22943401590227591</v>
          </cell>
          <cell r="AE15">
            <v>0.25323929172227194</v>
          </cell>
        </row>
        <row r="16">
          <cell r="U16" t="str">
            <v>1-8</v>
          </cell>
          <cell r="V16">
            <v>8</v>
          </cell>
          <cell r="W16">
            <v>0.37799812818528911</v>
          </cell>
          <cell r="X16">
            <v>0.28981286125369443</v>
          </cell>
          <cell r="Y16">
            <v>0.21744800730257596</v>
          </cell>
          <cell r="Z16">
            <v>0.20515190650309387</v>
          </cell>
          <cell r="AA16">
            <v>0.18603274877669418</v>
          </cell>
          <cell r="AB16">
            <v>0.36924245989951127</v>
          </cell>
          <cell r="AC16">
            <v>0.2715364227134574</v>
          </cell>
          <cell r="AE16">
            <v>0.29575696453388539</v>
          </cell>
        </row>
        <row r="17">
          <cell r="U17" t="str">
            <v>1-9</v>
          </cell>
          <cell r="V17">
            <v>9</v>
          </cell>
          <cell r="W17">
            <v>0.44138391717949249</v>
          </cell>
          <cell r="X17">
            <v>0.33841103013729357</v>
          </cell>
          <cell r="Y17">
            <v>0.25391145111448504</v>
          </cell>
          <cell r="Z17">
            <v>0.23955344049955174</v>
          </cell>
          <cell r="AA17">
            <v>0.21722822748602527</v>
          </cell>
          <cell r="AB17">
            <v>0.43116002748973592</v>
          </cell>
          <cell r="AC17">
            <v>0.31706985029148815</v>
          </cell>
          <cell r="AE17">
            <v>0.34547522640337869</v>
          </cell>
        </row>
        <row r="18">
          <cell r="U18" t="str">
            <v>1-10</v>
          </cell>
          <cell r="V18">
            <v>10</v>
          </cell>
          <cell r="W18">
            <v>0.50966146462222095</v>
          </cell>
          <cell r="X18">
            <v>0.39075973217653315</v>
          </cell>
          <cell r="Y18">
            <v>0.29318893829730702</v>
          </cell>
          <cell r="Z18">
            <v>0.27660989127214664</v>
          </cell>
          <cell r="AA18">
            <v>0.2508311976686598</v>
          </cell>
          <cell r="AB18">
            <v>0.49785604446392739</v>
          </cell>
          <cell r="AC18">
            <v>0.36611729154008316</v>
          </cell>
          <cell r="AE18">
            <v>0.39633254540307489</v>
          </cell>
        </row>
        <row r="19">
          <cell r="U19" t="str">
            <v>1-11</v>
          </cell>
          <cell r="V19">
            <v>11</v>
          </cell>
          <cell r="W19">
            <v>0.58295057792917182</v>
          </cell>
          <cell r="X19">
            <v>0.44695082425469829</v>
          </cell>
          <cell r="Y19">
            <v>0.33534938951985194</v>
          </cell>
          <cell r="Z19">
            <v>0.31638628221097187</v>
          </cell>
          <cell r="AA19">
            <v>0.28690062285167389</v>
          </cell>
          <cell r="AB19">
            <v>0.56944754310766521</v>
          </cell>
          <cell r="AC19">
            <v>0.41876481058138293</v>
          </cell>
          <cell r="AE19">
            <v>0.45278399587527646</v>
          </cell>
        </row>
        <row r="20">
          <cell r="U20" t="str">
            <v>1-12</v>
          </cell>
          <cell r="V20">
            <v>12</v>
          </cell>
          <cell r="W20">
            <v>0.66137375959865796</v>
          </cell>
          <cell r="X20">
            <v>0.5070782295870101</v>
          </cell>
          <cell r="Y20">
            <v>0.3804632758298882</v>
          </cell>
          <cell r="Z20">
            <v>0.35894909941531294</v>
          </cell>
          <cell r="AA20">
            <v>0.32549679295396894</v>
          </cell>
          <cell r="AB20">
            <v>0.64605418836224937</v>
          </cell>
          <cell r="AC20">
            <v>0.47510040756058669</v>
          </cell>
          <cell r="AE20">
            <v>0.51533714910843531</v>
          </cell>
        </row>
        <row r="21">
          <cell r="U21" t="str">
            <v>1-13</v>
          </cell>
          <cell r="V21">
            <v>13</v>
          </cell>
          <cell r="W21">
            <v>0.74505401327480403</v>
          </cell>
          <cell r="X21">
            <v>0.57123625561943292</v>
          </cell>
          <cell r="Y21">
            <v>0.42860135656539011</v>
          </cell>
          <cell r="Z21">
            <v>0.40436510097262446</v>
          </cell>
          <cell r="AA21">
            <v>0.36668024453464365</v>
          </cell>
          <cell r="AB21">
            <v>0.7277961347066223</v>
          </cell>
          <cell r="AC21">
            <v>0.53521244262293299</v>
          </cell>
          <cell r="AE21">
            <v>0.5865375703246033</v>
          </cell>
        </row>
        <row r="22">
          <cell r="U22" t="str">
            <v>1-14</v>
          </cell>
          <cell r="V22">
            <v>14</v>
          </cell>
          <cell r="W22">
            <v>0.83411188046468399</v>
          </cell>
          <cell r="X22">
            <v>0.63951732206640455</v>
          </cell>
          <cell r="Y22">
            <v>0.47983297469013436</v>
          </cell>
          <cell r="Z22">
            <v>0.4526997086883201</v>
          </cell>
          <cell r="AA22">
            <v>0.41051030240572894</v>
          </cell>
          <cell r="AB22">
            <v>0.81479113151379179</v>
          </cell>
          <cell r="AC22">
            <v>0.59918750722795211</v>
          </cell>
          <cell r="AE22">
            <v>0.65282895966123655</v>
          </cell>
        </row>
        <row r="23">
          <cell r="U23" t="str">
            <v>1-15</v>
          </cell>
          <cell r="V23">
            <v>15</v>
          </cell>
          <cell r="W23">
            <v>0.92866151815586329</v>
          </cell>
          <cell r="X23">
            <v>0.71200895360260341</v>
          </cell>
          <cell r="Y23">
            <v>0.53422380039562423</v>
          </cell>
          <cell r="Z23">
            <v>0.50401487928094824</v>
          </cell>
          <cell r="AA23">
            <v>0.45704314922159622</v>
          </cell>
          <cell r="AB23">
            <v>0.90715069152353189</v>
          </cell>
          <cell r="AC23">
            <v>0.66710760649080214</v>
          </cell>
          <cell r="AE23">
            <v>0.73110849418009072</v>
          </cell>
        </row>
        <row r="24">
          <cell r="U24" t="str">
            <v>1-16</v>
          </cell>
          <cell r="V24">
            <v>16</v>
          </cell>
          <cell r="W24">
            <v>1.0288055865983903</v>
          </cell>
          <cell r="X24">
            <v>0.78878986030245835</v>
          </cell>
          <cell r="Y24">
            <v>0.59183289023568264</v>
          </cell>
          <cell r="Z24">
            <v>0.55836632981482481</v>
          </cell>
          <cell r="AA24">
            <v>0.50632930948774568</v>
          </cell>
          <cell r="AB24">
            <v>1.00497509704</v>
          </cell>
          <cell r="AC24">
            <v>0.73904648680061646</v>
          </cell>
          <cell r="AE24">
            <v>0.76413686991574192</v>
          </cell>
        </row>
        <row r="25">
          <cell r="U25" t="str">
            <v>1-17</v>
          </cell>
          <cell r="V25">
            <v>17</v>
          </cell>
          <cell r="W25">
            <v>1.1346286672831103</v>
          </cell>
          <cell r="X25">
            <v>0.86992489117458449</v>
          </cell>
          <cell r="Y25">
            <v>0.65270890073865651</v>
          </cell>
          <cell r="Z25">
            <v>0.61579996542229865</v>
          </cell>
          <cell r="AA25">
            <v>0.55841041020194371</v>
          </cell>
          <cell r="AB25">
            <v>1.1083469703711211</v>
          </cell>
          <cell r="AC25">
            <v>0.81506490759967687</v>
          </cell>
          <cell r="AE25">
            <v>0.84002327213501526</v>
          </cell>
        </row>
        <row r="26">
          <cell r="U26" t="str">
            <v>1-18</v>
          </cell>
          <cell r="V26">
            <v>18</v>
          </cell>
          <cell r="W26">
            <v>1.246188872076595</v>
          </cell>
          <cell r="X26">
            <v>0.95545860084787548</v>
          </cell>
          <cell r="Y26">
            <v>0.716885261460526</v>
          </cell>
          <cell r="Z26">
            <v>0.676347325307743</v>
          </cell>
          <cell r="AA26">
            <v>0.61331505126844577</v>
          </cell>
          <cell r="AB26">
            <v>1.2173230773232895</v>
          </cell>
          <cell r="AC26">
            <v>0.89520461377291638</v>
          </cell>
          <cell r="AE26">
            <v>0.90210893868928932</v>
          </cell>
        </row>
        <row r="27">
          <cell r="U27" t="str">
            <v>1-19</v>
          </cell>
          <cell r="V27">
            <v>19</v>
          </cell>
          <cell r="W27">
            <v>1.3635072336749734</v>
          </cell>
          <cell r="X27">
            <v>1.0454071151848434</v>
          </cell>
          <cell r="Y27">
            <v>0.78437407171480689</v>
          </cell>
          <cell r="Z27">
            <v>0.74001982460099025</v>
          </cell>
          <cell r="AA27">
            <v>0.67105358398262394</v>
          </cell>
          <cell r="AB27">
            <v>1.3319239634068607</v>
          </cell>
          <cell r="AC27">
            <v>0.97948071423924454</v>
          </cell>
          <cell r="AE27">
            <v>0.99518877583302234</v>
          </cell>
        </row>
        <row r="28">
          <cell r="U28" t="str">
            <v>1-20</v>
          </cell>
          <cell r="V28">
            <v>20</v>
          </cell>
          <cell r="W28">
            <v>1.4865543827758394</v>
          </cell>
          <cell r="X28">
            <v>1.139747916609531</v>
          </cell>
          <cell r="Y28">
            <v>0.85515843645412304</v>
          </cell>
          <cell r="Z28">
            <v>0.8068015236242172</v>
          </cell>
          <cell r="AA28">
            <v>0.73161155416693424</v>
          </cell>
          <cell r="AB28">
            <v>1.4521209396081676</v>
          </cell>
          <cell r="AC28">
            <v>1.0678721114462715</v>
          </cell>
          <cell r="AE28">
            <v>1.096705505117225</v>
          </cell>
        </row>
        <row r="29">
          <cell r="U29" t="str">
            <v>1-21</v>
          </cell>
          <cell r="V29">
            <v>21</v>
          </cell>
          <cell r="W29">
            <v>1.6152339159844493</v>
          </cell>
          <cell r="X29">
            <v>1.2384070922065502</v>
          </cell>
          <cell r="Y29">
            <v>0.92918289845654323</v>
          </cell>
          <cell r="Z29">
            <v>0.87664010111244794</v>
          </cell>
          <cell r="AA29">
            <v>0.7949415166432704</v>
          </cell>
          <cell r="AB29">
            <v>1.577819835549201</v>
          </cell>
          <cell r="AC29">
            <v>1.1603095536411594</v>
          </cell>
          <cell r="AE29">
            <v>1.1116692281422644</v>
          </cell>
        </row>
        <row r="30">
          <cell r="U30" t="str">
            <v>1-22</v>
          </cell>
          <cell r="V30">
            <v>22</v>
          </cell>
          <cell r="W30">
            <v>1.7493617373212311</v>
          </cell>
          <cell r="X30">
            <v>1.3412434947621805</v>
          </cell>
          <cell r="Y30">
            <v>1.0063415542772476</v>
          </cell>
          <cell r="Z30">
            <v>0.94943564217623588</v>
          </cell>
          <cell r="AA30">
            <v>0.86095286810287242</v>
          </cell>
          <cell r="AB30">
            <v>1.7088408195131182</v>
          </cell>
          <cell r="AC30">
            <v>1.25666079476235</v>
          </cell>
          <cell r="AE30">
            <v>1.3188768379383986</v>
          </cell>
        </row>
        <row r="31">
          <cell r="U31" t="str">
            <v>1-23</v>
          </cell>
          <cell r="V31">
            <v>23</v>
          </cell>
          <cell r="W31">
            <v>1.8886405115547331</v>
          </cell>
          <cell r="X31">
            <v>1.4480291560200909</v>
          </cell>
          <cell r="Y31">
            <v>1.0864633582184953</v>
          </cell>
          <cell r="Z31">
            <v>1.0250267732926595</v>
          </cell>
          <cell r="AA31">
            <v>0.92949927424858247</v>
          </cell>
          <cell r="AB31">
            <v>1.8448934435212399</v>
          </cell>
          <cell r="AC31">
            <v>1.3567122428921194</v>
          </cell>
          <cell r="AE31">
            <v>1.3938404563738311</v>
          </cell>
        </row>
        <row r="32">
          <cell r="U32" t="str">
            <v>1-24</v>
          </cell>
          <cell r="V32">
            <v>24</v>
          </cell>
          <cell r="W32">
            <v>2.0326281950336424</v>
          </cell>
          <cell r="X32">
            <v>1.5584251591290239</v>
          </cell>
          <cell r="Y32">
            <v>1.169294019309111</v>
          </cell>
          <cell r="Z32">
            <v>1.1031735829619986</v>
          </cell>
          <cell r="AA32">
            <v>1.0003631821630676</v>
          </cell>
          <cell r="AB32">
            <v>1.9855459030935352</v>
          </cell>
          <cell r="AC32">
            <v>1.4601463542576005</v>
          </cell>
          <cell r="AE32">
            <v>1.4296702510838866</v>
          </cell>
        </row>
        <row r="33">
          <cell r="U33" t="str">
            <v>1-25</v>
          </cell>
          <cell r="V33">
            <v>25</v>
          </cell>
          <cell r="W33">
            <v>2.1806994040089682</v>
          </cell>
          <cell r="X33">
            <v>1.6719520195620408</v>
          </cell>
          <cell r="Y33">
            <v>1.2544737779633262</v>
          </cell>
          <cell r="Z33">
            <v>1.1835366550368311</v>
          </cell>
          <cell r="AA33">
            <v>1.0732368076294496</v>
          </cell>
          <cell r="AB33">
            <v>2.1301873004063374</v>
          </cell>
          <cell r="AC33">
            <v>1.5665138820150608</v>
          </cell>
          <cell r="AE33">
            <v>1.5833423637996737</v>
          </cell>
        </row>
        <row r="34">
          <cell r="U34" t="str">
            <v>1-Wtd. Ave.</v>
          </cell>
          <cell r="V34" t="str">
            <v>Wtd. Ave.</v>
          </cell>
          <cell r="W34">
            <v>0.27851485530621112</v>
          </cell>
          <cell r="X34">
            <v>0.33353275791539067</v>
          </cell>
          <cell r="Y34">
            <v>0.5486599696700255</v>
          </cell>
          <cell r="Z34">
            <v>0.44815511927100327</v>
          </cell>
          <cell r="AA34">
            <v>0.57882133260156654</v>
          </cell>
          <cell r="AB34">
            <v>0.30328543105030242</v>
          </cell>
          <cell r="AC34">
            <v>0.2428895786240797</v>
          </cell>
          <cell r="AE34">
            <v>0.27787062058731937</v>
          </cell>
        </row>
        <row r="35">
          <cell r="U35" t="str">
            <v>2-FHCF 2025 Tenants Rates - PROPOSED</v>
          </cell>
          <cell r="V35" t="str">
            <v>FHCF 2025 Tenants Rates - PROPOSED</v>
          </cell>
        </row>
        <row r="44">
          <cell r="U44" t="str">
            <v>2-2</v>
          </cell>
          <cell r="V44">
            <v>2</v>
          </cell>
          <cell r="W44">
            <v>7.1225559535801272E-2</v>
          </cell>
          <cell r="X44">
            <v>5.4608956141040686E-2</v>
          </cell>
          <cell r="Y44">
            <v>4.097336689053406E-2</v>
          </cell>
          <cell r="Z44">
            <v>3.8656433037564233E-2</v>
          </cell>
          <cell r="AA44">
            <v>3.5053841899206704E-2</v>
          </cell>
          <cell r="AB44">
            <v>6.9575743501636422E-2</v>
          </cell>
          <cell r="AC44">
            <v>5.1165157179390887E-2</v>
          </cell>
          <cell r="AE44">
            <v>5.6757788403251526E-2</v>
          </cell>
        </row>
        <row r="45">
          <cell r="U45" t="str">
            <v>2-3</v>
          </cell>
          <cell r="V45">
            <v>3</v>
          </cell>
          <cell r="W45">
            <v>9.85947178948893E-2</v>
          </cell>
          <cell r="X45">
            <v>7.5593012681830357E-2</v>
          </cell>
          <cell r="Y45">
            <v>5.6717807148225129E-2</v>
          </cell>
          <cell r="Z45">
            <v>5.3510567484493787E-2</v>
          </cell>
          <cell r="AA45">
            <v>4.852364341830305E-2</v>
          </cell>
          <cell r="AB45">
            <v>9.6310942975786185E-2</v>
          </cell>
          <cell r="AC45">
            <v>7.0825898329574477E-2</v>
          </cell>
          <cell r="AE45">
            <v>7.8750030130034732E-2</v>
          </cell>
        </row>
        <row r="46">
          <cell r="U46" t="str">
            <v>2-4</v>
          </cell>
          <cell r="V46">
            <v>4</v>
          </cell>
          <cell r="W46">
            <v>0.12920193487456122</v>
          </cell>
          <cell r="X46">
            <v>9.9059703298730067E-2</v>
          </cell>
          <cell r="Y46">
            <v>7.4324979896035162E-2</v>
          </cell>
          <cell r="Z46">
            <v>7.0122101902081235E-2</v>
          </cell>
          <cell r="AA46">
            <v>6.3587063796781709E-2</v>
          </cell>
          <cell r="AB46">
            <v>0.12620919708225184</v>
          </cell>
          <cell r="AC46">
            <v>9.2812711459508257E-2</v>
          </cell>
          <cell r="AE46">
            <v>0.10255761407299212</v>
          </cell>
        </row>
        <row r="47">
          <cell r="U47" t="str">
            <v>2-5</v>
          </cell>
          <cell r="V47">
            <v>5</v>
          </cell>
          <cell r="W47">
            <v>0.16311078748086105</v>
          </cell>
          <cell r="X47">
            <v>0.12505777276759364</v>
          </cell>
          <cell r="Y47">
            <v>9.3831458577702906E-2</v>
          </cell>
          <cell r="Z47">
            <v>8.8525541604049435E-2</v>
          </cell>
          <cell r="AA47">
            <v>8.0275392621313779E-2</v>
          </cell>
          <cell r="AB47">
            <v>0.1593326101764635</v>
          </cell>
          <cell r="AC47">
            <v>0.11717126735828026</v>
          </cell>
          <cell r="AE47">
            <v>0.12948178298033303</v>
          </cell>
        </row>
        <row r="48">
          <cell r="U48" t="str">
            <v>2-6</v>
          </cell>
          <cell r="V48">
            <v>6</v>
          </cell>
          <cell r="W48">
            <v>0.20038990333471338</v>
          </cell>
          <cell r="X48">
            <v>0.15363983819336993</v>
          </cell>
          <cell r="Y48">
            <v>0.11527672206442707</v>
          </cell>
          <cell r="Z48">
            <v>0.1087581330374616</v>
          </cell>
          <cell r="AA48">
            <v>9.8622405151644332E-2</v>
          </cell>
          <cell r="AB48">
            <v>0.19574822024003471</v>
          </cell>
          <cell r="AC48">
            <v>0.14395086494378373</v>
          </cell>
          <cell r="AE48">
            <v>0.15919442714781526</v>
          </cell>
        </row>
        <row r="49">
          <cell r="U49" t="str">
            <v>2-7</v>
          </cell>
          <cell r="V49">
            <v>7</v>
          </cell>
          <cell r="W49">
            <v>0.24111295262316579</v>
          </cell>
          <cell r="X49">
            <v>0.18486238283908421</v>
          </cell>
          <cell r="Y49">
            <v>0.13870315002472083</v>
          </cell>
          <cell r="Z49">
            <v>0.13085985941439821</v>
          </cell>
          <cell r="AA49">
            <v>0.11866435835937568</v>
          </cell>
          <cell r="AB49">
            <v>0.23552799101844041</v>
          </cell>
          <cell r="AC49">
            <v>0.17320442548086079</v>
          </cell>
          <cell r="AE49">
            <v>0.19117551449135892</v>
          </cell>
        </row>
        <row r="50">
          <cell r="U50" t="str">
            <v>2-8</v>
          </cell>
          <cell r="V50">
            <v>8</v>
          </cell>
          <cell r="W50">
            <v>0.28535850870979906</v>
          </cell>
          <cell r="X50">
            <v>0.21878564925521415</v>
          </cell>
          <cell r="Y50">
            <v>0.16415594273885997</v>
          </cell>
          <cell r="Z50">
            <v>0.15487336506068264</v>
          </cell>
          <cell r="AA50">
            <v>0.14043992232702318</v>
          </cell>
          <cell r="AB50">
            <v>0.27874867586014401</v>
          </cell>
          <cell r="AC50">
            <v>0.20498839245024966</v>
          </cell>
          <cell r="AE50">
            <v>0.22327297424752438</v>
          </cell>
        </row>
        <row r="51">
          <cell r="U51" t="str">
            <v>2-9</v>
          </cell>
          <cell r="V51">
            <v>9</v>
          </cell>
          <cell r="W51">
            <v>0.33320973566591133</v>
          </cell>
          <cell r="X51">
            <v>0.25547339970844646</v>
          </cell>
          <cell r="Y51">
            <v>0.19168294134740724</v>
          </cell>
          <cell r="Z51">
            <v>0.18084378582886862</v>
          </cell>
          <cell r="AA51">
            <v>0.16399002646568553</v>
          </cell>
          <cell r="AB51">
            <v>0.32549151248557767</v>
          </cell>
          <cell r="AC51">
            <v>0.23936250708539761</v>
          </cell>
          <cell r="AE51">
            <v>0.26080630577705866</v>
          </cell>
        </row>
        <row r="52">
          <cell r="U52" t="str">
            <v>2-10</v>
          </cell>
          <cell r="V52">
            <v>10</v>
          </cell>
          <cell r="W52">
            <v>0.38475385100361742</v>
          </cell>
          <cell r="X52">
            <v>0.29499250425673296</v>
          </cell>
          <cell r="Y52">
            <v>0.22133431878191204</v>
          </cell>
          <cell r="Z52">
            <v>0.2088184575059791</v>
          </cell>
          <cell r="AA52">
            <v>0.18935759509776115</v>
          </cell>
          <cell r="AB52">
            <v>0.37584169816509344</v>
          </cell>
          <cell r="AC52">
            <v>0.27638942242469761</v>
          </cell>
          <cell r="AE52">
            <v>0.29919953480283312</v>
          </cell>
        </row>
        <row r="53">
          <cell r="U53" t="str">
            <v>2-11</v>
          </cell>
          <cell r="V53">
            <v>11</v>
          </cell>
          <cell r="W53">
            <v>0.44008129978845212</v>
          </cell>
          <cell r="X53">
            <v>0.33741230753771712</v>
          </cell>
          <cell r="Y53">
            <v>0.25316210466316991</v>
          </cell>
          <cell r="Z53">
            <v>0.23884646757749264</v>
          </cell>
          <cell r="AA53">
            <v>0.2165871409943462</v>
          </cell>
          <cell r="AB53">
            <v>0.42988758296181001</v>
          </cell>
          <cell r="AC53">
            <v>0.31613411003207065</v>
          </cell>
          <cell r="AE53">
            <v>0.34181588795407458</v>
          </cell>
        </row>
        <row r="54">
          <cell r="U54" t="str">
            <v>2-12</v>
          </cell>
          <cell r="V54">
            <v>12</v>
          </cell>
          <cell r="W54">
            <v>0.49928456165887208</v>
          </cell>
          <cell r="X54">
            <v>0.38280371410523217</v>
          </cell>
          <cell r="Y54">
            <v>0.28721949902472321</v>
          </cell>
          <cell r="Z54">
            <v>0.27097800775793751</v>
          </cell>
          <cell r="AA54">
            <v>0.24572417824682136</v>
          </cell>
          <cell r="AB54">
            <v>0.48771950438442918</v>
          </cell>
          <cell r="AC54">
            <v>0.35866300301479381</v>
          </cell>
          <cell r="AE54">
            <v>0.38903854116509762</v>
          </cell>
        </row>
        <row r="55">
          <cell r="U55" t="str">
            <v>2-13</v>
          </cell>
          <cell r="V55">
            <v>13</v>
          </cell>
          <cell r="W55">
            <v>0.56245649457854419</v>
          </cell>
          <cell r="X55">
            <v>0.43123791857674826</v>
          </cell>
          <cell r="Y55">
            <v>0.32355991953627988</v>
          </cell>
          <cell r="Z55">
            <v>0.30526347509126667</v>
          </cell>
          <cell r="AA55">
            <v>0.2768144071402906</v>
          </cell>
          <cell r="AB55">
            <v>0.54942816950361917</v>
          </cell>
          <cell r="AC55">
            <v>0.40404280625152811</v>
          </cell>
          <cell r="AE55">
            <v>0.44278919362281516</v>
          </cell>
        </row>
        <row r="56">
          <cell r="U56" t="str">
            <v>2-14</v>
          </cell>
          <cell r="V56">
            <v>14</v>
          </cell>
          <cell r="W56">
            <v>0.6296880977935797</v>
          </cell>
          <cell r="X56">
            <v>0.48278469048264372</v>
          </cell>
          <cell r="Y56">
            <v>0.36223571461773257</v>
          </cell>
          <cell r="Z56">
            <v>0.34175225783482327</v>
          </cell>
          <cell r="AA56">
            <v>0.30990261318724277</v>
          </cell>
          <cell r="AB56">
            <v>0.61510246972644689</v>
          </cell>
          <cell r="AC56">
            <v>0.45233888940396261</v>
          </cell>
          <cell r="AE56">
            <v>0.49283391763300827</v>
          </cell>
        </row>
        <row r="57">
          <cell r="U57" t="str">
            <v>2-15</v>
          </cell>
          <cell r="V57">
            <v>15</v>
          </cell>
          <cell r="W57">
            <v>0.70106555074588983</v>
          </cell>
          <cell r="X57">
            <v>0.53751010398778654</v>
          </cell>
          <cell r="Y57">
            <v>0.40329646003815728</v>
          </cell>
          <cell r="Z57">
            <v>0.38049112838109062</v>
          </cell>
          <cell r="AA57">
            <v>0.3450312098211617</v>
          </cell>
          <cell r="AB57">
            <v>0.68482658829814924</v>
          </cell>
          <cell r="AC57">
            <v>0.50361315980872989</v>
          </cell>
          <cell r="AE57">
            <v>0.55192873733499315</v>
          </cell>
        </row>
        <row r="58">
          <cell r="U58" t="str">
            <v>2-16</v>
          </cell>
          <cell r="V58">
            <v>16</v>
          </cell>
          <cell r="W58">
            <v>0.77666635375537851</v>
          </cell>
          <cell r="X58">
            <v>0.59547357893525199</v>
          </cell>
          <cell r="Y58">
            <v>0.4467867387964416</v>
          </cell>
          <cell r="Z58">
            <v>0.42152214868010873</v>
          </cell>
          <cell r="AA58">
            <v>0.38223833902336368</v>
          </cell>
          <cell r="AB58">
            <v>0.75867623037870069</v>
          </cell>
          <cell r="AC58">
            <v>0.55792129012147751</v>
          </cell>
          <cell r="AE58">
            <v>0.57686253288123035</v>
          </cell>
        </row>
        <row r="59">
          <cell r="U59" t="str">
            <v>2-17</v>
          </cell>
          <cell r="V59">
            <v>17</v>
          </cell>
          <cell r="W59">
            <v>0.85655435911731537</v>
          </cell>
          <cell r="X59">
            <v>0.65672407116637854</v>
          </cell>
          <cell r="Y59">
            <v>0.49274328269978979</v>
          </cell>
          <cell r="Z59">
            <v>0.46487997345403725</v>
          </cell>
          <cell r="AA59">
            <v>0.42155542586481859</v>
          </cell>
          <cell r="AB59">
            <v>0.83671376923616125</v>
          </cell>
          <cell r="AC59">
            <v>0.61530914888637722</v>
          </cell>
          <cell r="AE59">
            <v>0.63415072812337447</v>
          </cell>
        </row>
        <row r="60">
          <cell r="U60" t="str">
            <v>2-18</v>
          </cell>
          <cell r="V60">
            <v>18</v>
          </cell>
          <cell r="W60">
            <v>0.94077343666688396</v>
          </cell>
          <cell r="X60">
            <v>0.72129521588067969</v>
          </cell>
          <cell r="Y60">
            <v>0.54119132840291007</v>
          </cell>
          <cell r="Z60">
            <v>0.51058841229254037</v>
          </cell>
          <cell r="AA60">
            <v>0.46300406099748742</v>
          </cell>
          <cell r="AB60">
            <v>0.91898205853739046</v>
          </cell>
          <cell r="AC60">
            <v>0.67580825016982926</v>
          </cell>
          <cell r="AE60">
            <v>0.68102046609069311</v>
          </cell>
        </row>
        <row r="61">
          <cell r="U61" t="str">
            <v>2-19</v>
          </cell>
          <cell r="V61">
            <v>19</v>
          </cell>
          <cell r="W61">
            <v>1.0293394644160474</v>
          </cell>
          <cell r="X61">
            <v>0.78919918682118462</v>
          </cell>
          <cell r="Y61">
            <v>0.59214000992474014</v>
          </cell>
          <cell r="Z61">
            <v>0.55865608271031653</v>
          </cell>
          <cell r="AA61">
            <v>0.50659205882570268</v>
          </cell>
          <cell r="AB61">
            <v>1.0054966085078583</v>
          </cell>
          <cell r="AC61">
            <v>0.73943000000336345</v>
          </cell>
          <cell r="AE61">
            <v>0.75128833658466232</v>
          </cell>
        </row>
        <row r="62">
          <cell r="U62" t="str">
            <v>2-20</v>
          </cell>
          <cell r="V62">
            <v>20</v>
          </cell>
          <cell r="W62">
            <v>1.1222302708784639</v>
          </cell>
          <cell r="X62">
            <v>0.8604189850098144</v>
          </cell>
          <cell r="Y62">
            <v>0.64557657284888381</v>
          </cell>
          <cell r="Z62">
            <v>0.60907095151896129</v>
          </cell>
          <cell r="AA62">
            <v>0.5523085075955666</v>
          </cell>
          <cell r="AB62">
            <v>1.0962357612250884</v>
          </cell>
          <cell r="AC62">
            <v>0.80615847141369978</v>
          </cell>
          <cell r="AE62">
            <v>0.82792538930423665</v>
          </cell>
        </row>
        <row r="63">
          <cell r="U63" t="str">
            <v>2-21</v>
          </cell>
          <cell r="V63">
            <v>21</v>
          </cell>
          <cell r="W63">
            <v>1.2193730791621138</v>
          </cell>
          <cell r="X63">
            <v>0.93489881207685044</v>
          </cell>
          <cell r="Y63">
            <v>0.70145915138562565</v>
          </cell>
          <cell r="Z63">
            <v>0.66179352032672634</v>
          </cell>
          <cell r="AA63">
            <v>0.6001175899729172</v>
          </cell>
          <cell r="AB63">
            <v>1.1911284255470103</v>
          </cell>
          <cell r="AC63">
            <v>0.87594138483794692</v>
          </cell>
          <cell r="AE63">
            <v>0.83922180949465275</v>
          </cell>
        </row>
        <row r="64">
          <cell r="U64" t="str">
            <v>2-22</v>
          </cell>
          <cell r="V64">
            <v>22</v>
          </cell>
          <cell r="W64">
            <v>1.3206289114513066</v>
          </cell>
          <cell r="X64">
            <v>1.0125321131073004</v>
          </cell>
          <cell r="Y64">
            <v>0.75970779686107626</v>
          </cell>
          <cell r="Z64">
            <v>0.71674836134250763</v>
          </cell>
          <cell r="AA64">
            <v>0.64995090766912789</v>
          </cell>
          <cell r="AB64">
            <v>1.2900388428369789</v>
          </cell>
          <cell r="AC64">
            <v>0.94867890502271279</v>
          </cell>
          <cell r="AE64">
            <v>0.9956470669651416</v>
          </cell>
        </row>
        <row r="65">
          <cell r="U65" t="str">
            <v>2-23</v>
          </cell>
          <cell r="V65">
            <v>23</v>
          </cell>
          <cell r="W65">
            <v>1.4257733033058577</v>
          </cell>
          <cell r="X65">
            <v>1.0931467902075271</v>
          </cell>
          <cell r="Y65">
            <v>0.82019338338389114</v>
          </cell>
          <cell r="Z65">
            <v>0.77381365039731465</v>
          </cell>
          <cell r="AA65">
            <v>0.70169798993395827</v>
          </cell>
          <cell r="AB65">
            <v>1.3927477479826196</v>
          </cell>
          <cell r="AC65">
            <v>1.024209787066054</v>
          </cell>
          <cell r="AE65">
            <v>1.0522386338782448</v>
          </cell>
        </row>
        <row r="66">
          <cell r="U66" t="str">
            <v>2-24</v>
          </cell>
          <cell r="V66">
            <v>24</v>
          </cell>
          <cell r="W66">
            <v>1.5344725469433271</v>
          </cell>
          <cell r="X66">
            <v>1.1764869881231246</v>
          </cell>
          <cell r="Y66">
            <v>0.88272394150527589</v>
          </cell>
          <cell r="Z66">
            <v>0.83280827339909858</v>
          </cell>
          <cell r="AA66">
            <v>0.75519460162594432</v>
          </cell>
          <cell r="AB66">
            <v>1.4989291629610588</v>
          </cell>
          <cell r="AC66">
            <v>1.1022943106870513</v>
          </cell>
          <cell r="AE66">
            <v>1.0792872778356237</v>
          </cell>
        </row>
        <row r="67">
          <cell r="U67" t="str">
            <v>2-25</v>
          </cell>
          <cell r="V67">
            <v>25</v>
          </cell>
          <cell r="W67">
            <v>1.6462545273962672</v>
          </cell>
          <cell r="X67">
            <v>1.2621907341898013</v>
          </cell>
          <cell r="Y67">
            <v>0.94702788136476779</v>
          </cell>
          <cell r="Z67">
            <v>0.89347599816458001</v>
          </cell>
          <cell r="AA67">
            <v>0.81020839015235135</v>
          </cell>
          <cell r="AB67">
            <v>1.608121908525795</v>
          </cell>
          <cell r="AC67">
            <v>1.18259333026616</v>
          </cell>
          <cell r="AE67">
            <v>1.1952974949374551</v>
          </cell>
        </row>
        <row r="68">
          <cell r="U68" t="str">
            <v>2-Wtd. Ave.</v>
          </cell>
          <cell r="V68" t="str">
            <v>Wtd. Ave.</v>
          </cell>
          <cell r="W68">
            <v>0.21025655376988436</v>
          </cell>
          <cell r="X68">
            <v>0.25179069235482626</v>
          </cell>
          <cell r="Y68">
            <v>0.41419461912535266</v>
          </cell>
          <cell r="Z68">
            <v>0.33832145444685474</v>
          </cell>
          <cell r="AA68">
            <v>0.43696404813845252</v>
          </cell>
          <cell r="AB68">
            <v>0.22895636741222108</v>
          </cell>
          <cell r="AC68">
            <v>0.18336230464967765</v>
          </cell>
          <cell r="AE68">
            <v>0.20977020782017139</v>
          </cell>
        </row>
        <row r="69">
          <cell r="U69" t="str">
            <v>3-FHCF 2025 Tenants Rates - PROPOSED</v>
          </cell>
          <cell r="V69" t="str">
            <v>FHCF 2025 Tenants Rates - PROPOSED</v>
          </cell>
        </row>
        <row r="78">
          <cell r="U78" t="str">
            <v>3-2</v>
          </cell>
          <cell r="V78">
            <v>2</v>
          </cell>
          <cell r="W78">
            <v>6.1534080704724388E-2</v>
          </cell>
          <cell r="X78">
            <v>4.7178455827988311E-2</v>
          </cell>
          <cell r="Y78">
            <v>3.5398226162324548E-2</v>
          </cell>
          <cell r="Z78">
            <v>3.339655154403684E-2</v>
          </cell>
          <cell r="AA78">
            <v>3.0284155722949756E-2</v>
          </cell>
          <cell r="AB78">
            <v>6.0108750898179034E-2</v>
          </cell>
          <cell r="AC78">
            <v>4.4203245740231989E-2</v>
          </cell>
          <cell r="AE78">
            <v>4.903490200693808E-2</v>
          </cell>
        </row>
        <row r="79">
          <cell r="U79" t="str">
            <v>3-3</v>
          </cell>
          <cell r="V79">
            <v>3</v>
          </cell>
          <cell r="W79">
            <v>8.517918802665396E-2</v>
          </cell>
          <cell r="X79">
            <v>6.5307265725851119E-2</v>
          </cell>
          <cell r="Y79">
            <v>4.9000360898528328E-2</v>
          </cell>
          <cell r="Z79">
            <v>4.6229522092997605E-2</v>
          </cell>
          <cell r="AA79">
            <v>4.1921155967729502E-2</v>
          </cell>
          <cell r="AB79">
            <v>8.3206160491322609E-2</v>
          </cell>
          <cell r="AC79">
            <v>6.1188800371669988E-2</v>
          </cell>
          <cell r="AE79">
            <v>6.8034715923646821E-2</v>
          </cell>
        </row>
        <row r="80">
          <cell r="U80" t="str">
            <v>3-4</v>
          </cell>
          <cell r="V80">
            <v>4</v>
          </cell>
          <cell r="W80">
            <v>0.11162175965471488</v>
          </cell>
          <cell r="X80">
            <v>8.5580904061641011E-2</v>
          </cell>
          <cell r="Y80">
            <v>6.4211770902280974E-2</v>
          </cell>
          <cell r="Z80">
            <v>6.0580767715256847E-2</v>
          </cell>
          <cell r="AA80">
            <v>5.493493544941383E-2</v>
          </cell>
          <cell r="AB80">
            <v>0.10903623600224739</v>
          </cell>
          <cell r="AC80">
            <v>8.0183924346750729E-2</v>
          </cell>
          <cell r="AE80">
            <v>8.8602863106738816E-2</v>
          </cell>
        </row>
        <row r="81">
          <cell r="U81" t="str">
            <v>3-5</v>
          </cell>
          <cell r="V81">
            <v>5</v>
          </cell>
          <cell r="W81">
            <v>0.14091672183513634</v>
          </cell>
          <cell r="X81">
            <v>0.10804148303483904</v>
          </cell>
          <cell r="Y81">
            <v>8.1064053162828137E-2</v>
          </cell>
          <cell r="Z81">
            <v>7.6480098675180339E-2</v>
          </cell>
          <cell r="AA81">
            <v>6.9352526261032041E-2</v>
          </cell>
          <cell r="AB81">
            <v>0.13765263140635287</v>
          </cell>
          <cell r="AC81">
            <v>0.10122807414766832</v>
          </cell>
          <cell r="AE81">
            <v>0.11186352954796465</v>
          </cell>
        </row>
        <row r="82">
          <cell r="U82" t="str">
            <v>3-6</v>
          </cell>
          <cell r="V82">
            <v>6</v>
          </cell>
          <cell r="W82">
            <v>0.1731233642048419</v>
          </cell>
          <cell r="X82">
            <v>0.13273446027615354</v>
          </cell>
          <cell r="Y82">
            <v>9.959131476282812E-2</v>
          </cell>
          <cell r="Z82">
            <v>9.3959693391505589E-2</v>
          </cell>
          <cell r="AA82">
            <v>8.5203107949540627E-2</v>
          </cell>
          <cell r="AB82">
            <v>0.16911326299938706</v>
          </cell>
          <cell r="AC82">
            <v>0.12436384071526017</v>
          </cell>
          <cell r="AE82">
            <v>0.13753325058727223</v>
          </cell>
        </row>
        <row r="83">
          <cell r="U83" t="str">
            <v>3-7</v>
          </cell>
          <cell r="V83">
            <v>7</v>
          </cell>
          <cell r="W83">
            <v>0.20830533283786526</v>
          </cell>
          <cell r="X83">
            <v>0.15970863351617606</v>
          </cell>
          <cell r="Y83">
            <v>0.11983016887821842</v>
          </cell>
          <cell r="Z83">
            <v>0.11305409466340503</v>
          </cell>
          <cell r="AA83">
            <v>0.10251800409359907</v>
          </cell>
          <cell r="AB83">
            <v>0.20348030260493019</v>
          </cell>
          <cell r="AC83">
            <v>0.14963694445387288</v>
          </cell>
          <cell r="AE83">
            <v>0.16516275356974133</v>
          </cell>
        </row>
        <row r="84">
          <cell r="U84" t="str">
            <v>3-8</v>
          </cell>
          <cell r="V84">
            <v>8</v>
          </cell>
          <cell r="W84">
            <v>0.24653050982214419</v>
          </cell>
          <cell r="X84">
            <v>0.18901604825636864</v>
          </cell>
          <cell r="Y84">
            <v>0.14181966550330574</v>
          </cell>
          <cell r="Z84">
            <v>0.13380014431288634</v>
          </cell>
          <cell r="AA84">
            <v>0.12133062303697983</v>
          </cell>
          <cell r="AB84">
            <v>0.24082005994058209</v>
          </cell>
          <cell r="AC84">
            <v>0.17709614872488449</v>
          </cell>
          <cell r="AE84">
            <v>0.19289279446973259</v>
          </cell>
        </row>
        <row r="85">
          <cell r="U85" t="str">
            <v>3-9</v>
          </cell>
          <cell r="V85">
            <v>9</v>
          </cell>
          <cell r="W85">
            <v>0.28787074330753315</v>
          </cell>
          <cell r="X85">
            <v>0.22071179079566366</v>
          </cell>
          <cell r="Y85">
            <v>0.16560113615761174</v>
          </cell>
          <cell r="Z85">
            <v>0.1562368366730488</v>
          </cell>
          <cell r="AA85">
            <v>0.14167632503100505</v>
          </cell>
          <cell r="AB85">
            <v>0.28120271891894266</v>
          </cell>
          <cell r="AC85">
            <v>0.20679306592564661</v>
          </cell>
          <cell r="AE85">
            <v>0.22531906204148311</v>
          </cell>
        </row>
        <row r="86">
          <cell r="U86" t="str">
            <v>3-10</v>
          </cell>
          <cell r="V86">
            <v>10</v>
          </cell>
          <cell r="W86">
            <v>0.33240138334342889</v>
          </cell>
          <cell r="X86">
            <v>0.2548536323550884</v>
          </cell>
          <cell r="Y86">
            <v>0.19121792687083808</v>
          </cell>
          <cell r="Z86">
            <v>0.18040506667203149</v>
          </cell>
          <cell r="AA86">
            <v>0.16359219379584303</v>
          </cell>
          <cell r="AB86">
            <v>0.3247018842367505</v>
          </cell>
          <cell r="AC86">
            <v>0.23878182405664095</v>
          </cell>
          <cell r="AE86">
            <v>0.25848822306716057</v>
          </cell>
        </row>
        <row r="87">
          <cell r="U87" t="str">
            <v>3-11</v>
          </cell>
          <cell r="V87">
            <v>11</v>
          </cell>
          <cell r="W87">
            <v>0.38020056836774946</v>
          </cell>
          <cell r="X87">
            <v>0.29150148202566306</v>
          </cell>
          <cell r="Y87">
            <v>0.21871498772699852</v>
          </cell>
          <cell r="Z87">
            <v>0.20634724258732254</v>
          </cell>
          <cell r="AA87">
            <v>0.18711668536422804</v>
          </cell>
          <cell r="AB87">
            <v>0.37139388439110183</v>
          </cell>
          <cell r="AC87">
            <v>0.27311855416806746</v>
          </cell>
          <cell r="AE87">
            <v>0.29530587857229434</v>
          </cell>
        </row>
        <row r="88">
          <cell r="U88" t="str">
            <v>3-12</v>
          </cell>
          <cell r="V88">
            <v>12</v>
          </cell>
          <cell r="W88">
            <v>0.43134819455222612</v>
          </cell>
          <cell r="X88">
            <v>0.33071659656081076</v>
          </cell>
          <cell r="Y88">
            <v>0.2481382799677995</v>
          </cell>
          <cell r="Z88">
            <v>0.23410672667585064</v>
          </cell>
          <cell r="AA88">
            <v>0.21228912084210119</v>
          </cell>
          <cell r="AB88">
            <v>0.42135676489806351</v>
          </cell>
          <cell r="AC88">
            <v>0.30986064998503415</v>
          </cell>
          <cell r="AE88">
            <v>0.33610306672660739</v>
          </cell>
        </row>
        <row r="89">
          <cell r="U89" t="str">
            <v>3-13</v>
          </cell>
          <cell r="V89">
            <v>13</v>
          </cell>
          <cell r="W89">
            <v>0.48592448491606166</v>
          </cell>
          <cell r="X89">
            <v>0.37256048330937791</v>
          </cell>
          <cell r="Y89">
            <v>0.27953395285791899</v>
          </cell>
          <cell r="Z89">
            <v>0.2637270585853223</v>
          </cell>
          <cell r="AA89">
            <v>0.23914898219422534</v>
          </cell>
          <cell r="AB89">
            <v>0.47466889055032196</v>
          </cell>
          <cell r="AC89">
            <v>0.34906574002479895</v>
          </cell>
          <cell r="AE89">
            <v>0.38254000604755828</v>
          </cell>
        </row>
        <row r="90">
          <cell r="U90" t="str">
            <v>3-14</v>
          </cell>
          <cell r="V90">
            <v>14</v>
          </cell>
          <cell r="W90">
            <v>0.5440080566718235</v>
          </cell>
          <cell r="X90">
            <v>0.41709341844105707</v>
          </cell>
          <cell r="Y90">
            <v>0.31294723190229434</v>
          </cell>
          <cell r="Z90">
            <v>0.29525090643983548</v>
          </cell>
          <cell r="AA90">
            <v>0.26773496108350719</v>
          </cell>
          <cell r="AB90">
            <v>0.5314070575296419</v>
          </cell>
          <cell r="AC90">
            <v>0.39079029926718994</v>
          </cell>
          <cell r="AE90">
            <v>0.42577527308032909</v>
          </cell>
        </row>
        <row r="91">
          <cell r="U91" t="str">
            <v>3-15</v>
          </cell>
          <cell r="V91">
            <v>15</v>
          </cell>
          <cell r="W91">
            <v>0.60567336304624964</v>
          </cell>
          <cell r="X91">
            <v>0.46437248557891819</v>
          </cell>
          <cell r="Y91">
            <v>0.34842094722251654</v>
          </cell>
          <cell r="Z91">
            <v>0.32871867843263669</v>
          </cell>
          <cell r="AA91">
            <v>0.29808369985654209</v>
          </cell>
          <cell r="AB91">
            <v>0.59164399448343774</v>
          </cell>
          <cell r="AC91">
            <v>0.43508781147665043</v>
          </cell>
          <cell r="AE91">
            <v>0.47682921254352523</v>
          </cell>
        </row>
        <row r="92">
          <cell r="U92" t="str">
            <v>3-16</v>
          </cell>
          <cell r="V92">
            <v>16</v>
          </cell>
          <cell r="W92">
            <v>0.67098735908989637</v>
          </cell>
          <cell r="X92">
            <v>0.51444901946070265</v>
          </cell>
          <cell r="Y92">
            <v>0.38599361552339628</v>
          </cell>
          <cell r="Z92">
            <v>0.36416671325232636</v>
          </cell>
          <cell r="AA92">
            <v>0.33022815061327632</v>
          </cell>
          <cell r="AB92">
            <v>0.65544510556513447</v>
          </cell>
          <cell r="AC92">
            <v>0.48200637407365676</v>
          </cell>
          <cell r="AE92">
            <v>0.49837033061148583</v>
          </cell>
        </row>
        <row r="93">
          <cell r="U93" t="str">
            <v>3-17</v>
          </cell>
          <cell r="V93">
            <v>17</v>
          </cell>
          <cell r="W93">
            <v>0.74000520888032106</v>
          </cell>
          <cell r="X93">
            <v>0.56736531463223816</v>
          </cell>
          <cell r="Y93">
            <v>0.42569697060953515</v>
          </cell>
          <cell r="Z93">
            <v>0.40162495024208517</v>
          </cell>
          <cell r="AA93">
            <v>0.36419546249603763</v>
          </cell>
          <cell r="AB93">
            <v>0.72286427707251111</v>
          </cell>
          <cell r="AC93">
            <v>0.5315856143874611</v>
          </cell>
          <cell r="AE93">
            <v>0.54786346836193323</v>
          </cell>
        </row>
        <row r="94">
          <cell r="U94" t="str">
            <v>3-18</v>
          </cell>
          <cell r="V94">
            <v>18</v>
          </cell>
          <cell r="W94">
            <v>0.81276481299698233</v>
          </cell>
          <cell r="X94">
            <v>0.62315042963788536</v>
          </cell>
          <cell r="Y94">
            <v>0.46755281524889503</v>
          </cell>
          <cell r="Z94">
            <v>0.44111395928190389</v>
          </cell>
          <cell r="AA94">
            <v>0.40000428837226415</v>
          </cell>
          <cell r="AB94">
            <v>0.79393853168411443</v>
          </cell>
          <cell r="AC94">
            <v>0.58385275844644191</v>
          </cell>
          <cell r="AE94">
            <v>0.58835576154273439</v>
          </cell>
        </row>
        <row r="95">
          <cell r="U95" t="str">
            <v>3-19</v>
          </cell>
          <cell r="V95">
            <v>19</v>
          </cell>
          <cell r="W95">
            <v>0.88927988897156351</v>
          </cell>
          <cell r="X95">
            <v>0.68181488177074678</v>
          </cell>
          <cell r="Y95">
            <v>0.51156904061793207</v>
          </cell>
          <cell r="Z95">
            <v>0.48264118532340383</v>
          </cell>
          <cell r="AA95">
            <v>0.43766137936037464</v>
          </cell>
          <cell r="AB95">
            <v>0.8686812691888971</v>
          </cell>
          <cell r="AC95">
            <v>0.6388176602927329</v>
          </cell>
          <cell r="AE95">
            <v>0.64906246349221719</v>
          </cell>
        </row>
        <row r="96">
          <cell r="U96" t="str">
            <v>3-20</v>
          </cell>
          <cell r="V96">
            <v>20</v>
          </cell>
          <cell r="W96">
            <v>0.96953128213488671</v>
          </cell>
          <cell r="X96">
            <v>0.74334398506000232</v>
          </cell>
          <cell r="Y96">
            <v>0.55773462776090921</v>
          </cell>
          <cell r="Z96">
            <v>0.52619623250320058</v>
          </cell>
          <cell r="AA96">
            <v>0.47715730844078025</v>
          </cell>
          <cell r="AB96">
            <v>0.94707377860223219</v>
          </cell>
          <cell r="AC96">
            <v>0.69646656009537511</v>
          </cell>
          <cell r="AE96">
            <v>0.7152717094111366</v>
          </cell>
        </row>
        <row r="97">
          <cell r="U97" t="str">
            <v>3-21</v>
          </cell>
          <cell r="V97">
            <v>21</v>
          </cell>
          <cell r="W97">
            <v>1.0534561181595872</v>
          </cell>
          <cell r="X97">
            <v>0.80768953347669459</v>
          </cell>
          <cell r="Y97">
            <v>0.60601340745851939</v>
          </cell>
          <cell r="Z97">
            <v>0.5717449768741969</v>
          </cell>
          <cell r="AA97">
            <v>0.51846113185192488</v>
          </cell>
          <cell r="AB97">
            <v>1.0290546419710407</v>
          </cell>
          <cell r="AC97">
            <v>0.75675429183723697</v>
          </cell>
          <cell r="AE97">
            <v>0.72503105473887852</v>
          </cell>
        </row>
        <row r="98">
          <cell r="U98" t="str">
            <v>3-22</v>
          </cell>
          <cell r="V98">
            <v>22</v>
          </cell>
          <cell r="W98">
            <v>1.1409343295841727</v>
          </cell>
          <cell r="X98">
            <v>0.87475947075926086</v>
          </cell>
          <cell r="Y98">
            <v>0.65633630944745547</v>
          </cell>
          <cell r="Z98">
            <v>0.61922225391096963</v>
          </cell>
          <cell r="AA98">
            <v>0.56151375808452697</v>
          </cell>
          <cell r="AB98">
            <v>1.1145065729874561</v>
          </cell>
          <cell r="AC98">
            <v>0.81959460459127231</v>
          </cell>
          <cell r="AE98">
            <v>0.86017192944984722</v>
          </cell>
        </row>
        <row r="99">
          <cell r="U99" t="str">
            <v>3-23</v>
          </cell>
          <cell r="V99">
            <v>23</v>
          </cell>
          <cell r="W99">
            <v>1.2317719942679444</v>
          </cell>
          <cell r="X99">
            <v>0.94440511593214627</v>
          </cell>
          <cell r="Y99">
            <v>0.70859177766454495</v>
          </cell>
          <cell r="Z99">
            <v>0.6685228157461055</v>
          </cell>
          <cell r="AA99">
            <v>0.60621974785941313</v>
          </cell>
          <cell r="AB99">
            <v>1.2032401413794176</v>
          </cell>
          <cell r="AC99">
            <v>0.88484819363493317</v>
          </cell>
          <cell r="AE99">
            <v>0.90906322729760003</v>
          </cell>
        </row>
        <row r="100">
          <cell r="U100" t="str">
            <v>3-24</v>
          </cell>
          <cell r="V100">
            <v>24</v>
          </cell>
          <cell r="W100">
            <v>1.3256808111887644</v>
          </cell>
          <cell r="X100">
            <v>1.0164054273078453</v>
          </cell>
          <cell r="Y100">
            <v>0.76261396345051535</v>
          </cell>
          <cell r="Z100">
            <v>0.71949019201658404</v>
          </cell>
          <cell r="AA100">
            <v>0.65243721308872205</v>
          </cell>
          <cell r="AB100">
            <v>1.2949737241158359</v>
          </cell>
          <cell r="AC100">
            <v>0.95230795680982616</v>
          </cell>
          <cell r="AE100">
            <v>0.93243143178871513</v>
          </cell>
        </row>
        <row r="101">
          <cell r="U101" t="str">
            <v>3-25</v>
          </cell>
          <cell r="V101">
            <v>25</v>
          </cell>
          <cell r="W101">
            <v>1.4222529048494361</v>
          </cell>
          <cell r="X101">
            <v>1.0904476849122</v>
          </cell>
          <cell r="Y101">
            <v>0.81816823147921092</v>
          </cell>
          <cell r="Z101">
            <v>0.77190301539376927</v>
          </cell>
          <cell r="AA101">
            <v>0.69996541679984914</v>
          </cell>
          <cell r="AB101">
            <v>1.3893088934250162</v>
          </cell>
          <cell r="AC101">
            <v>1.0216808951692291</v>
          </cell>
          <cell r="AE101">
            <v>1.0326564368043447</v>
          </cell>
        </row>
        <row r="102">
          <cell r="U102" t="str">
            <v>3-Wtd. Ave.</v>
          </cell>
          <cell r="V102" t="str">
            <v>Wtd. Ave.</v>
          </cell>
          <cell r="W102">
            <v>0.18164748487332108</v>
          </cell>
          <cell r="X102">
            <v>0.21753017996682009</v>
          </cell>
          <cell r="Y102">
            <v>0.35783622181179275</v>
          </cell>
          <cell r="Z102">
            <v>0.29228692365144915</v>
          </cell>
          <cell r="AA102">
            <v>0.37750747313819782</v>
          </cell>
          <cell r="AB102">
            <v>0.19780286293325003</v>
          </cell>
          <cell r="AC102">
            <v>0.15841266711069005</v>
          </cell>
          <cell r="AE102">
            <v>0.18122731476704032</v>
          </cell>
        </row>
        <row r="103">
          <cell r="U103" t="str">
            <v>4-FHCF 2025 Tenants Rates - PROPOSED</v>
          </cell>
          <cell r="V103" t="str">
            <v>FHCF 2025 Tenants Rates - PROPOSED</v>
          </cell>
        </row>
        <row r="112">
          <cell r="U112" t="str">
            <v>4-2</v>
          </cell>
          <cell r="V112">
            <v>2</v>
          </cell>
          <cell r="W112">
            <v>5.0432130918413705E-2</v>
          </cell>
          <cell r="X112">
            <v>3.8666541103668892E-2</v>
          </cell>
          <cell r="Y112">
            <v>2.9011694912034432E-2</v>
          </cell>
          <cell r="Z112">
            <v>2.73711614832511E-2</v>
          </cell>
          <cell r="AA112">
            <v>2.4820302646630238E-2</v>
          </cell>
          <cell r="AB112">
            <v>4.9263958442569859E-2</v>
          </cell>
          <cell r="AC112">
            <v>3.6228117015145993E-2</v>
          </cell>
          <cell r="AE112">
            <v>4.0188048139567376E-2</v>
          </cell>
        </row>
        <row r="113">
          <cell r="U113" t="str">
            <v>4-3</v>
          </cell>
          <cell r="V113">
            <v>3</v>
          </cell>
          <cell r="W113">
            <v>6.9811199141788335E-2</v>
          </cell>
          <cell r="X113">
            <v>5.3524559679606711E-2</v>
          </cell>
          <cell r="Y113">
            <v>4.0159738921627712E-2</v>
          </cell>
          <cell r="Z113">
            <v>3.7888813545088884E-2</v>
          </cell>
          <cell r="AA113">
            <v>3.4357760801868205E-2</v>
          </cell>
          <cell r="AB113">
            <v>6.8194144302780632E-2</v>
          </cell>
          <cell r="AC113">
            <v>5.0149145900018587E-2</v>
          </cell>
          <cell r="AE113">
            <v>5.5759924600531342E-2</v>
          </cell>
        </row>
        <row r="114">
          <cell r="U114" t="str">
            <v>4-4</v>
          </cell>
          <cell r="V114">
            <v>4</v>
          </cell>
          <cell r="W114">
            <v>9.1483014482055758E-2</v>
          </cell>
          <cell r="X114">
            <v>7.0140437759420554E-2</v>
          </cell>
          <cell r="Y114">
            <v>5.2626713514847268E-2</v>
          </cell>
          <cell r="Z114">
            <v>4.965081420838182E-2</v>
          </cell>
          <cell r="AA114">
            <v>4.5023600334159787E-2</v>
          </cell>
          <cell r="AB114">
            <v>8.9363969786164441E-2</v>
          </cell>
          <cell r="AC114">
            <v>6.5717178576408616E-2</v>
          </cell>
          <cell r="AE114">
            <v>7.2617176380474768E-2</v>
          </cell>
        </row>
        <row r="115">
          <cell r="U115" t="str">
            <v>4-5</v>
          </cell>
          <cell r="V115">
            <v>5</v>
          </cell>
          <cell r="W115">
            <v>0.11549259341803496</v>
          </cell>
          <cell r="X115">
            <v>8.8548689679445194E-2</v>
          </cell>
          <cell r="Y115">
            <v>6.6438514967058174E-2</v>
          </cell>
          <cell r="Z115">
            <v>6.2681595383674293E-2</v>
          </cell>
          <cell r="AA115">
            <v>5.6839976219073649E-2</v>
          </cell>
          <cell r="AB115">
            <v>0.11281740864321291</v>
          </cell>
          <cell r="AC115">
            <v>8.2964552806622849E-2</v>
          </cell>
          <cell r="AE115">
            <v>9.1681164365321449E-2</v>
          </cell>
        </row>
        <row r="116">
          <cell r="U116" t="str">
            <v>4-6</v>
          </cell>
          <cell r="V116">
            <v>6</v>
          </cell>
          <cell r="W116">
            <v>0.1418885285783503</v>
          </cell>
          <cell r="X116">
            <v>0.10878657162612014</v>
          </cell>
          <cell r="Y116">
            <v>8.1623096777169779E-2</v>
          </cell>
          <cell r="Z116">
            <v>7.7007529874588768E-2</v>
          </cell>
          <cell r="AA116">
            <v>6.9830803443481998E-2</v>
          </cell>
          <cell r="AB116">
            <v>0.13860192793894141</v>
          </cell>
          <cell r="AC116">
            <v>0.10192617529406284</v>
          </cell>
          <cell r="AE116">
            <v>0.11271956645514293</v>
          </cell>
        </row>
        <row r="117">
          <cell r="U117" t="str">
            <v>4-7</v>
          </cell>
          <cell r="V117">
            <v>7</v>
          </cell>
          <cell r="W117">
            <v>0.17072298304241018</v>
          </cell>
          <cell r="X117">
            <v>0.13089407726652444</v>
          </cell>
          <cell r="Y117">
            <v>9.8210466389204526E-2</v>
          </cell>
          <cell r="Z117">
            <v>9.2656928284781059E-2</v>
          </cell>
          <cell r="AA117">
            <v>8.4021754200772653E-2</v>
          </cell>
          <cell r="AB117">
            <v>0.16676848248587545</v>
          </cell>
          <cell r="AC117">
            <v>0.12263951758931076</v>
          </cell>
          <cell r="AE117">
            <v>0.13536416755528749</v>
          </cell>
        </row>
        <row r="118">
          <cell r="U118" t="str">
            <v>4-8</v>
          </cell>
          <cell r="V118">
            <v>8</v>
          </cell>
          <cell r="W118">
            <v>0.20205159164389827</v>
          </cell>
          <cell r="X118">
            <v>0.15491386207732055</v>
          </cell>
          <cell r="Y118">
            <v>0.11623262841593451</v>
          </cell>
          <cell r="Z118">
            <v>0.10965998545212774</v>
          </cell>
          <cell r="AA118">
            <v>9.9440209317108952E-2</v>
          </cell>
          <cell r="AB118">
            <v>0.19737141843367478</v>
          </cell>
          <cell r="AC118">
            <v>0.14514454519110936</v>
          </cell>
          <cell r="AE118">
            <v>0.1580911675693456</v>
          </cell>
        </row>
        <row r="119">
          <cell r="U119" t="str">
            <v>4-9</v>
          </cell>
          <cell r="V119">
            <v>9</v>
          </cell>
          <cell r="W119">
            <v>0.23593323972339666</v>
          </cell>
          <cell r="X119">
            <v>0.18089107371339744</v>
          </cell>
          <cell r="Y119">
            <v>0.13572345736364466</v>
          </cell>
          <cell r="Z119">
            <v>0.12804866037056217</v>
          </cell>
          <cell r="AA119">
            <v>0.1161151493639655</v>
          </cell>
          <cell r="AB119">
            <v>0.23046825714656669</v>
          </cell>
          <cell r="AC119">
            <v>0.16948355861244971</v>
          </cell>
          <cell r="AE119">
            <v>0.18466710325645308</v>
          </cell>
        </row>
        <row r="120">
          <cell r="U120" t="str">
            <v>4-10</v>
          </cell>
          <cell r="V120">
            <v>10</v>
          </cell>
          <cell r="W120">
            <v>0.27242968270996792</v>
          </cell>
          <cell r="X120">
            <v>0.2088730603393624</v>
          </cell>
          <cell r="Y120">
            <v>0.15671847879182443</v>
          </cell>
          <cell r="Z120">
            <v>0.1478564697245979</v>
          </cell>
          <cell r="AA120">
            <v>0.13407696743422753</v>
          </cell>
          <cell r="AB120">
            <v>0.26611932359665791</v>
          </cell>
          <cell r="AC120">
            <v>0.19570092010552415</v>
          </cell>
          <cell r="AE120">
            <v>0.21185189991130066</v>
          </cell>
        </row>
        <row r="121">
          <cell r="U121" t="str">
            <v>4-11</v>
          </cell>
          <cell r="V121">
            <v>11</v>
          </cell>
          <cell r="W121">
            <v>0.31160496134145543</v>
          </cell>
          <cell r="X121">
            <v>0.23890892227632096</v>
          </cell>
          <cell r="Y121">
            <v>0.17925453291155397</v>
          </cell>
          <cell r="Z121">
            <v>0.16911817051032244</v>
          </cell>
          <cell r="AA121">
            <v>0.15335718134136123</v>
          </cell>
          <cell r="AB121">
            <v>0.30438717512963848</v>
          </cell>
          <cell r="AC121">
            <v>0.22384263358295889</v>
          </cell>
          <cell r="AE121">
            <v>0.24202693139432407</v>
          </cell>
        </row>
        <row r="122">
          <cell r="U122" t="str">
            <v>4-12</v>
          </cell>
          <cell r="V122">
            <v>12</v>
          </cell>
          <cell r="W122">
            <v>0.353524556960011</v>
          </cell>
          <cell r="X122">
            <v>0.27104886436316705</v>
          </cell>
          <cell r="Y122">
            <v>0.20336928865901233</v>
          </cell>
          <cell r="Z122">
            <v>0.19186930158674378</v>
          </cell>
          <cell r="AA122">
            <v>0.17398801789593984</v>
          </cell>
          <cell r="AB122">
            <v>0.34533577632641715</v>
          </cell>
          <cell r="AC122">
            <v>0.25395573782107744</v>
          </cell>
          <cell r="AE122">
            <v>0.27546351012497045</v>
          </cell>
        </row>
        <row r="123">
          <cell r="U123" t="str">
            <v>4-13</v>
          </cell>
          <cell r="V123">
            <v>13</v>
          </cell>
          <cell r="W123">
            <v>0.3982542187855917</v>
          </cell>
          <cell r="X123">
            <v>0.30534329682191008</v>
          </cell>
          <cell r="Y123">
            <v>0.22910056907033466</v>
          </cell>
          <cell r="Z123">
            <v>0.21614554719888715</v>
          </cell>
          <cell r="AA123">
            <v>0.19600183574528596</v>
          </cell>
          <cell r="AB123">
            <v>0.3890293534407851</v>
          </cell>
          <cell r="AC123">
            <v>0.28608746402726443</v>
          </cell>
          <cell r="AE123">
            <v>0.31352231877968118</v>
          </cell>
        </row>
        <row r="124">
          <cell r="U124" t="str">
            <v>4-14</v>
          </cell>
          <cell r="V124">
            <v>14</v>
          </cell>
          <cell r="W124">
            <v>0.44585837995039412</v>
          </cell>
          <cell r="X124">
            <v>0.34184162082416719</v>
          </cell>
          <cell r="Y124">
            <v>0.25648544008621132</v>
          </cell>
          <cell r="Z124">
            <v>0.24198187730804727</v>
          </cell>
          <cell r="AA124">
            <v>0.21943034582075358</v>
          </cell>
          <cell r="AB124">
            <v>0.43553084712365386</v>
          </cell>
          <cell r="AC124">
            <v>0.32028409799215291</v>
          </cell>
          <cell r="AE124">
            <v>0.34895709934871733</v>
          </cell>
        </row>
        <row r="125">
          <cell r="U125" t="str">
            <v>4-15</v>
          </cell>
          <cell r="V125">
            <v>15</v>
          </cell>
          <cell r="W125">
            <v>0.4963980608651426</v>
          </cell>
          <cell r="X125">
            <v>0.38059062099268715</v>
          </cell>
          <cell r="Y125">
            <v>0.2855590044379191</v>
          </cell>
          <cell r="Z125">
            <v>0.26941140968032473</v>
          </cell>
          <cell r="AA125">
            <v>0.2443035794740667</v>
          </cell>
          <cell r="AB125">
            <v>0.48489986435421162</v>
          </cell>
          <cell r="AC125">
            <v>0.35658947396465884</v>
          </cell>
          <cell r="AE125">
            <v>0.39079991116001001</v>
          </cell>
        </row>
        <row r="126">
          <cell r="U126" t="str">
            <v>4-16</v>
          </cell>
          <cell r="V126">
            <v>16</v>
          </cell>
          <cell r="W126">
            <v>0.54992813658178608</v>
          </cell>
          <cell r="X126">
            <v>0.42163237027606654</v>
          </cell>
          <cell r="Y126">
            <v>0.31635282966457307</v>
          </cell>
          <cell r="Z126">
            <v>0.29846392679528055</v>
          </cell>
          <cell r="AA126">
            <v>0.27064854360285812</v>
          </cell>
          <cell r="AB126">
            <v>0.53719000909940395</v>
          </cell>
          <cell r="AC126">
            <v>0.39504301165136629</v>
          </cell>
          <cell r="AE126">
            <v>0.40845459087718</v>
          </cell>
        </row>
        <row r="127">
          <cell r="U127" t="str">
            <v>4-17</v>
          </cell>
          <cell r="V127">
            <v>17</v>
          </cell>
          <cell r="W127">
            <v>0.60649381850105577</v>
          </cell>
          <cell r="X127">
            <v>0.46500153245814507</v>
          </cell>
          <cell r="Y127">
            <v>0.34889292417273216</v>
          </cell>
          <cell r="Z127">
            <v>0.32916396635393513</v>
          </cell>
          <cell r="AA127">
            <v>0.2984874891140159</v>
          </cell>
          <cell r="AB127">
            <v>0.59244544551660816</v>
          </cell>
          <cell r="AC127">
            <v>0.43567718883749434</v>
          </cell>
          <cell r="AE127">
            <v>0.44901820008377707</v>
          </cell>
        </row>
        <row r="128">
          <cell r="U128" t="str">
            <v>4-18</v>
          </cell>
          <cell r="V128">
            <v>18</v>
          </cell>
          <cell r="W128">
            <v>0.6661261691977598</v>
          </cell>
          <cell r="X128">
            <v>0.51072192335443034</v>
          </cell>
          <cell r="Y128">
            <v>0.38319715708525731</v>
          </cell>
          <cell r="Z128">
            <v>0.3615283870282438</v>
          </cell>
          <cell r="AA128">
            <v>0.32783570353344227</v>
          </cell>
          <cell r="AB128">
            <v>0.65069651667018824</v>
          </cell>
          <cell r="AC128">
            <v>0.47851431944423672</v>
          </cell>
          <cell r="AE128">
            <v>0.482204892848071</v>
          </cell>
        </row>
        <row r="129">
          <cell r="U129" t="str">
            <v>4-19</v>
          </cell>
          <cell r="V129">
            <v>19</v>
          </cell>
          <cell r="W129">
            <v>0.72883643129299214</v>
          </cell>
          <cell r="X129">
            <v>0.55880216273296923</v>
          </cell>
          <cell r="Y129">
            <v>0.41927199585627423</v>
          </cell>
          <cell r="Z129">
            <v>0.39556329055517159</v>
          </cell>
          <cell r="AA129">
            <v>0.35869871994595848</v>
          </cell>
          <cell r="AB129">
            <v>0.71195420476550131</v>
          </cell>
          <cell r="AC129">
            <v>0.52356247965209823</v>
          </cell>
          <cell r="AE129">
            <v>0.53195892029560177</v>
          </cell>
        </row>
        <row r="130">
          <cell r="U130" t="str">
            <v>4-20</v>
          </cell>
          <cell r="V130">
            <v>20</v>
          </cell>
          <cell r="W130">
            <v>0.79460890599394385</v>
          </cell>
          <cell r="X130">
            <v>0.60923021425886281</v>
          </cell>
          <cell r="Y130">
            <v>0.45710840956483734</v>
          </cell>
          <cell r="Z130">
            <v>0.43126015668809736</v>
          </cell>
          <cell r="AA130">
            <v>0.39106881215039874</v>
          </cell>
          <cell r="AB130">
            <v>0.77620317464493194</v>
          </cell>
          <cell r="AC130">
            <v>0.57081039217232454</v>
          </cell>
          <cell r="AE130">
            <v>0.58622272532772979</v>
          </cell>
        </row>
        <row r="131">
          <cell r="U131" t="str">
            <v>4-21</v>
          </cell>
          <cell r="V131">
            <v>21</v>
          </cell>
          <cell r="W131">
            <v>0.86339206272970614</v>
          </cell>
          <cell r="X131">
            <v>0.66196656921213681</v>
          </cell>
          <cell r="Y131">
            <v>0.4966767546251088</v>
          </cell>
          <cell r="Z131">
            <v>0.46859101810634685</v>
          </cell>
          <cell r="AA131">
            <v>0.42492061924405622</v>
          </cell>
          <cell r="AB131">
            <v>0.84339308935349622</v>
          </cell>
          <cell r="AC131">
            <v>0.62022103981926924</v>
          </cell>
          <cell r="AE131">
            <v>0.5942212941794931</v>
          </cell>
        </row>
        <row r="132">
          <cell r="U132" t="str">
            <v>4-22</v>
          </cell>
          <cell r="V132">
            <v>22</v>
          </cell>
          <cell r="W132">
            <v>0.93508749655349688</v>
          </cell>
          <cell r="X132">
            <v>0.71693578007847347</v>
          </cell>
          <cell r="Y132">
            <v>0.53792042239807469</v>
          </cell>
          <cell r="Z132">
            <v>0.507502467237405</v>
          </cell>
          <cell r="AA132">
            <v>0.46020571097985308</v>
          </cell>
          <cell r="AB132">
            <v>0.91342782332361383</v>
          </cell>
          <cell r="AC132">
            <v>0.67172373301741828</v>
          </cell>
          <cell r="AE132">
            <v>0.7049801160843312</v>
          </cell>
        </row>
        <row r="133">
          <cell r="U133" t="str">
            <v>4-23</v>
          </cell>
          <cell r="V133">
            <v>23</v>
          </cell>
          <cell r="W133">
            <v>1.0095362726656785</v>
          </cell>
          <cell r="X133">
            <v>0.77401599083372541</v>
          </cell>
          <cell r="Y133">
            <v>0.58074798371280689</v>
          </cell>
          <cell r="Z133">
            <v>0.54790824498440294</v>
          </cell>
          <cell r="AA133">
            <v>0.49684586718830065</v>
          </cell>
          <cell r="AB133">
            <v>0.98615212320346624</v>
          </cell>
          <cell r="AC133">
            <v>0.72520430033649108</v>
          </cell>
          <cell r="AE133">
            <v>0.74505046905930816</v>
          </cell>
        </row>
        <row r="134">
          <cell r="U134" t="str">
            <v>4-24</v>
          </cell>
          <cell r="V134">
            <v>24</v>
          </cell>
          <cell r="W134">
            <v>1.0865021051784005</v>
          </cell>
          <cell r="X134">
            <v>0.83302604002727776</v>
          </cell>
          <cell r="Y134">
            <v>0.62502351224683039</v>
          </cell>
          <cell r="Z134">
            <v>0.58968011129333586</v>
          </cell>
          <cell r="AA134">
            <v>0.5347247991633548</v>
          </cell>
          <cell r="AB134">
            <v>1.0613351762562599</v>
          </cell>
          <cell r="AC134">
            <v>0.78049300489172446</v>
          </cell>
          <cell r="AE134">
            <v>0.76420259312985939</v>
          </cell>
        </row>
        <row r="135">
          <cell r="U135" t="str">
            <v>4-25</v>
          </cell>
          <cell r="V135">
            <v>25</v>
          </cell>
          <cell r="W135">
            <v>1.1656507072990849</v>
          </cell>
          <cell r="X135">
            <v>0.89370962847505375</v>
          </cell>
          <cell r="Y135">
            <v>0.67055470546874718</v>
          </cell>
          <cell r="Z135">
            <v>0.63263663782447732</v>
          </cell>
          <cell r="AA135">
            <v>0.57367798680222637</v>
          </cell>
          <cell r="AB135">
            <v>1.1386504388607444</v>
          </cell>
          <cell r="AC135">
            <v>0.83734971046801898</v>
          </cell>
          <cell r="AE135">
            <v>0.84634505006362848</v>
          </cell>
        </row>
        <row r="136">
          <cell r="U136" t="str">
            <v>4-Wtd. Ave.</v>
          </cell>
          <cell r="V136" t="str">
            <v>Wtd. Ave.</v>
          </cell>
          <cell r="W136">
            <v>0.14887473142064109</v>
          </cell>
          <cell r="X136">
            <v>0.17828348760803839</v>
          </cell>
          <cell r="Y136">
            <v>0.29327557963139134</v>
          </cell>
          <cell r="Z136">
            <v>0.23955265489484329</v>
          </cell>
          <cell r="AA136">
            <v>0.30939775308162565</v>
          </cell>
          <cell r="AB136">
            <v>0.16211536379905339</v>
          </cell>
          <cell r="AC136">
            <v>0.12983192850800213</v>
          </cell>
          <cell r="AE136">
            <v>0.14853036820654472</v>
          </cell>
        </row>
        <row r="137">
          <cell r="U137" t="str">
            <v>5-FHCF 2025 Tenants Rates - PROPOSED</v>
          </cell>
          <cell r="V137" t="str">
            <v>FHCF 2025 Tenants Rates - PROPOSED</v>
          </cell>
        </row>
        <row r="146">
          <cell r="U146" t="str">
            <v>5-2</v>
          </cell>
          <cell r="V146">
            <v>2</v>
          </cell>
          <cell r="W146">
            <v>4.3449321986141695E-2</v>
          </cell>
          <cell r="X146">
            <v>3.3312790157956233E-2</v>
          </cell>
          <cell r="Y146">
            <v>2.4994749391730478E-2</v>
          </cell>
          <cell r="Z146">
            <v>2.3581363443562851E-2</v>
          </cell>
          <cell r="AA146">
            <v>2.1383695311854634E-2</v>
          </cell>
          <cell r="AB146">
            <v>4.2442894117361012E-2</v>
          </cell>
          <cell r="AC146">
            <v>3.1211989112440393E-2</v>
          </cell>
          <cell r="AE146">
            <v>3.4623630051156068E-2</v>
          </cell>
        </row>
        <row r="147">
          <cell r="U147" t="str">
            <v>5-3</v>
          </cell>
          <cell r="V147">
            <v>3</v>
          </cell>
          <cell r="W147">
            <v>6.0145173612775604E-2</v>
          </cell>
          <cell r="X147">
            <v>4.6113574527475852E-2</v>
          </cell>
          <cell r="Y147">
            <v>3.4599240514108225E-2</v>
          </cell>
          <cell r="Z147">
            <v>3.2642746388342282E-2</v>
          </cell>
          <cell r="AA147">
            <v>2.9600601533538468E-2</v>
          </cell>
          <cell r="AB147">
            <v>5.8752015419976711E-2</v>
          </cell>
          <cell r="AC147">
            <v>4.3205518939203338E-2</v>
          </cell>
          <cell r="AE147">
            <v>4.8039431881449331E-2</v>
          </cell>
        </row>
        <row r="148">
          <cell r="U148" t="str">
            <v>5-4</v>
          </cell>
          <cell r="V148">
            <v>4</v>
          </cell>
          <cell r="W148">
            <v>7.8816319677707788E-2</v>
          </cell>
          <cell r="X148">
            <v>6.0428826007533951E-2</v>
          </cell>
          <cell r="Y148">
            <v>4.5340043716934356E-2</v>
          </cell>
          <cell r="Z148">
            <v>4.2776186017283939E-2</v>
          </cell>
          <cell r="AA148">
            <v>3.8789653981882499E-2</v>
          </cell>
          <cell r="AB148">
            <v>7.6990676905568017E-2</v>
          </cell>
          <cell r="AC148">
            <v>5.6618009193512064E-2</v>
          </cell>
          <cell r="AE148">
            <v>6.2562636573575386E-2</v>
          </cell>
        </row>
        <row r="149">
          <cell r="U149" t="str">
            <v>5-5</v>
          </cell>
          <cell r="V149">
            <v>5</v>
          </cell>
          <cell r="W149">
            <v>9.950154369944654E-2</v>
          </cell>
          <cell r="X149">
            <v>7.6288280095822933E-2</v>
          </cell>
          <cell r="Y149">
            <v>5.723946968956678E-2</v>
          </cell>
          <cell r="Z149">
            <v>5.4002731410183732E-2</v>
          </cell>
          <cell r="AA149">
            <v>4.8969940065043925E-2</v>
          </cell>
          <cell r="AB149">
            <v>9.7196763739985675E-2</v>
          </cell>
          <cell r="AC149">
            <v>7.1477320166438776E-2</v>
          </cell>
          <cell r="AE149">
            <v>7.8987033822098304E-2</v>
          </cell>
        </row>
        <row r="150">
          <cell r="U150" t="str">
            <v>5-6</v>
          </cell>
          <cell r="V150">
            <v>6</v>
          </cell>
          <cell r="W150">
            <v>0.12224271019429937</v>
          </cell>
          <cell r="X150">
            <v>9.372403450487464E-2</v>
          </cell>
          <cell r="Y150">
            <v>7.0321601502711314E-2</v>
          </cell>
          <cell r="Z150">
            <v>6.6345103804780425E-2</v>
          </cell>
          <cell r="AA150">
            <v>6.0162063512153037E-2</v>
          </cell>
          <cell r="AB150">
            <v>0.11941117072093166</v>
          </cell>
          <cell r="AC150">
            <v>8.7813525395784658E-2</v>
          </cell>
          <cell r="AE150">
            <v>9.7112468734879553E-2</v>
          </cell>
        </row>
        <row r="151">
          <cell r="U151" t="str">
            <v>5-7</v>
          </cell>
          <cell r="V151">
            <v>7</v>
          </cell>
          <cell r="W151">
            <v>0.1470847597664352</v>
          </cell>
          <cell r="X151">
            <v>0.11277054539758914</v>
          </cell>
          <cell r="Y151">
            <v>8.4612291783920421E-2</v>
          </cell>
          <cell r="Z151">
            <v>7.9827693931972421E-2</v>
          </cell>
          <cell r="AA151">
            <v>7.2388141956874777E-2</v>
          </cell>
          <cell r="AB151">
            <v>0.14367779748175175</v>
          </cell>
          <cell r="AC151">
            <v>0.10565890813900709</v>
          </cell>
          <cell r="AE151">
            <v>0.11662170910466693</v>
          </cell>
        </row>
        <row r="152">
          <cell r="U152" t="str">
            <v>5-8</v>
          </cell>
          <cell r="V152">
            <v>8</v>
          </cell>
          <cell r="W152">
            <v>0.17407562407684773</v>
          </cell>
          <cell r="X152">
            <v>0.13346456219355723</v>
          </cell>
          <cell r="Y152">
            <v>0.10013911380245823</v>
          </cell>
          <cell r="Z152">
            <v>9.4476515866702152E-2</v>
          </cell>
          <cell r="AA152">
            <v>8.5671765089165797E-2</v>
          </cell>
          <cell r="AB152">
            <v>0.17004346542999454</v>
          </cell>
          <cell r="AC152">
            <v>0.12504790029084434</v>
          </cell>
          <cell r="AE152">
            <v>0.13620193947382059</v>
          </cell>
        </row>
        <row r="153">
          <cell r="U153" t="str">
            <v>5-9</v>
          </cell>
          <cell r="V153">
            <v>9</v>
          </cell>
          <cell r="W153">
            <v>0.2032660352297852</v>
          </cell>
          <cell r="X153">
            <v>0.15584498142478082</v>
          </cell>
          <cell r="Y153">
            <v>0.11693125181653258</v>
          </cell>
          <cell r="Z153">
            <v>0.11031910357575779</v>
          </cell>
          <cell r="AA153">
            <v>0.1000379008443168</v>
          </cell>
          <cell r="AB153">
            <v>0.19855773154907272</v>
          </cell>
          <cell r="AC153">
            <v>0.14601694545531752</v>
          </cell>
          <cell r="AE153">
            <v>0.15909818370788134</v>
          </cell>
        </row>
        <row r="154">
          <cell r="U154" t="str">
            <v>5-10</v>
          </cell>
          <cell r="V154">
            <v>10</v>
          </cell>
          <cell r="W154">
            <v>0.23470919802688628</v>
          </cell>
          <cell r="X154">
            <v>0.17995259545144793</v>
          </cell>
          <cell r="Y154">
            <v>0.1350193125335121</v>
          </cell>
          <cell r="Z154">
            <v>0.12738433303940858</v>
          </cell>
          <cell r="AA154">
            <v>0.11551273410198437</v>
          </cell>
          <cell r="AB154">
            <v>0.229272568244061</v>
          </cell>
          <cell r="AC154">
            <v>0.16860426350821675</v>
          </cell>
          <cell r="AE154">
            <v>0.18251898630880803</v>
          </cell>
        </row>
        <row r="155">
          <cell r="U155" t="str">
            <v>5-11</v>
          </cell>
          <cell r="V155">
            <v>11</v>
          </cell>
          <cell r="W155">
            <v>0.26846028615580042</v>
          </cell>
          <cell r="X155">
            <v>0.20582970618748697</v>
          </cell>
          <cell r="Y155">
            <v>0.15443503528632024</v>
          </cell>
          <cell r="Z155">
            <v>0.14570214881654539</v>
          </cell>
          <cell r="AA155">
            <v>0.13212341873412778</v>
          </cell>
          <cell r="AB155">
            <v>0.26224187120022963</v>
          </cell>
          <cell r="AC155">
            <v>0.19284948868224092</v>
          </cell>
          <cell r="AE155">
            <v>0.20851599724155737</v>
          </cell>
        </row>
        <row r="156">
          <cell r="U156" t="str">
            <v>5-12</v>
          </cell>
          <cell r="V156">
            <v>12</v>
          </cell>
          <cell r="W156">
            <v>0.30457571444309611</v>
          </cell>
          <cell r="X156">
            <v>0.23351956713360558</v>
          </cell>
          <cell r="Y156">
            <v>0.17521087338809518</v>
          </cell>
          <cell r="Z156">
            <v>0.16530316907261031</v>
          </cell>
          <cell r="AA156">
            <v>0.14989771944241012</v>
          </cell>
          <cell r="AB156">
            <v>0.29752074849294641</v>
          </cell>
          <cell r="AC156">
            <v>0.21879314678704931</v>
          </cell>
          <cell r="AE156">
            <v>0.23732296313663503</v>
          </cell>
        </row>
        <row r="157">
          <cell r="U157" t="str">
            <v>5-13</v>
          </cell>
          <cell r="V157">
            <v>13</v>
          </cell>
          <cell r="W157">
            <v>0.34311212850291306</v>
          </cell>
          <cell r="X157">
            <v>0.26306560873637796</v>
          </cell>
          <cell r="Y157">
            <v>0.19737941291532418</v>
          </cell>
          <cell r="Z157">
            <v>0.18621813722898373</v>
          </cell>
          <cell r="AA157">
            <v>0.16886351451119003</v>
          </cell>
          <cell r="AB157">
            <v>0.33516453363935839</v>
          </cell>
          <cell r="AC157">
            <v>0.2464759294194489</v>
          </cell>
          <cell r="AE157">
            <v>0.27011216719233178</v>
          </cell>
        </row>
        <row r="158">
          <cell r="U158" t="str">
            <v>5-14</v>
          </cell>
          <cell r="V158">
            <v>14</v>
          </cell>
          <cell r="W158">
            <v>0.38412504008651782</v>
          </cell>
          <cell r="X158">
            <v>0.29451039210462499</v>
          </cell>
          <cell r="Y158">
            <v>0.22097258767612626</v>
          </cell>
          <cell r="Z158">
            <v>0.20847718132270207</v>
          </cell>
          <cell r="AA158">
            <v>0.1890481241913034</v>
          </cell>
          <cell r="AB158">
            <v>0.37522745255769802</v>
          </cell>
          <cell r="AC158">
            <v>0.27593771366145026</v>
          </cell>
          <cell r="AE158">
            <v>0.30064066484679414</v>
          </cell>
        </row>
        <row r="159">
          <cell r="U159" t="str">
            <v>5-15</v>
          </cell>
          <cell r="V159">
            <v>15</v>
          </cell>
          <cell r="W159">
            <v>0.42766702074750151</v>
          </cell>
          <cell r="X159">
            <v>0.32789422408441471</v>
          </cell>
          <cell r="Y159">
            <v>0.24602064009425112</v>
          </cell>
          <cell r="Z159">
            <v>0.23210883364967591</v>
          </cell>
          <cell r="AA159">
            <v>0.21047742170775524</v>
          </cell>
          <cell r="AB159">
            <v>0.41776085907308053</v>
          </cell>
          <cell r="AC159">
            <v>0.30721626449265033</v>
          </cell>
          <cell r="AE159">
            <v>0.33668994077636999</v>
          </cell>
        </row>
        <row r="160">
          <cell r="U160" t="str">
            <v>5-16</v>
          </cell>
          <cell r="V160">
            <v>16</v>
          </cell>
          <cell r="W160">
            <v>0.47378534756414165</v>
          </cell>
          <cell r="X160">
            <v>0.36325335222383187</v>
          </cell>
          <cell r="Y160">
            <v>0.27255076688231716</v>
          </cell>
          <cell r="Z160">
            <v>0.25713875302146894</v>
          </cell>
          <cell r="AA160">
            <v>0.23317467459593869</v>
          </cell>
          <cell r="AB160">
            <v>0.46281093517260691</v>
          </cell>
          <cell r="AC160">
            <v>0.34034554358575231</v>
          </cell>
          <cell r="AE160">
            <v>0.35190016191167089</v>
          </cell>
        </row>
        <row r="161">
          <cell r="U161" t="str">
            <v>5-17</v>
          </cell>
          <cell r="V161">
            <v>17</v>
          </cell>
          <cell r="W161">
            <v>0.52251897198806341</v>
          </cell>
          <cell r="X161">
            <v>0.4006176407756431</v>
          </cell>
          <cell r="Y161">
            <v>0.30058537533524426</v>
          </cell>
          <cell r="Z161">
            <v>0.28358807966065408</v>
          </cell>
          <cell r="AA161">
            <v>0.25715905291272534</v>
          </cell>
          <cell r="AB161">
            <v>0.51041573006536656</v>
          </cell>
          <cell r="AC161">
            <v>0.37535353186723469</v>
          </cell>
          <cell r="AE161">
            <v>0.38684735302260509</v>
          </cell>
        </row>
        <row r="162">
          <cell r="U162" t="str">
            <v>5-18</v>
          </cell>
          <cell r="V162">
            <v>18</v>
          </cell>
          <cell r="W162">
            <v>0.57389465568469655</v>
          </cell>
          <cell r="X162">
            <v>0.44000760802883415</v>
          </cell>
          <cell r="Y162">
            <v>0.33013986042561538</v>
          </cell>
          <cell r="Z162">
            <v>0.31147133799546189</v>
          </cell>
          <cell r="AA162">
            <v>0.28244372748043028</v>
          </cell>
          <cell r="AB162">
            <v>0.56060138552942007</v>
          </cell>
          <cell r="AC162">
            <v>0.41225945368334388</v>
          </cell>
          <cell r="AE162">
            <v>0.41543903204373678</v>
          </cell>
        </row>
        <row r="163">
          <cell r="U163" t="str">
            <v>5-19</v>
          </cell>
          <cell r="V163">
            <v>19</v>
          </cell>
          <cell r="W163">
            <v>0.6279220846271496</v>
          </cell>
          <cell r="X163">
            <v>0.48143068026245572</v>
          </cell>
          <cell r="Y163">
            <v>0.36121979412692506</v>
          </cell>
          <cell r="Z163">
            <v>0.34079378491925072</v>
          </cell>
          <cell r="AA163">
            <v>0.30903346527557429</v>
          </cell>
          <cell r="AB163">
            <v>0.61337736317917868</v>
          </cell>
          <cell r="AC163">
            <v>0.4510702669904616</v>
          </cell>
          <cell r="AE163">
            <v>0.45830414044402029</v>
          </cell>
        </row>
        <row r="164">
          <cell r="U164" t="str">
            <v>5-20</v>
          </cell>
          <cell r="V164">
            <v>20</v>
          </cell>
          <cell r="W164">
            <v>0.68458773367002168</v>
          </cell>
          <cell r="X164">
            <v>0.52487648768683115</v>
          </cell>
          <cell r="Y164">
            <v>0.39381739593525905</v>
          </cell>
          <cell r="Z164">
            <v>0.37154807989470628</v>
          </cell>
          <cell r="AA164">
            <v>0.33692160986314107</v>
          </cell>
          <cell r="AB164">
            <v>0.66873045115567831</v>
          </cell>
          <cell r="AC164">
            <v>0.49177625594788665</v>
          </cell>
          <cell r="AE164">
            <v>0.50505460476305419</v>
          </cell>
        </row>
        <row r="165">
          <cell r="U165" t="str">
            <v>5-21</v>
          </cell>
          <cell r="V165">
            <v>21</v>
          </cell>
          <cell r="W165">
            <v>0.74384720714081642</v>
          </cell>
          <cell r="X165">
            <v>0.57031099194061918</v>
          </cell>
          <cell r="Y165">
            <v>0.42790712670161812</v>
          </cell>
          <cell r="Z165">
            <v>0.40371012794311295</v>
          </cell>
          <cell r="AA165">
            <v>0.36608631179898682</v>
          </cell>
          <cell r="AB165">
            <v>0.72661728213485266</v>
          </cell>
          <cell r="AC165">
            <v>0.53434552875194419</v>
          </cell>
          <cell r="AE165">
            <v>0.51194569556448799</v>
          </cell>
        </row>
        <row r="166">
          <cell r="U166" t="str">
            <v>5-22</v>
          </cell>
          <cell r="V166">
            <v>22</v>
          </cell>
          <cell r="W166">
            <v>0.80561572519502023</v>
          </cell>
          <cell r="X166">
            <v>0.61766919193655756</v>
          </cell>
          <cell r="Y166">
            <v>0.46344021579230255</v>
          </cell>
          <cell r="Z166">
            <v>0.4372339162791205</v>
          </cell>
          <cell r="AA166">
            <v>0.39648584646507823</v>
          </cell>
          <cell r="AB166">
            <v>0.78695504004962635</v>
          </cell>
          <cell r="AC166">
            <v>0.57871718347222501</v>
          </cell>
          <cell r="AE166">
            <v>0.60736890350972184</v>
          </cell>
        </row>
        <row r="167">
          <cell r="U167" t="str">
            <v>5-23</v>
          </cell>
          <cell r="V167">
            <v>23</v>
          </cell>
          <cell r="W167">
            <v>0.86975635906998672</v>
          </cell>
          <cell r="X167">
            <v>0.66684610377781861</v>
          </cell>
          <cell r="Y167">
            <v>0.50033789327603551</v>
          </cell>
          <cell r="Z167">
            <v>0.4720451291995087</v>
          </cell>
          <cell r="AA167">
            <v>0.42805282401950295</v>
          </cell>
          <cell r="AB167">
            <v>0.84960996785365295</v>
          </cell>
          <cell r="AC167">
            <v>0.62479285680054542</v>
          </cell>
          <cell r="AE167">
            <v>0.64189113441296597</v>
          </cell>
        </row>
        <row r="168">
          <cell r="U168" t="str">
            <v>5-24</v>
          </cell>
          <cell r="V168">
            <v>24</v>
          </cell>
          <cell r="W168">
            <v>0.93606553890985167</v>
          </cell>
          <cell r="X168">
            <v>0.71768564954233371</v>
          </cell>
          <cell r="Y168">
            <v>0.53848305312449618</v>
          </cell>
          <cell r="Z168">
            <v>0.50803328270733927</v>
          </cell>
          <cell r="AA168">
            <v>0.46068705703531154</v>
          </cell>
          <cell r="AB168">
            <v>0.9143832110322252</v>
          </cell>
          <cell r="AC168">
            <v>0.67242631354071825</v>
          </cell>
          <cell r="AE168">
            <v>0.65839146446656027</v>
          </cell>
        </row>
        <row r="169">
          <cell r="U169" t="str">
            <v>5-25</v>
          </cell>
          <cell r="V169">
            <v>25</v>
          </cell>
          <cell r="W169">
            <v>1.0042552631128203</v>
          </cell>
          <cell r="X169">
            <v>0.76996701710951765</v>
          </cell>
          <cell r="Y169">
            <v>0.57771001892359508</v>
          </cell>
          <cell r="Z169">
            <v>0.54504206894477236</v>
          </cell>
          <cell r="AA169">
            <v>0.49424680478513283</v>
          </cell>
          <cell r="AB169">
            <v>0.98099343903904535</v>
          </cell>
          <cell r="AC169">
            <v>0.72141066662411513</v>
          </cell>
          <cell r="AE169">
            <v>0.7291605157648664</v>
          </cell>
        </row>
        <row r="170">
          <cell r="U170" t="str">
            <v>5-Wtd. Ave.</v>
          </cell>
          <cell r="V170" t="str">
            <v>Wtd. Ave.</v>
          </cell>
          <cell r="W170">
            <v>0.12826160670387285</v>
          </cell>
          <cell r="X170">
            <v>0.15359844045506407</v>
          </cell>
          <cell r="Y170">
            <v>0.25266878194560072</v>
          </cell>
          <cell r="Z170">
            <v>0.20638430789290385</v>
          </cell>
          <cell r="AA170">
            <v>0.26655868690497836</v>
          </cell>
          <cell r="AB170">
            <v>0.13966894740181898</v>
          </cell>
          <cell r="AC170">
            <v>0.1118554612525056</v>
          </cell>
          <cell r="AE170">
            <v>0.12796492385710459</v>
          </cell>
        </row>
        <row r="171">
          <cell r="U171" t="str">
            <v>6-FHCF 2025 Tenants Rates - PROPOSED</v>
          </cell>
          <cell r="V171" t="str">
            <v>FHCF 2025 Tenants Rates - PROPOSED</v>
          </cell>
        </row>
        <row r="180">
          <cell r="U180" t="str">
            <v>6-2</v>
          </cell>
          <cell r="V180">
            <v>2</v>
          </cell>
          <cell r="W180">
            <v>8.033229672647603E-2</v>
          </cell>
          <cell r="X180">
            <v>6.1591132414202443E-2</v>
          </cell>
          <cell r="Y180">
            <v>4.6212127898815569E-2</v>
          </cell>
          <cell r="Z180">
            <v>4.3598956180889853E-2</v>
          </cell>
          <cell r="AA180">
            <v>3.9535745976619824E-2</v>
          </cell>
          <cell r="AB180">
            <v>7.8471538986355907E-2</v>
          </cell>
          <cell r="AC180">
            <v>5.7707017191288332E-2</v>
          </cell>
          <cell r="AE180">
            <v>6.4014709456325619E-2</v>
          </cell>
        </row>
        <row r="181">
          <cell r="U181" t="str">
            <v>6-3</v>
          </cell>
          <cell r="V181">
            <v>3</v>
          </cell>
          <cell r="W181">
            <v>0.11120081309595489</v>
          </cell>
          <cell r="X181">
            <v>8.5258162445922409E-2</v>
          </cell>
          <cell r="Y181">
            <v>6.3969616289445516E-2</v>
          </cell>
          <cell r="Z181">
            <v>6.0352306295407707E-2</v>
          </cell>
          <cell r="AA181">
            <v>5.4727765520318772E-2</v>
          </cell>
          <cell r="AB181">
            <v>0.1086250399373648</v>
          </cell>
          <cell r="AC181">
            <v>7.9881535752214627E-2</v>
          </cell>
          <cell r="AE181">
            <v>8.8818828926785068E-2</v>
          </cell>
        </row>
        <row r="182">
          <cell r="U182" t="str">
            <v>6-4</v>
          </cell>
          <cell r="V182">
            <v>4</v>
          </cell>
          <cell r="W182">
            <v>0.14572139885768218</v>
          </cell>
          <cell r="X182">
            <v>0.11172525047037862</v>
          </cell>
          <cell r="Y182">
            <v>8.3828001887391479E-2</v>
          </cell>
          <cell r="Z182">
            <v>7.9087753522676621E-2</v>
          </cell>
          <cell r="AA182">
            <v>7.1717160387077983E-2</v>
          </cell>
          <cell r="AB182">
            <v>0.14234601645390488</v>
          </cell>
          <cell r="AC182">
            <v>0.10467953253784353</v>
          </cell>
          <cell r="AE182">
            <v>0.11567039611854324</v>
          </cell>
        </row>
        <row r="183">
          <cell r="U183" t="str">
            <v>6-5</v>
          </cell>
          <cell r="V183">
            <v>5</v>
          </cell>
          <cell r="W183">
            <v>0.18396575982833094</v>
          </cell>
          <cell r="X183">
            <v>0.14104737365901454</v>
          </cell>
          <cell r="Y183">
            <v>0.10582853433328636</v>
          </cell>
          <cell r="Z183">
            <v>9.9844214946938376E-2</v>
          </cell>
          <cell r="AA183">
            <v>9.0539220778579149E-2</v>
          </cell>
          <cell r="AB183">
            <v>0.17970451341229479</v>
          </cell>
          <cell r="AC183">
            <v>0.13215251769993325</v>
          </cell>
          <cell r="AE183">
            <v>0.14603702770240753</v>
          </cell>
        </row>
        <row r="184">
          <cell r="U184" t="str">
            <v>6-6</v>
          </cell>
          <cell r="V184">
            <v>6</v>
          </cell>
          <cell r="W184">
            <v>0.22601129819952562</v>
          </cell>
          <cell r="X184">
            <v>0.17328387661951292</v>
          </cell>
          <cell r="Y184">
            <v>0.130015740176535</v>
          </cell>
          <cell r="Z184">
            <v>0.1226636992608167</v>
          </cell>
          <cell r="AA184">
            <v>0.11123204038205389</v>
          </cell>
          <cell r="AB184">
            <v>0.22077614011720026</v>
          </cell>
          <cell r="AC184">
            <v>0.16235609340330079</v>
          </cell>
          <cell r="AE184">
            <v>0.17954866261754809</v>
          </cell>
        </row>
        <row r="185">
          <cell r="U185" t="str">
            <v>6-7</v>
          </cell>
          <cell r="V185">
            <v>7</v>
          </cell>
          <cell r="W185">
            <v>0.27194110345998862</v>
          </cell>
          <cell r="X185">
            <v>0.208498464435765</v>
          </cell>
          <cell r="Y185">
            <v>0.15643741765316896</v>
          </cell>
          <cell r="Z185">
            <v>0.14759130183847022</v>
          </cell>
          <cell r="AA185">
            <v>0.13383651190259496</v>
          </cell>
          <cell r="AB185">
            <v>0.26564206143405322</v>
          </cell>
          <cell r="AC185">
            <v>0.19534994730471072</v>
          </cell>
          <cell r="AE185">
            <v>0.21561877866662646</v>
          </cell>
        </row>
        <row r="186">
          <cell r="U186" t="str">
            <v>6-8</v>
          </cell>
          <cell r="V186">
            <v>8</v>
          </cell>
          <cell r="W186">
            <v>0.32184379518391654</v>
          </cell>
          <cell r="X186">
            <v>0.24675908213301276</v>
          </cell>
          <cell r="Y186">
            <v>0.18514454624795332</v>
          </cell>
          <cell r="Z186">
            <v>0.17467511941171923</v>
          </cell>
          <cell r="AA186">
            <v>0.15839624969105207</v>
          </cell>
          <cell r="AB186">
            <v>0.31438884421896129</v>
          </cell>
          <cell r="AC186">
            <v>0.23119773961929499</v>
          </cell>
          <cell r="AE186">
            <v>0.25182014623892834</v>
          </cell>
        </row>
        <row r="187">
          <cell r="U187" t="str">
            <v>6-9</v>
          </cell>
          <cell r="V187">
            <v>9</v>
          </cell>
          <cell r="W187">
            <v>0.37581317061061553</v>
          </cell>
          <cell r="X187">
            <v>0.28813764447557405</v>
          </cell>
          <cell r="Y187">
            <v>0.21619108396029807</v>
          </cell>
          <cell r="Z187">
            <v>0.20396605880002547</v>
          </cell>
          <cell r="AA187">
            <v>0.18495741629944512</v>
          </cell>
          <cell r="AB187">
            <v>0.36710811306154734</v>
          </cell>
          <cell r="AC187">
            <v>0.26996684995801579</v>
          </cell>
          <cell r="AE187">
            <v>0.29415240372085372</v>
          </cell>
        </row>
        <row r="188">
          <cell r="U188" t="str">
            <v>6-10</v>
          </cell>
          <cell r="V188">
            <v>10</v>
          </cell>
          <cell r="W188">
            <v>0.43394759868388355</v>
          </cell>
          <cell r="X188">
            <v>0.33270957137411739</v>
          </cell>
          <cell r="Y188">
            <v>0.24963361871806419</v>
          </cell>
          <cell r="Z188">
            <v>0.23551750803591109</v>
          </cell>
          <cell r="AA188">
            <v>0.21356842425589131</v>
          </cell>
          <cell r="AB188">
            <v>0.4238959583603541</v>
          </cell>
          <cell r="AC188">
            <v>0.3117279420335039</v>
          </cell>
          <cell r="AE188">
            <v>0.33745450322680143</v>
          </cell>
        </row>
        <row r="189">
          <cell r="U189" t="str">
            <v>6-11</v>
          </cell>
          <cell r="V189">
            <v>11</v>
          </cell>
          <cell r="W189">
            <v>0.49634908856853932</v>
          </cell>
          <cell r="X189">
            <v>0.38055307371310432</v>
          </cell>
          <cell r="Y189">
            <v>0.28553083253040057</v>
          </cell>
          <cell r="Z189">
            <v>0.26938483081851339</v>
          </cell>
          <cell r="AA189">
            <v>0.24427947763262436</v>
          </cell>
          <cell r="AB189">
            <v>0.48485202641556485</v>
          </cell>
          <cell r="AC189">
            <v>0.3565542945252908</v>
          </cell>
          <cell r="AE189">
            <v>0.38551968585306112</v>
          </cell>
        </row>
        <row r="190">
          <cell r="U190" t="str">
            <v>6-12</v>
          </cell>
          <cell r="V190">
            <v>12</v>
          </cell>
          <cell r="W190">
            <v>0.56312194413816496</v>
          </cell>
          <cell r="X190">
            <v>0.43174812174050359</v>
          </cell>
          <cell r="Y190">
            <v>0.32394272746550062</v>
          </cell>
          <cell r="Z190">
            <v>0.30562463626022074</v>
          </cell>
          <cell r="AA190">
            <v>0.27714190984868448</v>
          </cell>
          <cell r="AB190">
            <v>0.55007820508319483</v>
          </cell>
          <cell r="AC190">
            <v>0.40452083452585624</v>
          </cell>
          <cell r="AE190">
            <v>0.43878011953280766</v>
          </cell>
        </row>
        <row r="191">
          <cell r="U191" t="str">
            <v>6-13</v>
          </cell>
          <cell r="V191">
            <v>13</v>
          </cell>
          <cell r="W191">
            <v>0.63437089596334983</v>
          </cell>
          <cell r="X191">
            <v>0.48637501285479418</v>
          </cell>
          <cell r="Y191">
            <v>0.3649295510541859</v>
          </cell>
          <cell r="Z191">
            <v>0.34429376505579717</v>
          </cell>
          <cell r="AA191">
            <v>0.31220726432313883</v>
          </cell>
          <cell r="AB191">
            <v>0.61967679903257322</v>
          </cell>
          <cell r="AC191">
            <v>0.45570279564713112</v>
          </cell>
          <cell r="AE191">
            <v>0.49940320751718015</v>
          </cell>
        </row>
        <row r="192">
          <cell r="U192" t="str">
            <v>6-14</v>
          </cell>
          <cell r="V192">
            <v>14</v>
          </cell>
          <cell r="W192">
            <v>0.71019857824575028</v>
          </cell>
          <cell r="X192">
            <v>0.54451243715898623</v>
          </cell>
          <cell r="Y192">
            <v>0.40855034486562603</v>
          </cell>
          <cell r="Z192">
            <v>0.38544792013224749</v>
          </cell>
          <cell r="AA192">
            <v>0.34952605274170484</v>
          </cell>
          <cell r="AB192">
            <v>0.6937480651228316</v>
          </cell>
          <cell r="AC192">
            <v>0.51017390556628583</v>
          </cell>
          <cell r="AE192">
            <v>0.55584653551603835</v>
          </cell>
        </row>
        <row r="193">
          <cell r="U193" t="str">
            <v>6-15</v>
          </cell>
          <cell r="V193">
            <v>15</v>
          </cell>
          <cell r="W193">
            <v>0.79070218913367785</v>
          </cell>
          <cell r="X193">
            <v>0.60623491690959452</v>
          </cell>
          <cell r="Y193">
            <v>0.45486102331337991</v>
          </cell>
          <cell r="Z193">
            <v>0.42913985409321642</v>
          </cell>
          <cell r="AA193">
            <v>0.38914611142249644</v>
          </cell>
          <cell r="AB193">
            <v>0.77238695007646418</v>
          </cell>
          <cell r="AC193">
            <v>0.5680039869504685</v>
          </cell>
          <cell r="AE193">
            <v>0.6224970837495174</v>
          </cell>
        </row>
        <row r="194">
          <cell r="U194" t="str">
            <v>6-16</v>
          </cell>
          <cell r="V194">
            <v>16</v>
          </cell>
          <cell r="W194">
            <v>0.87596913796074094</v>
          </cell>
          <cell r="X194">
            <v>0.67160946923497089</v>
          </cell>
          <cell r="Y194">
            <v>0.50391186967663759</v>
          </cell>
          <cell r="Z194">
            <v>0.47541700683350496</v>
          </cell>
          <cell r="AA194">
            <v>0.43111045909335244</v>
          </cell>
          <cell r="AB194">
            <v>0.85567883854210625</v>
          </cell>
          <cell r="AC194">
            <v>0.62925583063378665</v>
          </cell>
          <cell r="AE194">
            <v>0.65061885738515757</v>
          </cell>
        </row>
        <row r="195">
          <cell r="U195" t="str">
            <v>6-17</v>
          </cell>
          <cell r="V195">
            <v>17</v>
          </cell>
          <cell r="W195">
            <v>0.96607144103068943</v>
          </cell>
          <cell r="X195">
            <v>0.740691309358394</v>
          </cell>
          <cell r="Y195">
            <v>0.55574431220748821</v>
          </cell>
          <cell r="Z195">
            <v>0.52431846394881265</v>
          </cell>
          <cell r="AA195">
            <v>0.47545453876296617</v>
          </cell>
          <cell r="AB195">
            <v>0.94369407869126065</v>
          </cell>
          <cell r="AC195">
            <v>0.69398116980759517</v>
          </cell>
          <cell r="AE195">
            <v>0.71523179028606343</v>
          </cell>
        </row>
        <row r="196">
          <cell r="U196" t="str">
            <v>6-18</v>
          </cell>
          <cell r="V196">
            <v>18</v>
          </cell>
          <cell r="W196">
            <v>1.0610585772755283</v>
          </cell>
          <cell r="X196">
            <v>0.8135183729990827</v>
          </cell>
          <cell r="Y196">
            <v>0.61038681426160912</v>
          </cell>
          <cell r="Z196">
            <v>0.57587107926849923</v>
          </cell>
          <cell r="AA196">
            <v>0.52220270161469273</v>
          </cell>
          <cell r="AB196">
            <v>1.0364810033626493</v>
          </cell>
          <cell r="AC196">
            <v>0.76221554785476953</v>
          </cell>
          <cell r="AE196">
            <v>0.76809418578595823</v>
          </cell>
        </row>
        <row r="197">
          <cell r="U197" t="str">
            <v>6-19</v>
          </cell>
          <cell r="V197">
            <v>19</v>
          </cell>
          <cell r="W197">
            <v>1.1609484548335267</v>
          </cell>
          <cell r="X197">
            <v>0.89010439040701583</v>
          </cell>
          <cell r="Y197">
            <v>0.66784967771271531</v>
          </cell>
          <cell r="Z197">
            <v>0.63008457212298985</v>
          </cell>
          <cell r="AA197">
            <v>0.57136376118473597</v>
          </cell>
          <cell r="AB197">
            <v>1.1340571058837086</v>
          </cell>
          <cell r="AC197">
            <v>0.83397182915595236</v>
          </cell>
          <cell r="AE197">
            <v>0.84734634553939348</v>
          </cell>
        </row>
        <row r="198">
          <cell r="U198" t="str">
            <v>6-20</v>
          </cell>
          <cell r="V198">
            <v>20</v>
          </cell>
          <cell r="W198">
            <v>1.2657160674227921</v>
          </cell>
          <cell r="X198">
            <v>0.97043018915364376</v>
          </cell>
          <cell r="Y198">
            <v>0.72811851739389211</v>
          </cell>
          <cell r="Z198">
            <v>0.68694537078792306</v>
          </cell>
          <cell r="AA198">
            <v>0.62292541056729345</v>
          </cell>
          <cell r="AB198">
            <v>1.2363979591995133</v>
          </cell>
          <cell r="AC198">
            <v>0.90923205035147547</v>
          </cell>
          <cell r="AE198">
            <v>0.93378203659517123</v>
          </cell>
        </row>
        <row r="199">
          <cell r="U199" t="str">
            <v>6-21</v>
          </cell>
          <cell r="V199">
            <v>21</v>
          </cell>
          <cell r="W199">
            <v>1.3752793330642903</v>
          </cell>
          <cell r="X199">
            <v>1.0544328366172746</v>
          </cell>
          <cell r="Y199">
            <v>0.79114611465127382</v>
          </cell>
          <cell r="Z199">
            <v>0.74640892669749181</v>
          </cell>
          <cell r="AA199">
            <v>0.67684725290575043</v>
          </cell>
          <cell r="AB199">
            <v>1.343423382617112</v>
          </cell>
          <cell r="AC199">
            <v>0.98793724753306944</v>
          </cell>
          <cell r="AE199">
            <v>0.94652279124276817</v>
          </cell>
        </row>
        <row r="200">
          <cell r="U200" t="str">
            <v>6-22</v>
          </cell>
          <cell r="V200">
            <v>22</v>
          </cell>
          <cell r="W200">
            <v>1.4894815045565781</v>
          </cell>
          <cell r="X200">
            <v>1.1419921540151143</v>
          </cell>
          <cell r="Y200">
            <v>0.85684229875632367</v>
          </cell>
          <cell r="Z200">
            <v>0.80839016803568087</v>
          </cell>
          <cell r="AA200">
            <v>0.73305214466268409</v>
          </cell>
          <cell r="AB200">
            <v>1.4549802597109791</v>
          </cell>
          <cell r="AC200">
            <v>1.0699748207401092</v>
          </cell>
          <cell r="AE200">
            <v>1.122948224479533</v>
          </cell>
        </row>
        <row r="201">
          <cell r="U201" t="str">
            <v>6-23</v>
          </cell>
          <cell r="V201">
            <v>23</v>
          </cell>
          <cell r="W201">
            <v>1.6080694179493691</v>
          </cell>
          <cell r="X201">
            <v>1.2329140394103331</v>
          </cell>
          <cell r="Y201">
            <v>0.92506143407646646</v>
          </cell>
          <cell r="Z201">
            <v>0.8727516944737943</v>
          </cell>
          <cell r="AA201">
            <v>0.7914154905503108</v>
          </cell>
          <cell r="AB201">
            <v>1.5708212906328052</v>
          </cell>
          <cell r="AC201">
            <v>1.1551629086661619</v>
          </cell>
          <cell r="AE201">
            <v>1.1867754597460323</v>
          </cell>
        </row>
        <row r="202">
          <cell r="U202" t="str">
            <v>6-24</v>
          </cell>
          <cell r="V202">
            <v>24</v>
          </cell>
          <cell r="W202">
            <v>1.7306666983461563</v>
          </cell>
          <cell r="X202">
            <v>1.3269099244806897</v>
          </cell>
          <cell r="Y202">
            <v>0.99558700638810738</v>
          </cell>
          <cell r="Z202">
            <v>0.93928923508607631</v>
          </cell>
          <cell r="AA202">
            <v>0.85175205669748943</v>
          </cell>
          <cell r="AB202">
            <v>1.6905788185550339</v>
          </cell>
          <cell r="AC202">
            <v>1.2432311409432917</v>
          </cell>
          <cell r="AE202">
            <v>1.2172824814752301</v>
          </cell>
        </row>
        <row r="203">
          <cell r="U203" t="str">
            <v>6-25</v>
          </cell>
          <cell r="V203">
            <v>25</v>
          </cell>
          <cell r="W203">
            <v>1.8567408672392085</v>
          </cell>
          <cell r="X203">
            <v>1.4235715555646578</v>
          </cell>
          <cell r="Y203">
            <v>1.0681127009721936</v>
          </cell>
          <cell r="Z203">
            <v>1.0077137964281482</v>
          </cell>
          <cell r="AA203">
            <v>0.91379978244023408</v>
          </cell>
          <cell r="AB203">
            <v>1.8137326989071552</v>
          </cell>
          <cell r="AC203">
            <v>1.3337970095684684</v>
          </cell>
          <cell r="AE203">
            <v>1.3481254996875738</v>
          </cell>
        </row>
        <row r="204">
          <cell r="U204" t="str">
            <v>6-Wtd. Ave.</v>
          </cell>
          <cell r="V204" t="str">
            <v>Wtd. Ave.</v>
          </cell>
          <cell r="W204">
            <v>0.23713947600002672</v>
          </cell>
          <cell r="X204">
            <v>0.28398407457993724</v>
          </cell>
          <cell r="Y204">
            <v>0.46715259610369098</v>
          </cell>
          <cell r="Z204">
            <v>0.38157846206735213</v>
          </cell>
          <cell r="AA204">
            <v>0.49283327224991852</v>
          </cell>
          <cell r="AB204">
            <v>0.25823020505903699</v>
          </cell>
          <cell r="AC204">
            <v>0.20680658967887028</v>
          </cell>
          <cell r="AE204">
            <v>0.23659094696917454</v>
          </cell>
        </row>
        <row r="205">
          <cell r="U205" t="str">
            <v>7-FHCF 2025 Tenants Rates - PROPOSED</v>
          </cell>
          <cell r="V205" t="str">
            <v>FHCF 2025 Tenants Rates - PROPOSED</v>
          </cell>
        </row>
        <row r="214">
          <cell r="U214" t="str">
            <v>7-2</v>
          </cell>
          <cell r="V214">
            <v>2</v>
          </cell>
          <cell r="W214">
            <v>7.1997009028359829E-2</v>
          </cell>
          <cell r="X214">
            <v>5.5200429929084187E-2</v>
          </cell>
          <cell r="Y214">
            <v>4.1417152566661043E-2</v>
          </cell>
          <cell r="Z214">
            <v>3.9075123825608696E-2</v>
          </cell>
          <cell r="AA214">
            <v>3.5433512746604938E-2</v>
          </cell>
          <cell r="AB214">
            <v>7.0329323710321801E-2</v>
          </cell>
          <cell r="AC214">
            <v>5.1719330917020571E-2</v>
          </cell>
          <cell r="AE214">
            <v>5.7372536358168268E-2</v>
          </cell>
        </row>
        <row r="215">
          <cell r="U215" t="str">
            <v>7-3</v>
          </cell>
          <cell r="V215">
            <v>3</v>
          </cell>
          <cell r="W215">
            <v>9.9662604838630833E-2</v>
          </cell>
          <cell r="X215">
            <v>7.6411766394043151E-2</v>
          </cell>
          <cell r="Y215">
            <v>5.7332122063105354E-2</v>
          </cell>
          <cell r="Z215">
            <v>5.4090144540840865E-2</v>
          </cell>
          <cell r="AA215">
            <v>4.9049206717996424E-2</v>
          </cell>
          <cell r="AB215">
            <v>9.7354094178398493E-2</v>
          </cell>
          <cell r="AC215">
            <v>7.1593019060986779E-2</v>
          </cell>
          <cell r="AE215">
            <v>7.9602977740116335E-2</v>
          </cell>
        </row>
        <row r="216">
          <cell r="U216" t="str">
            <v>7-4</v>
          </cell>
          <cell r="V216">
            <v>4</v>
          </cell>
          <cell r="W216">
            <v>0.13060133093050186</v>
          </cell>
          <cell r="X216">
            <v>0.10013262653500728</v>
          </cell>
          <cell r="Y216">
            <v>7.512999944798969E-2</v>
          </cell>
          <cell r="Z216">
            <v>7.0881599760463224E-2</v>
          </cell>
          <cell r="AA216">
            <v>6.4275780156737572E-2</v>
          </cell>
          <cell r="AB216">
            <v>0.12757617856586359</v>
          </cell>
          <cell r="AC216">
            <v>9.3817973048537007E-2</v>
          </cell>
          <cell r="AE216">
            <v>0.10366842344887156</v>
          </cell>
        </row>
        <row r="217">
          <cell r="U217" t="str">
            <v>7-5</v>
          </cell>
          <cell r="V217">
            <v>5</v>
          </cell>
          <cell r="W217">
            <v>0.16487745291744058</v>
          </cell>
          <cell r="X217">
            <v>0.12641228308623242</v>
          </cell>
          <cell r="Y217">
            <v>9.4847754294824158E-2</v>
          </cell>
          <cell r="Z217">
            <v>8.9484368527895333E-2</v>
          </cell>
          <cell r="AA217">
            <v>8.1144861549410072E-2</v>
          </cell>
          <cell r="AB217">
            <v>0.16105835388517917</v>
          </cell>
          <cell r="AC217">
            <v>0.11844035833257514</v>
          </cell>
          <cell r="AE217">
            <v>0.13088421009254894</v>
          </cell>
        </row>
        <row r="218">
          <cell r="U218" t="str">
            <v>7-6</v>
          </cell>
          <cell r="V218">
            <v>6</v>
          </cell>
          <cell r="W218">
            <v>0.20256034173139201</v>
          </cell>
          <cell r="X218">
            <v>0.15530392305256263</v>
          </cell>
          <cell r="Y218">
            <v>0.11652529307348619</v>
          </cell>
          <cell r="Z218">
            <v>0.10993610070932233</v>
          </cell>
          <cell r="AA218">
            <v>9.9690591978185125E-2</v>
          </cell>
          <cell r="AB218">
            <v>0.1978683842114741</v>
          </cell>
          <cell r="AC218">
            <v>0.14551000779135137</v>
          </cell>
          <cell r="AE218">
            <v>0.16091867418556022</v>
          </cell>
        </row>
        <row r="219">
          <cell r="U219" t="str">
            <v>7-7</v>
          </cell>
          <cell r="V219">
            <v>7</v>
          </cell>
          <cell r="W219">
            <v>0.24372446548684421</v>
          </cell>
          <cell r="X219">
            <v>0.18686464147157267</v>
          </cell>
          <cell r="Y219">
            <v>0.1402054544699258</v>
          </cell>
          <cell r="Z219">
            <v>0.13227721257805825</v>
          </cell>
          <cell r="AA219">
            <v>0.11994962111670247</v>
          </cell>
          <cell r="AB219">
            <v>0.23807901273506427</v>
          </cell>
          <cell r="AC219">
            <v>0.1750804158839821</v>
          </cell>
          <cell r="AE219">
            <v>0.19324615113647856</v>
          </cell>
        </row>
        <row r="220">
          <cell r="U220" t="str">
            <v>7-8</v>
          </cell>
          <cell r="V220">
            <v>8</v>
          </cell>
          <cell r="W220">
            <v>0.28844924858149906</v>
          </cell>
          <cell r="X220">
            <v>0.22115533338542015</v>
          </cell>
          <cell r="Y220">
            <v>0.16593392833211759</v>
          </cell>
          <cell r="Z220">
            <v>0.15655081034388674</v>
          </cell>
          <cell r="AA220">
            <v>0.14196103788610401</v>
          </cell>
          <cell r="AB220">
            <v>0.28176782412581108</v>
          </cell>
          <cell r="AC220">
            <v>0.20720863743486997</v>
          </cell>
          <cell r="AE220">
            <v>0.22569126093853609</v>
          </cell>
        </row>
        <row r="221">
          <cell r="U221" t="str">
            <v>7-9</v>
          </cell>
          <cell r="V221">
            <v>9</v>
          </cell>
          <cell r="W221">
            <v>0.33681875584308285</v>
          </cell>
          <cell r="X221">
            <v>0.25824045167478765</v>
          </cell>
          <cell r="Y221">
            <v>0.19375907397168324</v>
          </cell>
          <cell r="Z221">
            <v>0.18280251872923883</v>
          </cell>
          <cell r="AA221">
            <v>0.16576621500707606</v>
          </cell>
          <cell r="AB221">
            <v>0.32901693599612097</v>
          </cell>
          <cell r="AC221">
            <v>0.24195506073933917</v>
          </cell>
          <cell r="AE221">
            <v>0.26363111885763052</v>
          </cell>
        </row>
        <row r="222">
          <cell r="U222" t="str">
            <v>7-10</v>
          </cell>
          <cell r="V222">
            <v>10</v>
          </cell>
          <cell r="W222">
            <v>0.38892114944326672</v>
          </cell>
          <cell r="X222">
            <v>0.29818759067234824</v>
          </cell>
          <cell r="Y222">
            <v>0.22373160774703804</v>
          </cell>
          <cell r="Z222">
            <v>0.21108018621867355</v>
          </cell>
          <cell r="AA222">
            <v>0.19140854171864169</v>
          </cell>
          <cell r="AB222">
            <v>0.3799124683945091</v>
          </cell>
          <cell r="AC222">
            <v>0.27938301743564187</v>
          </cell>
          <cell r="AE222">
            <v>0.30244018788863142</v>
          </cell>
        </row>
        <row r="223">
          <cell r="U223" t="str">
            <v>7-11</v>
          </cell>
          <cell r="V223">
            <v>11</v>
          </cell>
          <cell r="W223">
            <v>0.44484785406501998</v>
          </cell>
          <cell r="X223">
            <v>0.34106684609282872</v>
          </cell>
          <cell r="Y223">
            <v>0.25590412281578678</v>
          </cell>
          <cell r="Z223">
            <v>0.2414334319679857</v>
          </cell>
          <cell r="AA223">
            <v>0.21893301291313139</v>
          </cell>
          <cell r="AB223">
            <v>0.43454372831039673</v>
          </cell>
          <cell r="AC223">
            <v>0.31955818279968584</v>
          </cell>
          <cell r="AE223">
            <v>0.3455181220260734</v>
          </cell>
        </row>
        <row r="224">
          <cell r="U224" t="str">
            <v>7-12</v>
          </cell>
          <cell r="V224">
            <v>12</v>
          </cell>
          <cell r="W224">
            <v>0.50469235100084908</v>
          </cell>
          <cell r="X224">
            <v>0.38694989046271766</v>
          </cell>
          <cell r="Y224">
            <v>0.29033039542511124</v>
          </cell>
          <cell r="Z224">
            <v>0.27391299132200919</v>
          </cell>
          <cell r="AA224">
            <v>0.24838563564853677</v>
          </cell>
          <cell r="AB224">
            <v>0.49300203170496443</v>
          </cell>
          <cell r="AC224">
            <v>0.36254770948082321</v>
          </cell>
          <cell r="AE224">
            <v>0.39325224741217429</v>
          </cell>
        </row>
        <row r="225">
          <cell r="U225" t="str">
            <v>7-13</v>
          </cell>
          <cell r="V225">
            <v>13</v>
          </cell>
          <cell r="W225">
            <v>0.56854850396614021</v>
          </cell>
          <cell r="X225">
            <v>0.43590868951384176</v>
          </cell>
          <cell r="Y225">
            <v>0.32706442181559281</v>
          </cell>
          <cell r="Z225">
            <v>0.30856980717894161</v>
          </cell>
          <cell r="AA225">
            <v>0.2798126051932513</v>
          </cell>
          <cell r="AB225">
            <v>0.55537906810411242</v>
          </cell>
          <cell r="AC225">
            <v>0.40841902484336667</v>
          </cell>
          <cell r="AE225">
            <v>0.44758507730497898</v>
          </cell>
        </row>
        <row r="226">
          <cell r="U226" t="str">
            <v>7-14</v>
          </cell>
          <cell r="V226">
            <v>14</v>
          </cell>
          <cell r="W226">
            <v>0.63650829782681151</v>
          </cell>
          <cell r="X226">
            <v>0.48801376845570854</v>
          </cell>
          <cell r="Y226">
            <v>0.36615911739687079</v>
          </cell>
          <cell r="Z226">
            <v>0.34545380272412518</v>
          </cell>
          <cell r="AA226">
            <v>0.31325919213508102</v>
          </cell>
          <cell r="AB226">
            <v>0.62176469170454829</v>
          </cell>
          <cell r="AC226">
            <v>0.45723820657281949</v>
          </cell>
          <cell r="AE226">
            <v>0.4981718395552997</v>
          </cell>
        </row>
        <row r="227">
          <cell r="U227" t="str">
            <v>7-15</v>
          </cell>
          <cell r="V227">
            <v>15</v>
          </cell>
          <cell r="W227">
            <v>0.70865884544091229</v>
          </cell>
          <cell r="X227">
            <v>0.54333191710752837</v>
          </cell>
          <cell r="Y227">
            <v>0.40766459489697454</v>
          </cell>
          <cell r="Z227">
            <v>0.38461225694541012</v>
          </cell>
          <cell r="AA227">
            <v>0.34876826929065746</v>
          </cell>
          <cell r="AB227">
            <v>0.69224399754668819</v>
          </cell>
          <cell r="AC227">
            <v>0.50906783252892063</v>
          </cell>
          <cell r="AE227">
            <v>0.55790671977725881</v>
          </cell>
        </row>
        <row r="228">
          <cell r="U228" t="str">
            <v>7-16</v>
          </cell>
          <cell r="V228">
            <v>16</v>
          </cell>
          <cell r="W228">
            <v>0.78507848654024948</v>
          </cell>
          <cell r="X228">
            <v>0.6019231988932493</v>
          </cell>
          <cell r="Y228">
            <v>0.45162592019666853</v>
          </cell>
          <cell r="Z228">
            <v>0.42608768736903974</v>
          </cell>
          <cell r="AA228">
            <v>0.38637839176001898</v>
          </cell>
          <cell r="AB228">
            <v>0.76689351075889467</v>
          </cell>
          <cell r="AC228">
            <v>0.56396417836211654</v>
          </cell>
          <cell r="AE228">
            <v>0.58311057517345799</v>
          </cell>
        </row>
        <row r="229">
          <cell r="U229" t="str">
            <v>7-17</v>
          </cell>
          <cell r="V229">
            <v>17</v>
          </cell>
          <cell r="W229">
            <v>0.86583176500919512</v>
          </cell>
          <cell r="X229">
            <v>0.66383709989867845</v>
          </cell>
          <cell r="Y229">
            <v>0.49808022294817517</v>
          </cell>
          <cell r="Z229">
            <v>0.46991512406512498</v>
          </cell>
          <cell r="AA229">
            <v>0.42612132498148692</v>
          </cell>
          <cell r="AB229">
            <v>0.84577628017887352</v>
          </cell>
          <cell r="AC229">
            <v>0.62197360942229529</v>
          </cell>
          <cell r="AE229">
            <v>0.64101926324763003</v>
          </cell>
        </row>
        <row r="230">
          <cell r="U230" t="str">
            <v>7-18</v>
          </cell>
          <cell r="V230">
            <v>18</v>
          </cell>
          <cell r="W230">
            <v>0.95096302584047898</v>
          </cell>
          <cell r="X230">
            <v>0.72910761962875237</v>
          </cell>
          <cell r="Y230">
            <v>0.54705301314634358</v>
          </cell>
          <cell r="Z230">
            <v>0.51611863450681972</v>
          </cell>
          <cell r="AA230">
            <v>0.46801889345702785</v>
          </cell>
          <cell r="AB230">
            <v>0.92893562362483262</v>
          </cell>
          <cell r="AC230">
            <v>0.68312798110712514</v>
          </cell>
          <cell r="AE230">
            <v>0.6883966509379823</v>
          </cell>
        </row>
        <row r="231">
          <cell r="U231" t="str">
            <v>7-19</v>
          </cell>
          <cell r="V231">
            <v>19</v>
          </cell>
          <cell r="W231">
            <v>1.040488319022028</v>
          </cell>
          <cell r="X231">
            <v>0.7977470636812436</v>
          </cell>
          <cell r="Y231">
            <v>0.59855352374137016</v>
          </cell>
          <cell r="Z231">
            <v>0.56470692954578428</v>
          </cell>
          <cell r="AA231">
            <v>0.51207899622938635</v>
          </cell>
          <cell r="AB231">
            <v>1.0163872193146828</v>
          </cell>
          <cell r="AC231">
            <v>0.74743882298773678</v>
          </cell>
          <cell r="AE231">
            <v>0.75942559812112087</v>
          </cell>
        </row>
        <row r="232">
          <cell r="U232" t="str">
            <v>7-20</v>
          </cell>
          <cell r="V232">
            <v>20</v>
          </cell>
          <cell r="W232">
            <v>1.1343852329264332</v>
          </cell>
          <cell r="X232">
            <v>0.86973824896083929</v>
          </cell>
          <cell r="Y232">
            <v>0.65256886217279753</v>
          </cell>
          <cell r="Z232">
            <v>0.6156678456612289</v>
          </cell>
          <cell r="AA232">
            <v>0.55829060335862224</v>
          </cell>
          <cell r="AB232">
            <v>1.1081091747473304</v>
          </cell>
          <cell r="AC232">
            <v>0.8148900355845824</v>
          </cell>
          <cell r="AE232">
            <v>0.83689271263054976</v>
          </cell>
        </row>
        <row r="233">
          <cell r="U233" t="str">
            <v>7-21</v>
          </cell>
          <cell r="V233">
            <v>21</v>
          </cell>
          <cell r="W233">
            <v>1.2325802024095813</v>
          </cell>
          <cell r="X233">
            <v>0.94502477274140317</v>
          </cell>
          <cell r="Y233">
            <v>0.70905670919933428</v>
          </cell>
          <cell r="Z233">
            <v>0.6689614566512978</v>
          </cell>
          <cell r="AA233">
            <v>0.6066175095702826</v>
          </cell>
          <cell r="AB233">
            <v>1.2040296287870977</v>
          </cell>
          <cell r="AC233">
            <v>0.88542877309081991</v>
          </cell>
          <cell r="AE233">
            <v>0.84831148521356792</v>
          </cell>
        </row>
        <row r="234">
          <cell r="U234" t="str">
            <v>7-22</v>
          </cell>
          <cell r="V234">
            <v>22</v>
          </cell>
          <cell r="W234">
            <v>1.3349327443764123</v>
          </cell>
          <cell r="X234">
            <v>1.0234989260034948</v>
          </cell>
          <cell r="Y234">
            <v>0.7679362502168785</v>
          </cell>
          <cell r="Z234">
            <v>0.72451151776070222</v>
          </cell>
          <cell r="AA234">
            <v>0.65699057574863662</v>
          </cell>
          <cell r="AB234">
            <v>1.3040113523851444</v>
          </cell>
          <cell r="AC234">
            <v>0.95895411892977833</v>
          </cell>
          <cell r="AE234">
            <v>1.0064309966328562</v>
          </cell>
        </row>
        <row r="235">
          <cell r="U235" t="str">
            <v>7-23</v>
          </cell>
          <cell r="V235">
            <v>23</v>
          </cell>
          <cell r="W235">
            <v>1.4412159631951913</v>
          </cell>
          <cell r="X235">
            <v>1.1049867468480044</v>
          </cell>
          <cell r="Y235">
            <v>0.82907696076166304</v>
          </cell>
          <cell r="Z235">
            <v>0.78219488533354342</v>
          </cell>
          <cell r="AA235">
            <v>0.70929813462628344</v>
          </cell>
          <cell r="AB235">
            <v>1.4078327055518642</v>
          </cell>
          <cell r="AC235">
            <v>1.0353030817436264</v>
          </cell>
          <cell r="AE235">
            <v>1.0636355111431803</v>
          </cell>
        </row>
        <row r="236">
          <cell r="U236" t="str">
            <v>7-24</v>
          </cell>
          <cell r="V236">
            <v>24</v>
          </cell>
          <cell r="W236">
            <v>1.5510925366689179</v>
          </cell>
          <cell r="X236">
            <v>1.1892296088326626</v>
          </cell>
          <cell r="Y236">
            <v>0.89228479214908518</v>
          </cell>
          <cell r="Z236">
            <v>0.84182848361716456</v>
          </cell>
          <cell r="AA236">
            <v>0.76337417221835868</v>
          </cell>
          <cell r="AB236">
            <v>1.5151641795714412</v>
          </cell>
          <cell r="AC236">
            <v>1.1142333448227153</v>
          </cell>
          <cell r="AE236">
            <v>1.0909771210356998</v>
          </cell>
        </row>
        <row r="237">
          <cell r="U237" t="str">
            <v>7-25</v>
          </cell>
          <cell r="V237">
            <v>25</v>
          </cell>
          <cell r="W237">
            <v>1.6640852363167598</v>
          </cell>
          <cell r="X237">
            <v>1.2758616187395171</v>
          </cell>
          <cell r="Y237">
            <v>0.95728521290809443</v>
          </cell>
          <cell r="Z237">
            <v>0.90315330515787717</v>
          </cell>
          <cell r="AA237">
            <v>0.81898381930339303</v>
          </cell>
          <cell r="AB237">
            <v>1.625539600129621</v>
          </cell>
          <cell r="AC237">
            <v>1.1954020892353108</v>
          </cell>
          <cell r="AE237">
            <v>1.2082438536875399</v>
          </cell>
        </row>
        <row r="238">
          <cell r="U238" t="str">
            <v>7-Wtd. Ave.</v>
          </cell>
          <cell r="V238" t="str">
            <v>Wtd. Ave.</v>
          </cell>
          <cell r="W238">
            <v>0.21253385861339869</v>
          </cell>
          <cell r="X238">
            <v>0.25451785663565535</v>
          </cell>
          <cell r="Y238">
            <v>0.41868079278024883</v>
          </cell>
          <cell r="Z238">
            <v>0.34198584004179711</v>
          </cell>
          <cell r="AA238">
            <v>0.44169683922355873</v>
          </cell>
          <cell r="AB238">
            <v>0.23143621137005521</v>
          </cell>
          <cell r="AC238">
            <v>0.18534831582036224</v>
          </cell>
          <cell r="AE238">
            <v>0.21204224501344088</v>
          </cell>
        </row>
        <row r="239">
          <cell r="U239" t="str">
            <v>8-FHCF 2025 Tenants Rates - PROPOSED</v>
          </cell>
          <cell r="V239" t="str">
            <v>FHCF 2025 Tenants Rates - PROPOSED</v>
          </cell>
        </row>
        <row r="248">
          <cell r="U248" t="str">
            <v>8-2</v>
          </cell>
          <cell r="V248">
            <v>2</v>
          </cell>
          <cell r="W248">
            <v>6.6966335805276334E-2</v>
          </cell>
          <cell r="X248">
            <v>5.1343390192370185E-2</v>
          </cell>
          <cell r="Y248">
            <v>3.8523196787034232E-2</v>
          </cell>
          <cell r="Z248">
            <v>3.6344813472844871E-2</v>
          </cell>
          <cell r="AA248">
            <v>3.2957654010529969E-2</v>
          </cell>
          <cell r="AB248">
            <v>6.5415177270603406E-2</v>
          </cell>
          <cell r="AC248">
            <v>4.810552727890606E-2</v>
          </cell>
          <cell r="AE248">
            <v>5.3363724238157377E-2</v>
          </cell>
        </row>
        <row r="249">
          <cell r="U249" t="str">
            <v>8-3</v>
          </cell>
          <cell r="V249">
            <v>3</v>
          </cell>
          <cell r="W249">
            <v>9.2698843367554129E-2</v>
          </cell>
          <cell r="X249">
            <v>7.1072619222309841E-2</v>
          </cell>
          <cell r="Y249">
            <v>5.3326133825846639E-2</v>
          </cell>
          <cell r="Z249">
            <v>5.0310684179270294E-2</v>
          </cell>
          <cell r="AA249">
            <v>4.5621973640126247E-2</v>
          </cell>
          <cell r="AB249">
            <v>9.0551636113121059E-2</v>
          </cell>
          <cell r="AC249">
            <v>6.6590573975970194E-2</v>
          </cell>
          <cell r="AE249">
            <v>7.4040849896205838E-2</v>
          </cell>
        </row>
        <row r="250">
          <cell r="U250" t="str">
            <v>8-4</v>
          </cell>
          <cell r="V250">
            <v>4</v>
          </cell>
          <cell r="W250">
            <v>0.12147577658764931</v>
          </cell>
          <cell r="X250">
            <v>9.313602306682349E-2</v>
          </cell>
          <cell r="Y250">
            <v>6.9880413644718295E-2</v>
          </cell>
          <cell r="Z250">
            <v>6.5928863935231577E-2</v>
          </cell>
          <cell r="AA250">
            <v>5.9784615169592992E-2</v>
          </cell>
          <cell r="AB250">
            <v>0.11866200179552294</v>
          </cell>
          <cell r="AC250">
            <v>8.7262595662327302E-2</v>
          </cell>
          <cell r="AE250">
            <v>9.642476195568242E-2</v>
          </cell>
        </row>
        <row r="251">
          <cell r="U251" t="str">
            <v>8-5</v>
          </cell>
          <cell r="V251">
            <v>5</v>
          </cell>
          <cell r="W251">
            <v>0.15335691062442311</v>
          </cell>
          <cell r="X251">
            <v>0.11757943160846809</v>
          </cell>
          <cell r="Y251">
            <v>8.8220422628690287E-2</v>
          </cell>
          <cell r="Z251">
            <v>8.3231794668049336E-2</v>
          </cell>
          <cell r="AA251">
            <v>7.5474997096754287E-2</v>
          </cell>
          <cell r="AB251">
            <v>0.14980466488922484</v>
          </cell>
          <cell r="AC251">
            <v>0.11016453205538355</v>
          </cell>
          <cell r="AE251">
            <v>0.12173889003102162</v>
          </cell>
        </row>
        <row r="252">
          <cell r="U252" t="str">
            <v>8-6</v>
          </cell>
          <cell r="V252">
            <v>6</v>
          </cell>
          <cell r="W252">
            <v>0.18840676922943761</v>
          </cell>
          <cell r="X252">
            <v>0.14445231549713491</v>
          </cell>
          <cell r="Y252">
            <v>0.10838327884834195</v>
          </cell>
          <cell r="Z252">
            <v>0.10225449552110195</v>
          </cell>
          <cell r="AA252">
            <v>9.2724874951517378E-2</v>
          </cell>
          <cell r="AB252">
            <v>0.18404265456546387</v>
          </cell>
          <cell r="AC252">
            <v>0.13534273404254493</v>
          </cell>
          <cell r="AE252">
            <v>0.14967474508010919</v>
          </cell>
        </row>
        <row r="253">
          <cell r="U253" t="str">
            <v>8-7</v>
          </cell>
          <cell r="V253">
            <v>7</v>
          </cell>
          <cell r="W253">
            <v>0.22669461717950629</v>
          </cell>
          <cell r="X253">
            <v>0.17380778034805225</v>
          </cell>
          <cell r="Y253">
            <v>0.13040882770652401</v>
          </cell>
          <cell r="Z253">
            <v>0.12303455874672418</v>
          </cell>
          <cell r="AA253">
            <v>0.11156833757153305</v>
          </cell>
          <cell r="AB253">
            <v>0.22144363120313609</v>
          </cell>
          <cell r="AC253">
            <v>0.16284695824511083</v>
          </cell>
          <cell r="AE253">
            <v>0.17974339246488852</v>
          </cell>
        </row>
        <row r="254">
          <cell r="U254" t="str">
            <v>8-8</v>
          </cell>
          <cell r="V254">
            <v>8</v>
          </cell>
          <cell r="W254">
            <v>0.2682943292224752</v>
          </cell>
          <cell r="X254">
            <v>0.20570246626192762</v>
          </cell>
          <cell r="Y254">
            <v>0.15433956654782977</v>
          </cell>
          <cell r="Z254">
            <v>0.14561207857881028</v>
          </cell>
          <cell r="AA254">
            <v>0.13204174260352558</v>
          </cell>
          <cell r="AB254">
            <v>0.26207975837022018</v>
          </cell>
          <cell r="AC254">
            <v>0.19273027287496702</v>
          </cell>
          <cell r="AE254">
            <v>0.20992145329777404</v>
          </cell>
        </row>
        <row r="255">
          <cell r="U255" t="str">
            <v>8-9</v>
          </cell>
          <cell r="V255">
            <v>9</v>
          </cell>
          <cell r="W255">
            <v>0.31328409629375825</v>
          </cell>
          <cell r="X255">
            <v>0.24019632257984685</v>
          </cell>
          <cell r="Y255">
            <v>0.18022047565609417</v>
          </cell>
          <cell r="Z255">
            <v>0.1700294917869507</v>
          </cell>
          <cell r="AA255">
            <v>0.1541835719170066</v>
          </cell>
          <cell r="AB255">
            <v>0.30602741584529519</v>
          </cell>
          <cell r="AC255">
            <v>0.22504884669409353</v>
          </cell>
          <cell r="AE255">
            <v>0.24521032571209569</v>
          </cell>
        </row>
        <row r="256">
          <cell r="U256" t="str">
            <v>8-10</v>
          </cell>
          <cell r="V256">
            <v>10</v>
          </cell>
          <cell r="W256">
            <v>0.36174592037750908</v>
          </cell>
          <cell r="X256">
            <v>0.27735222059106779</v>
          </cell>
          <cell r="Y256">
            <v>0.2080987276671572</v>
          </cell>
          <cell r="Z256">
            <v>0.19633130352112307</v>
          </cell>
          <cell r="AA256">
            <v>0.17803418299890461</v>
          </cell>
          <cell r="AB256">
            <v>0.35336670617937344</v>
          </cell>
          <cell r="AC256">
            <v>0.25986158614612637</v>
          </cell>
          <cell r="AE256">
            <v>0.28130767453385624</v>
          </cell>
        </row>
        <row r="257">
          <cell r="U257" t="str">
            <v>8-11</v>
          </cell>
          <cell r="V257">
            <v>11</v>
          </cell>
          <cell r="W257">
            <v>0.41376483800653985</v>
          </cell>
          <cell r="X257">
            <v>0.31723535818692317</v>
          </cell>
          <cell r="Y257">
            <v>0.23802324087777524</v>
          </cell>
          <cell r="Z257">
            <v>0.2245636658797851</v>
          </cell>
          <cell r="AA257">
            <v>0.20363542679705748</v>
          </cell>
          <cell r="AB257">
            <v>0.40418069618209135</v>
          </cell>
          <cell r="AC257">
            <v>0.29722957755451007</v>
          </cell>
          <cell r="AE257">
            <v>0.32137560849635183</v>
          </cell>
        </row>
        <row r="258">
          <cell r="U258" t="str">
            <v>8-12</v>
          </cell>
          <cell r="V258">
            <v>12</v>
          </cell>
          <cell r="W258">
            <v>0.46942779862097267</v>
          </cell>
          <cell r="X258">
            <v>0.35991239989336488</v>
          </cell>
          <cell r="Y258">
            <v>0.27004403400783306</v>
          </cell>
          <cell r="Z258">
            <v>0.25477376915855032</v>
          </cell>
          <cell r="AA258">
            <v>0.23103009570154445</v>
          </cell>
          <cell r="AB258">
            <v>0.45855432126122925</v>
          </cell>
          <cell r="AC258">
            <v>0.33721528138708107</v>
          </cell>
          <cell r="AE258">
            <v>0.36577438996125489</v>
          </cell>
        </row>
        <row r="259">
          <cell r="U259" t="str">
            <v>8-13</v>
          </cell>
          <cell r="V259">
            <v>13</v>
          </cell>
          <cell r="W259">
            <v>0.52882210736263668</v>
          </cell>
          <cell r="X259">
            <v>0.40545028295443997</v>
          </cell>
          <cell r="Y259">
            <v>0.30421133039893578</v>
          </cell>
          <cell r="Z259">
            <v>0.2870089967039442</v>
          </cell>
          <cell r="AA259">
            <v>0.26026115716195253</v>
          </cell>
          <cell r="AB259">
            <v>0.51657286428706373</v>
          </cell>
          <cell r="AC259">
            <v>0.37988141363137762</v>
          </cell>
          <cell r="AE259">
            <v>0.41631080225053907</v>
          </cell>
        </row>
        <row r="260">
          <cell r="U260" t="str">
            <v>8-14</v>
          </cell>
          <cell r="V260">
            <v>14</v>
          </cell>
          <cell r="W260">
            <v>0.59203332180542567</v>
          </cell>
          <cell r="X260">
            <v>0.45391460474601669</v>
          </cell>
          <cell r="Y260">
            <v>0.34057434808304077</v>
          </cell>
          <cell r="Z260">
            <v>0.32131578340040473</v>
          </cell>
          <cell r="AA260">
            <v>0.29137071855782493</v>
          </cell>
          <cell r="AB260">
            <v>0.57831990104130349</v>
          </cell>
          <cell r="AC260">
            <v>0.42528943490272769</v>
          </cell>
          <cell r="AE260">
            <v>0.46336289724551682</v>
          </cell>
        </row>
        <row r="261">
          <cell r="U261" t="str">
            <v>8-15</v>
          </cell>
          <cell r="V261">
            <v>15</v>
          </cell>
          <cell r="W261">
            <v>0.65914246793894415</v>
          </cell>
          <cell r="X261">
            <v>0.50536748825795208</v>
          </cell>
          <cell r="Y261">
            <v>0.37917969824328762</v>
          </cell>
          <cell r="Z261">
            <v>0.35773810469385148</v>
          </cell>
          <cell r="AA261">
            <v>0.32439865703786835</v>
          </cell>
          <cell r="AB261">
            <v>0.64387458068762593</v>
          </cell>
          <cell r="AC261">
            <v>0.47349755053529458</v>
          </cell>
          <cell r="AE261">
            <v>0.51892390043463499</v>
          </cell>
        </row>
        <row r="262">
          <cell r="U262" t="str">
            <v>8-16</v>
          </cell>
          <cell r="V262">
            <v>16</v>
          </cell>
          <cell r="W262">
            <v>0.73022241163439816</v>
          </cell>
          <cell r="X262">
            <v>0.55986480008070605</v>
          </cell>
          <cell r="Y262">
            <v>0.42006929785574759</v>
          </cell>
          <cell r="Z262">
            <v>0.39631550726793774</v>
          </cell>
          <cell r="AA262">
            <v>0.35938083372757978</v>
          </cell>
          <cell r="AB262">
            <v>0.7133080812862399</v>
          </cell>
          <cell r="AC262">
            <v>0.52455810401051339</v>
          </cell>
          <cell r="AE262">
            <v>0.54236667766701518</v>
          </cell>
        </row>
        <row r="263">
          <cell r="U263" t="str">
            <v>8-17</v>
          </cell>
          <cell r="V263">
            <v>17</v>
          </cell>
          <cell r="W263">
            <v>0.80533318687782929</v>
          </cell>
          <cell r="X263">
            <v>0.61745256854079622</v>
          </cell>
          <cell r="Y263">
            <v>0.46327768219893595</v>
          </cell>
          <cell r="Z263">
            <v>0.43708057352393231</v>
          </cell>
          <cell r="AA263">
            <v>0.39634679450724419</v>
          </cell>
          <cell r="AB263">
            <v>0.78667904624046037</v>
          </cell>
          <cell r="AC263">
            <v>0.57851422097529981</v>
          </cell>
          <cell r="AE263">
            <v>0.5962290908971325</v>
          </cell>
        </row>
        <row r="264">
          <cell r="U264" t="str">
            <v>8-18</v>
          </cell>
          <cell r="V264">
            <v>18</v>
          </cell>
          <cell r="W264">
            <v>0.88451604012814566</v>
          </cell>
          <cell r="X264">
            <v>0.6781624174833728</v>
          </cell>
          <cell r="Y264">
            <v>0.50882857879854426</v>
          </cell>
          <cell r="Z264">
            <v>0.48005568925967557</v>
          </cell>
          <cell r="AA264">
            <v>0.43531683892745682</v>
          </cell>
          <cell r="AB264">
            <v>0.86402776660681346</v>
          </cell>
          <cell r="AC264">
            <v>0.63539553098352308</v>
          </cell>
          <cell r="AE264">
            <v>0.64029606112917581</v>
          </cell>
        </row>
        <row r="265">
          <cell r="U265" t="str">
            <v>8-19</v>
          </cell>
          <cell r="V265">
            <v>19</v>
          </cell>
          <cell r="W265">
            <v>0.96778589990662467</v>
          </cell>
          <cell r="X265">
            <v>0.74200579267269506</v>
          </cell>
          <cell r="Y265">
            <v>0.55673057546747873</v>
          </cell>
          <cell r="Z265">
            <v>0.52524895667031857</v>
          </cell>
          <cell r="AA265">
            <v>0.47629831409827283</v>
          </cell>
          <cell r="AB265">
            <v>0.94536882511338194</v>
          </cell>
          <cell r="AC265">
            <v>0.69521275799639326</v>
          </cell>
          <cell r="AE265">
            <v>0.70636197682697477</v>
          </cell>
        </row>
        <row r="266">
          <cell r="U266" t="str">
            <v>8-20</v>
          </cell>
          <cell r="V266">
            <v>20</v>
          </cell>
          <cell r="W266">
            <v>1.0551219205616591</v>
          </cell>
          <cell r="X266">
            <v>0.80896671165412493</v>
          </cell>
          <cell r="Y266">
            <v>0.60697168049185257</v>
          </cell>
          <cell r="Z266">
            <v>0.57264906214118794</v>
          </cell>
          <cell r="AA266">
            <v>0.51928096077876107</v>
          </cell>
          <cell r="AB266">
            <v>1.0306818589617714</v>
          </cell>
          <cell r="AC266">
            <v>0.75795092745915837</v>
          </cell>
          <cell r="AE266">
            <v>0.77841620344159401</v>
          </cell>
        </row>
        <row r="267">
          <cell r="U267" t="str">
            <v>8-21</v>
          </cell>
          <cell r="V267">
            <v>21</v>
          </cell>
          <cell r="W267">
            <v>1.1464556771932319</v>
          </cell>
          <cell r="X267">
            <v>0.87899271274974322</v>
          </cell>
          <cell r="Y267">
            <v>0.65951253161812773</v>
          </cell>
          <cell r="Z267">
            <v>0.62221886924846548</v>
          </cell>
          <cell r="AA267">
            <v>0.56423110347879146</v>
          </cell>
          <cell r="AB267">
            <v>1.1199000281955993</v>
          </cell>
          <cell r="AC267">
            <v>0.82356088607927624</v>
          </cell>
          <cell r="AE267">
            <v>0.7890371079707984</v>
          </cell>
        </row>
        <row r="268">
          <cell r="U268" t="str">
            <v>8-22</v>
          </cell>
          <cell r="V268">
            <v>22</v>
          </cell>
          <cell r="W268">
            <v>1.2416565027327284</v>
          </cell>
          <cell r="X268">
            <v>0.95198361293163725</v>
          </cell>
          <cell r="Y268">
            <v>0.71427796103045604</v>
          </cell>
          <cell r="Z268">
            <v>0.67388746071440653</v>
          </cell>
          <cell r="AA268">
            <v>0.61108443406523716</v>
          </cell>
          <cell r="AB268">
            <v>1.2128956924213141</v>
          </cell>
          <cell r="AC268">
            <v>0.89194876866077744</v>
          </cell>
          <cell r="AE268">
            <v>0.93610827720366674</v>
          </cell>
        </row>
        <row r="269">
          <cell r="U269" t="str">
            <v>8-23</v>
          </cell>
          <cell r="V269">
            <v>23</v>
          </cell>
          <cell r="W269">
            <v>1.3405133555094937</v>
          </cell>
          <cell r="X269">
            <v>1.0277776056038066</v>
          </cell>
          <cell r="Y269">
            <v>0.77114656444844587</v>
          </cell>
          <cell r="Z269">
            <v>0.72754029734461267</v>
          </cell>
          <cell r="AA269">
            <v>0.65973708783832619</v>
          </cell>
          <cell r="AB269">
            <v>1.3094626983809938</v>
          </cell>
          <cell r="AC269">
            <v>0.96296297260031549</v>
          </cell>
          <cell r="AE269">
            <v>0.98931571984572486</v>
          </cell>
        </row>
        <row r="270">
          <cell r="U270" t="str">
            <v>8-24</v>
          </cell>
          <cell r="V270">
            <v>24</v>
          </cell>
          <cell r="W270">
            <v>1.4427124831632041</v>
          </cell>
          <cell r="X270">
            <v>1.1061341354235383</v>
          </cell>
          <cell r="Y270">
            <v>0.82993785202187964</v>
          </cell>
          <cell r="Z270">
            <v>0.78300709550514314</v>
          </cell>
          <cell r="AA270">
            <v>0.71003465076879768</v>
          </cell>
          <cell r="AB270">
            <v>1.4092945612412844</v>
          </cell>
          <cell r="AC270">
            <v>1.0363781126719125</v>
          </cell>
          <cell r="AE270">
            <v>1.0147468794762322</v>
          </cell>
        </row>
        <row r="271">
          <cell r="U271" t="str">
            <v>8-25</v>
          </cell>
          <cell r="V271">
            <v>25</v>
          </cell>
          <cell r="W271">
            <v>1.5478100027724089</v>
          </cell>
          <cell r="X271">
            <v>1.1867128753629053</v>
          </cell>
          <cell r="Y271">
            <v>0.89039647471712902</v>
          </cell>
          <cell r="Z271">
            <v>0.84004694546441538</v>
          </cell>
          <cell r="AA271">
            <v>0.76175866473780063</v>
          </cell>
          <cell r="AB271">
            <v>1.5119576798555052</v>
          </cell>
          <cell r="AC271">
            <v>1.1118753238558581</v>
          </cell>
          <cell r="AE271">
            <v>1.1238197910253414</v>
          </cell>
        </row>
        <row r="272">
          <cell r="U272" t="str">
            <v>8-Wtd. Ave.</v>
          </cell>
          <cell r="V272" t="str">
            <v>Wtd. Ave.</v>
          </cell>
          <cell r="W272">
            <v>0.19768340293538728</v>
          </cell>
          <cell r="X272">
            <v>0.23673383777913254</v>
          </cell>
          <cell r="Y272">
            <v>0.38942615732130487</v>
          </cell>
          <cell r="Z272">
            <v>0.31809013893712601</v>
          </cell>
          <cell r="AA272">
            <v>0.410833995172255</v>
          </cell>
          <cell r="AB272">
            <v>0.21526498471628377</v>
          </cell>
          <cell r="AC272">
            <v>0.17239740547110263</v>
          </cell>
          <cell r="AE272">
            <v>0.19722614003147626</v>
          </cell>
        </row>
        <row r="273">
          <cell r="U273" t="str">
            <v>9-FHCF 2025 Tenants Rates - PROPOSED</v>
          </cell>
          <cell r="V273" t="str">
            <v>FHCF 2025 Tenants Rates - PROPOSED</v>
          </cell>
        </row>
        <row r="282">
          <cell r="U282" t="str">
            <v>9-2</v>
          </cell>
          <cell r="V282">
            <v>2</v>
          </cell>
          <cell r="W282">
            <v>6.2592768504057053E-2</v>
          </cell>
          <cell r="X282">
            <v>4.799015651489906E-2</v>
          </cell>
          <cell r="Y282">
            <v>3.60072491578236E-2</v>
          </cell>
          <cell r="Z282">
            <v>3.3971135924830906E-2</v>
          </cell>
          <cell r="AA282">
            <v>3.0805191640116157E-2</v>
          </cell>
          <cell r="AB282">
            <v>6.1142916038540718E-2</v>
          </cell>
          <cell r="AC282">
            <v>4.4963758230548503E-2</v>
          </cell>
          <cell r="AE282">
            <v>4.9878542667555481E-2</v>
          </cell>
        </row>
        <row r="283">
          <cell r="U283" t="str">
            <v>9-3</v>
          </cell>
          <cell r="V283">
            <v>3</v>
          </cell>
          <cell r="W283">
            <v>8.6644687569153139E-2</v>
          </cell>
          <cell r="X283">
            <v>6.6430870801930969E-2</v>
          </cell>
          <cell r="Y283">
            <v>4.9843407282776767E-2</v>
          </cell>
          <cell r="Z283">
            <v>4.7024896468438292E-2</v>
          </cell>
          <cell r="AA283">
            <v>4.2642405328224942E-2</v>
          </cell>
          <cell r="AB283">
            <v>8.4637714289358248E-2</v>
          </cell>
          <cell r="AC283">
            <v>6.2241547656871829E-2</v>
          </cell>
          <cell r="AE283">
            <v>6.9205246511810758E-2</v>
          </cell>
        </row>
        <row r="284">
          <cell r="U284" t="str">
            <v>9-4</v>
          </cell>
          <cell r="V284">
            <v>4</v>
          </cell>
          <cell r="W284">
            <v>0.11354220103830438</v>
          </cell>
          <cell r="X284">
            <v>8.7053315088965619E-2</v>
          </cell>
          <cell r="Y284">
            <v>6.5316528097793439E-2</v>
          </cell>
          <cell r="Z284">
            <v>6.1623053858477383E-2</v>
          </cell>
          <cell r="AA284">
            <v>5.5880085604439335E-2</v>
          </cell>
          <cell r="AB284">
            <v>0.11091219370598983</v>
          </cell>
          <cell r="AC284">
            <v>8.1563480869515204E-2</v>
          </cell>
          <cell r="AE284">
            <v>9.0127266641865392E-2</v>
          </cell>
        </row>
        <row r="285">
          <cell r="U285" t="str">
            <v>9-5</v>
          </cell>
          <cell r="V285">
            <v>5</v>
          </cell>
          <cell r="W285">
            <v>0.14334118015839786</v>
          </cell>
          <cell r="X285">
            <v>0.10990032611172944</v>
          </cell>
          <cell r="Y285">
            <v>8.2458752215207931E-2</v>
          </cell>
          <cell r="Z285">
            <v>7.7795931241977034E-2</v>
          </cell>
          <cell r="AA285">
            <v>7.05457296462874E-2</v>
          </cell>
          <cell r="AB285">
            <v>0.1400209313751985</v>
          </cell>
          <cell r="AC285">
            <v>0.10296969319556369</v>
          </cell>
          <cell r="AE285">
            <v>0.11378813055876072</v>
          </cell>
        </row>
        <row r="286">
          <cell r="U286" t="str">
            <v>9-6</v>
          </cell>
          <cell r="V286">
            <v>6</v>
          </cell>
          <cell r="W286">
            <v>0.17610193463872209</v>
          </cell>
          <cell r="X286">
            <v>0.13501814359499087</v>
          </cell>
          <cell r="Y286">
            <v>0.10130477352667717</v>
          </cell>
          <cell r="Z286">
            <v>9.5576260664200482E-2</v>
          </cell>
          <cell r="AA286">
            <v>8.6669019031957686E-2</v>
          </cell>
          <cell r="AB286">
            <v>0.17202284003689761</v>
          </cell>
          <cell r="AC286">
            <v>0.12650350834879787</v>
          </cell>
          <cell r="AE286">
            <v>0.13989949662088083</v>
          </cell>
        </row>
        <row r="287">
          <cell r="U287" t="str">
            <v>9-7</v>
          </cell>
          <cell r="V287">
            <v>7</v>
          </cell>
          <cell r="W287">
            <v>0.21188920557774754</v>
          </cell>
          <cell r="X287">
            <v>0.16245640482949131</v>
          </cell>
          <cell r="Y287">
            <v>0.12189183513422541</v>
          </cell>
          <cell r="Z287">
            <v>0.11499917922977862</v>
          </cell>
          <cell r="AA287">
            <v>0.10428181625919621</v>
          </cell>
          <cell r="AB287">
            <v>0.20698116117477014</v>
          </cell>
          <cell r="AC287">
            <v>0.15221143334861914</v>
          </cell>
          <cell r="AE287">
            <v>0.16800436248151712</v>
          </cell>
        </row>
        <row r="288">
          <cell r="U288" t="str">
            <v>9-8</v>
          </cell>
          <cell r="V288">
            <v>8</v>
          </cell>
          <cell r="W288">
            <v>0.25077204296805056</v>
          </cell>
          <cell r="X288">
            <v>0.19226805075442055</v>
          </cell>
          <cell r="Y288">
            <v>0.14425965888346626</v>
          </cell>
          <cell r="Z288">
            <v>0.13610216262063896</v>
          </cell>
          <cell r="AA288">
            <v>0.12341810445904028</v>
          </cell>
          <cell r="AB288">
            <v>0.24496334535857778</v>
          </cell>
          <cell r="AC288">
            <v>0.18014307052523637</v>
          </cell>
          <cell r="AE288">
            <v>0.19621149600464655</v>
          </cell>
        </row>
        <row r="289">
          <cell r="U289" t="str">
            <v>9-9</v>
          </cell>
          <cell r="V289">
            <v>9</v>
          </cell>
          <cell r="W289">
            <v>0.29282353109982906</v>
          </cell>
          <cell r="X289">
            <v>0.22450911542305985</v>
          </cell>
          <cell r="Y289">
            <v>0.16845028739864479</v>
          </cell>
          <cell r="Z289">
            <v>0.158924876063542</v>
          </cell>
          <cell r="AA289">
            <v>0.14411385225245421</v>
          </cell>
          <cell r="AB289">
            <v>0.2860407840082258</v>
          </cell>
          <cell r="AC289">
            <v>0.21035092026221541</v>
          </cell>
          <cell r="AE289">
            <v>0.22919565431699074</v>
          </cell>
        </row>
        <row r="290">
          <cell r="U290" t="str">
            <v>9-10</v>
          </cell>
          <cell r="V290">
            <v>10</v>
          </cell>
          <cell r="W290">
            <v>0.3381203164126601</v>
          </cell>
          <cell r="X290">
            <v>0.25923836400460554</v>
          </cell>
          <cell r="Y290">
            <v>0.19450781247363541</v>
          </cell>
          <cell r="Z290">
            <v>0.18350891807983863</v>
          </cell>
          <cell r="AA290">
            <v>0.16640678138136014</v>
          </cell>
          <cell r="AB290">
            <v>0.33028834818201236</v>
          </cell>
          <cell r="AC290">
            <v>0.24289004182695628</v>
          </cell>
          <cell r="AE290">
            <v>0.26293548749198487</v>
          </cell>
        </row>
        <row r="291">
          <cell r="U291" t="str">
            <v>9-11</v>
          </cell>
          <cell r="V291">
            <v>11</v>
          </cell>
          <cell r="W291">
            <v>0.38674188170859181</v>
          </cell>
          <cell r="X291">
            <v>0.29651673632008968</v>
          </cell>
          <cell r="Y291">
            <v>0.22247795755422128</v>
          </cell>
          <cell r="Z291">
            <v>0.20989742657725519</v>
          </cell>
          <cell r="AA291">
            <v>0.19033600951074883</v>
          </cell>
          <cell r="AB291">
            <v>0.37778367960131026</v>
          </cell>
          <cell r="AC291">
            <v>0.27781753199885045</v>
          </cell>
          <cell r="AE291">
            <v>0.30038658713469102</v>
          </cell>
        </row>
        <row r="292">
          <cell r="U292" t="str">
            <v>9-12</v>
          </cell>
          <cell r="V292">
            <v>12</v>
          </cell>
          <cell r="W292">
            <v>0.43876949776512275</v>
          </cell>
          <cell r="X292">
            <v>0.33640654303934608</v>
          </cell>
          <cell r="Y292">
            <v>0.25240747464074653</v>
          </cell>
          <cell r="Z292">
            <v>0.23813450985608103</v>
          </cell>
          <cell r="AA292">
            <v>0.21594153426231719</v>
          </cell>
          <cell r="AB292">
            <v>0.42860616654760519</v>
          </cell>
          <cell r="AC292">
            <v>0.31519177195639492</v>
          </cell>
          <cell r="AE292">
            <v>0.34188568689394544</v>
          </cell>
        </row>
        <row r="293">
          <cell r="U293" t="str">
            <v>9-13</v>
          </cell>
          <cell r="V293">
            <v>13</v>
          </cell>
          <cell r="W293">
            <v>0.49428476783060177</v>
          </cell>
          <cell r="X293">
            <v>0.37897034973910154</v>
          </cell>
          <cell r="Y293">
            <v>0.28434330699144378</v>
          </cell>
          <cell r="Z293">
            <v>0.26826445665937426</v>
          </cell>
          <cell r="AA293">
            <v>0.2432635168841441</v>
          </cell>
          <cell r="AB293">
            <v>0.48283552207212532</v>
          </cell>
          <cell r="AC293">
            <v>0.35507138170981256</v>
          </cell>
          <cell r="AE293">
            <v>0.38912156918331992</v>
          </cell>
        </row>
        <row r="294">
          <cell r="U294" t="str">
            <v>9-14</v>
          </cell>
          <cell r="V294">
            <v>14</v>
          </cell>
          <cell r="W294">
            <v>0.55336766171899709</v>
          </cell>
          <cell r="X294">
            <v>0.42426946963461293</v>
          </cell>
          <cell r="Y294">
            <v>0.31833145821160924</v>
          </cell>
          <cell r="Z294">
            <v>0.30033066921210622</v>
          </cell>
          <cell r="AA294">
            <v>0.27234131472538675</v>
          </cell>
          <cell r="AB294">
            <v>0.54054986362738056</v>
          </cell>
          <cell r="AC294">
            <v>0.3975138078853982</v>
          </cell>
          <cell r="AE294">
            <v>0.43310069472806106</v>
          </cell>
        </row>
        <row r="295">
          <cell r="U295" t="str">
            <v>9-15</v>
          </cell>
          <cell r="V295">
            <v>15</v>
          </cell>
          <cell r="W295">
            <v>0.61609391361748167</v>
          </cell>
          <cell r="X295">
            <v>0.47236196846706413</v>
          </cell>
          <cell r="Y295">
            <v>0.35441549531085886</v>
          </cell>
          <cell r="Z295">
            <v>0.33437425092650958</v>
          </cell>
          <cell r="AA295">
            <v>0.30321220056060538</v>
          </cell>
          <cell r="AB295">
            <v>0.60182317115000283</v>
          </cell>
          <cell r="AC295">
            <v>0.442573454430496</v>
          </cell>
          <cell r="AE295">
            <v>0.48503301219249728</v>
          </cell>
        </row>
        <row r="296">
          <cell r="U296" t="str">
            <v>9-16</v>
          </cell>
          <cell r="V296">
            <v>16</v>
          </cell>
          <cell r="W296">
            <v>0.6825316305316631</v>
          </cell>
          <cell r="X296">
            <v>0.52330006418330444</v>
          </cell>
          <cell r="Y296">
            <v>0.39263459767011666</v>
          </cell>
          <cell r="Z296">
            <v>0.37043216569474363</v>
          </cell>
          <cell r="AA296">
            <v>0.33590969342738103</v>
          </cell>
          <cell r="AB296">
            <v>0.66672197406543598</v>
          </cell>
          <cell r="AC296">
            <v>0.49029924627696542</v>
          </cell>
          <cell r="AE296">
            <v>0.50694474307568738</v>
          </cell>
        </row>
        <row r="297">
          <cell r="U297" t="str">
            <v>9-17</v>
          </cell>
          <cell r="V297">
            <v>17</v>
          </cell>
          <cell r="W297">
            <v>0.75273692563162142</v>
          </cell>
          <cell r="X297">
            <v>0.57712677900265763</v>
          </cell>
          <cell r="Y297">
            <v>0.4330210450709675</v>
          </cell>
          <cell r="Z297">
            <v>0.40853486796344052</v>
          </cell>
          <cell r="AA297">
            <v>0.37046140956636198</v>
          </cell>
          <cell r="AB297">
            <v>0.7353010857799066</v>
          </cell>
          <cell r="AC297">
            <v>0.5407314925383564</v>
          </cell>
          <cell r="AE297">
            <v>0.55728940538759719</v>
          </cell>
        </row>
        <row r="298">
          <cell r="U298" t="str">
            <v>9-18</v>
          </cell>
          <cell r="V298">
            <v>18</v>
          </cell>
          <cell r="W298">
            <v>0.82674835157255333</v>
          </cell>
          <cell r="X298">
            <v>0.63387167141887923</v>
          </cell>
          <cell r="Y298">
            <v>0.47559701539584948</v>
          </cell>
          <cell r="Z298">
            <v>0.44870328151535083</v>
          </cell>
          <cell r="AA298">
            <v>0.406886322765734</v>
          </cell>
          <cell r="AB298">
            <v>0.8075981659435002</v>
          </cell>
          <cell r="AC298">
            <v>0.59389788766418472</v>
          </cell>
          <cell r="AE298">
            <v>0.59847836448534342</v>
          </cell>
        </row>
        <row r="299">
          <cell r="U299" t="str">
            <v>9-19</v>
          </cell>
          <cell r="V299">
            <v>19</v>
          </cell>
          <cell r="W299">
            <v>0.90457986189492301</v>
          </cell>
          <cell r="X299">
            <v>0.69354543967406357</v>
          </cell>
          <cell r="Y299">
            <v>0.52037053558813229</v>
          </cell>
          <cell r="Z299">
            <v>0.49094497939175519</v>
          </cell>
          <cell r="AA299">
            <v>0.44519130029624332</v>
          </cell>
          <cell r="AB299">
            <v>0.88362684488721899</v>
          </cell>
          <cell r="AC299">
            <v>0.64980845523440878</v>
          </cell>
          <cell r="AE299">
            <v>0.66022951926414586</v>
          </cell>
        </row>
        <row r="300">
          <cell r="U300" t="str">
            <v>9-20</v>
          </cell>
          <cell r="V300">
            <v>20</v>
          </cell>
          <cell r="W300">
            <v>0.98621197237535618</v>
          </cell>
          <cell r="X300">
            <v>0.75613314512670859</v>
          </cell>
          <cell r="Y300">
            <v>0.56733039711203059</v>
          </cell>
          <cell r="Z300">
            <v>0.53524938686946344</v>
          </cell>
          <cell r="AA300">
            <v>0.48536675294735732</v>
          </cell>
          <cell r="AB300">
            <v>0.96336808970578747</v>
          </cell>
          <cell r="AC300">
            <v>0.70844919868153255</v>
          </cell>
          <cell r="AE300">
            <v>0.72757788873954965</v>
          </cell>
        </row>
        <row r="301">
          <cell r="U301" t="str">
            <v>9-21</v>
          </cell>
          <cell r="V301">
            <v>21</v>
          </cell>
          <cell r="W301">
            <v>1.0715807269398772</v>
          </cell>
          <cell r="X301">
            <v>0.82158575236787612</v>
          </cell>
          <cell r="Y301">
            <v>0.61643980846038071</v>
          </cell>
          <cell r="Z301">
            <v>0.58158179290222911</v>
          </cell>
          <cell r="AA301">
            <v>0.52738120457314941</v>
          </cell>
          <cell r="AB301">
            <v>1.0467594257562927</v>
          </cell>
          <cell r="AC301">
            <v>0.76977417491154798</v>
          </cell>
          <cell r="AE301">
            <v>0.73750514264266398</v>
          </cell>
        </row>
        <row r="302">
          <cell r="U302" t="str">
            <v>9-22</v>
          </cell>
          <cell r="V302">
            <v>22</v>
          </cell>
          <cell r="W302">
            <v>1.160563992378141</v>
          </cell>
          <cell r="X302">
            <v>0.88980962131708707</v>
          </cell>
          <cell r="Y302">
            <v>0.66762851102279652</v>
          </cell>
          <cell r="Z302">
            <v>0.62987591181538494</v>
          </cell>
          <cell r="AA302">
            <v>0.57117454700073933</v>
          </cell>
          <cell r="AB302">
            <v>1.1336815488314895</v>
          </cell>
          <cell r="AC302">
            <v>0.83369564905870097</v>
          </cell>
          <cell r="AE302">
            <v>0.87497110279586399</v>
          </cell>
        </row>
        <row r="303">
          <cell r="U303" t="str">
            <v>9-23</v>
          </cell>
          <cell r="V303">
            <v>23</v>
          </cell>
          <cell r="W303">
            <v>1.2529645101381135</v>
          </cell>
          <cell r="X303">
            <v>0.96065351295724311</v>
          </cell>
          <cell r="Y303">
            <v>0.72078302942502348</v>
          </cell>
          <cell r="Z303">
            <v>0.68002468496232316</v>
          </cell>
          <cell r="AA303">
            <v>0.61664969892755372</v>
          </cell>
          <cell r="AB303">
            <v>1.2239417695301393</v>
          </cell>
          <cell r="AC303">
            <v>0.90007191967641009</v>
          </cell>
          <cell r="AE303">
            <v>0.92470357060881569</v>
          </cell>
        </row>
        <row r="304">
          <cell r="U304" t="str">
            <v>9-24</v>
          </cell>
          <cell r="V304">
            <v>24</v>
          </cell>
          <cell r="W304">
            <v>1.3484890190069601</v>
          </cell>
          <cell r="X304">
            <v>1.0338925826003709</v>
          </cell>
          <cell r="Y304">
            <v>0.77573466159793725</v>
          </cell>
          <cell r="Z304">
            <v>0.7318689499228348</v>
          </cell>
          <cell r="AA304">
            <v>0.66366233109515083</v>
          </cell>
          <cell r="AB304">
            <v>1.3172536195246345</v>
          </cell>
          <cell r="AC304">
            <v>0.96869232143403972</v>
          </cell>
          <cell r="AE304">
            <v>0.94847382275715963</v>
          </cell>
        </row>
        <row r="305">
          <cell r="U305" t="str">
            <v>9-25</v>
          </cell>
          <cell r="V305">
            <v>25</v>
          </cell>
          <cell r="W305">
            <v>1.4467226260297177</v>
          </cell>
          <cell r="X305">
            <v>1.1092087299559501</v>
          </cell>
          <cell r="Y305">
            <v>0.83224473533770005</v>
          </cell>
          <cell r="Z305">
            <v>0.78518353076519232</v>
          </cell>
          <cell r="AA305">
            <v>0.71200825287107872</v>
          </cell>
          <cell r="AB305">
            <v>1.4132118161327003</v>
          </cell>
          <cell r="AC305">
            <v>1.0392588143668404</v>
          </cell>
          <cell r="AE305">
            <v>1.0504231891150384</v>
          </cell>
        </row>
        <row r="306">
          <cell r="U306" t="str">
            <v>9-Wtd. Ave.</v>
          </cell>
          <cell r="V306" t="str">
            <v>Wtd. Ave.</v>
          </cell>
          <cell r="W306">
            <v>0.18477271196394179</v>
          </cell>
          <cell r="X306">
            <v>0.22127276529319564</v>
          </cell>
          <cell r="Y306">
            <v>0.36399275877233211</v>
          </cell>
          <cell r="Z306">
            <v>0.29731569139170583</v>
          </cell>
          <cell r="AA306">
            <v>0.38400245204080186</v>
          </cell>
          <cell r="AB306">
            <v>0.20120604171258993</v>
          </cell>
          <cell r="AC306">
            <v>0.16113814144961131</v>
          </cell>
          <cell r="AE306">
            <v>0.18434531287235625</v>
          </cell>
        </row>
        <row r="307">
          <cell r="U307" t="str">
            <v>10-FHCF 2025 Tenants Rates - PROPOSED</v>
          </cell>
          <cell r="V307" t="str">
            <v>FHCF 2025 Tenants Rates - PROPOSED</v>
          </cell>
        </row>
        <row r="316">
          <cell r="U316" t="str">
            <v>10-2</v>
          </cell>
          <cell r="V316">
            <v>2</v>
          </cell>
          <cell r="W316">
            <v>5.8755453429301829E-2</v>
          </cell>
          <cell r="X316">
            <v>4.5048069826042203E-2</v>
          </cell>
          <cell r="Y316">
            <v>3.3799787125131618E-2</v>
          </cell>
          <cell r="Z316">
            <v>3.1888499941371197E-2</v>
          </cell>
          <cell r="AA316">
            <v>2.891664717904667E-2</v>
          </cell>
          <cell r="AB316">
            <v>5.739448568409844E-2</v>
          </cell>
          <cell r="AC316">
            <v>4.2207208050721423E-2</v>
          </cell>
          <cell r="AE316">
            <v>4.6820686492482687E-2</v>
          </cell>
        </row>
        <row r="317">
          <cell r="U317" t="str">
            <v>10-3</v>
          </cell>
          <cell r="V317">
            <v>3</v>
          </cell>
          <cell r="W317">
            <v>8.1332844464865175E-2</v>
          </cell>
          <cell r="X317">
            <v>6.2358256855467753E-2</v>
          </cell>
          <cell r="Y317">
            <v>4.6787705119179929E-2</v>
          </cell>
          <cell r="Z317">
            <v>4.4141986055305726E-2</v>
          </cell>
          <cell r="AA317">
            <v>4.0028168113598231E-2</v>
          </cell>
          <cell r="AB317">
            <v>7.9448910779024148E-2</v>
          </cell>
          <cell r="AC317">
            <v>5.8425764543135146E-2</v>
          </cell>
          <cell r="AE317">
            <v>6.4962546563577778E-2</v>
          </cell>
        </row>
        <row r="318">
          <cell r="U318" t="str">
            <v>10-4</v>
          </cell>
          <cell r="V318">
            <v>4</v>
          </cell>
          <cell r="W318">
            <v>0.10658137776625287</v>
          </cell>
          <cell r="X318">
            <v>8.1716420647610907E-2</v>
          </cell>
          <cell r="Y318">
            <v>6.1312230095156121E-2</v>
          </cell>
          <cell r="Z318">
            <v>5.7845188153299941E-2</v>
          </cell>
          <cell r="AA318">
            <v>5.2454298568759182E-2</v>
          </cell>
          <cell r="AB318">
            <v>0.10411260578147455</v>
          </cell>
          <cell r="AC318">
            <v>7.6563146451173986E-2</v>
          </cell>
          <cell r="AE318">
            <v>8.4601920388665278E-2</v>
          </cell>
        </row>
        <row r="319">
          <cell r="U319" t="str">
            <v>10-5</v>
          </cell>
          <cell r="V319">
            <v>5</v>
          </cell>
          <cell r="W319">
            <v>0.13455349933518307</v>
          </cell>
          <cell r="X319">
            <v>0.10316277178735536</v>
          </cell>
          <cell r="Y319">
            <v>7.7403532251572454E-2</v>
          </cell>
          <cell r="Z319">
            <v>7.3026570390170173E-2</v>
          </cell>
          <cell r="AA319">
            <v>6.6220849978858104E-2</v>
          </cell>
          <cell r="AB319">
            <v>0.13143680187288243</v>
          </cell>
          <cell r="AC319">
            <v>9.6657028563759698E-2</v>
          </cell>
          <cell r="AE319">
            <v>0.10681223032049203</v>
          </cell>
        </row>
        <row r="320">
          <cell r="U320" t="str">
            <v>10-6</v>
          </cell>
          <cell r="V320">
            <v>6</v>
          </cell>
          <cell r="W320">
            <v>0.1653058215312003</v>
          </cell>
          <cell r="X320">
            <v>0.12674071522482791</v>
          </cell>
          <cell r="Y320">
            <v>9.5094178534807061E-2</v>
          </cell>
          <cell r="Z320">
            <v>8.9716858138943936E-2</v>
          </cell>
          <cell r="AA320">
            <v>8.1355684261919178E-2</v>
          </cell>
          <cell r="AB320">
            <v>0.16147680008608431</v>
          </cell>
          <cell r="AC320">
            <v>0.11874807858913161</v>
          </cell>
          <cell r="AE320">
            <v>0.13132281180306235</v>
          </cell>
        </row>
        <row r="321">
          <cell r="U321" t="str">
            <v>10-7</v>
          </cell>
          <cell r="V321">
            <v>7</v>
          </cell>
          <cell r="W321">
            <v>0.19889911643208691</v>
          </cell>
          <cell r="X321">
            <v>0.15249684518479628</v>
          </cell>
          <cell r="Y321">
            <v>0.11441912881960019</v>
          </cell>
          <cell r="Z321">
            <v>0.10794903438733881</v>
          </cell>
          <cell r="AA321">
            <v>9.7888710551971722E-2</v>
          </cell>
          <cell r="AB321">
            <v>0.19429196481952651</v>
          </cell>
          <cell r="AC321">
            <v>0.14287995238527273</v>
          </cell>
          <cell r="AE321">
            <v>0.1577046794960428</v>
          </cell>
        </row>
        <row r="322">
          <cell r="U322" t="str">
            <v>10-8</v>
          </cell>
          <cell r="V322">
            <v>8</v>
          </cell>
          <cell r="W322">
            <v>0.23539820084847579</v>
          </cell>
          <cell r="X322">
            <v>0.18048085700685659</v>
          </cell>
          <cell r="Y322">
            <v>0.13541566976231578</v>
          </cell>
          <cell r="Z322">
            <v>0.12775827733144435</v>
          </cell>
          <cell r="AA322">
            <v>0.11585182860869676</v>
          </cell>
          <cell r="AB322">
            <v>0.22994561151531423</v>
          </cell>
          <cell r="AC322">
            <v>0.16909921135971032</v>
          </cell>
          <cell r="AE322">
            <v>0.18418254522561039</v>
          </cell>
        </row>
        <row r="323">
          <cell r="U323" t="str">
            <v>10-9</v>
          </cell>
          <cell r="V323">
            <v>9</v>
          </cell>
          <cell r="W323">
            <v>0.27487167856179029</v>
          </cell>
          <cell r="X323">
            <v>0.21074534951810503</v>
          </cell>
          <cell r="Y323">
            <v>0.15812326652019021</v>
          </cell>
          <cell r="Z323">
            <v>0.14918182047984932</v>
          </cell>
          <cell r="AA323">
            <v>0.13527880195916758</v>
          </cell>
          <cell r="AB323">
            <v>0.2685047548677601</v>
          </cell>
          <cell r="AC323">
            <v>0.19745513730513919</v>
          </cell>
          <cell r="AE323">
            <v>0.21514457524829653</v>
          </cell>
        </row>
        <row r="324">
          <cell r="U324" t="str">
            <v>10-10</v>
          </cell>
          <cell r="V324">
            <v>10</v>
          </cell>
          <cell r="W324">
            <v>0.31739149712154324</v>
          </cell>
          <cell r="X324">
            <v>0.24334548522763819</v>
          </cell>
          <cell r="Y324">
            <v>0.18258330779360407</v>
          </cell>
          <cell r="Z324">
            <v>0.17225871211308794</v>
          </cell>
          <cell r="AA324">
            <v>0.15620503977450337</v>
          </cell>
          <cell r="AB324">
            <v>0.31003967588670256</v>
          </cell>
          <cell r="AC324">
            <v>0.22799941402304155</v>
          </cell>
          <cell r="AE324">
            <v>0.24681595269659207</v>
          </cell>
        </row>
        <row r="325">
          <cell r="U325" t="str">
            <v>10-11</v>
          </cell>
          <cell r="V325">
            <v>11</v>
          </cell>
          <cell r="W325">
            <v>0.3630322665535537</v>
          </cell>
          <cell r="X325">
            <v>0.27833846797708528</v>
          </cell>
          <cell r="Y325">
            <v>0.20883871390472156</v>
          </cell>
          <cell r="Z325">
            <v>0.19702944552437965</v>
          </cell>
          <cell r="AA325">
            <v>0.17866726157036961</v>
          </cell>
          <cell r="AB325">
            <v>0.35462325638665976</v>
          </cell>
          <cell r="AC325">
            <v>0.2607856379150893</v>
          </cell>
          <cell r="AE325">
            <v>0.28197107354398754</v>
          </cell>
        </row>
        <row r="326">
          <cell r="U326" t="str">
            <v>10-12</v>
          </cell>
          <cell r="V326">
            <v>12</v>
          </cell>
          <cell r="W326">
            <v>0.41187027524538788</v>
          </cell>
          <cell r="X326">
            <v>0.31578278841555907</v>
          </cell>
          <cell r="Y326">
            <v>0.23693337067365558</v>
          </cell>
          <cell r="Z326">
            <v>0.22353542490857697</v>
          </cell>
          <cell r="AA326">
            <v>0.20270301287247239</v>
          </cell>
          <cell r="AB326">
            <v>0.40233001766757015</v>
          </cell>
          <cell r="AC326">
            <v>0.2958686110406305</v>
          </cell>
          <cell r="AE326">
            <v>0.32092602763113226</v>
          </cell>
        </row>
        <row r="327">
          <cell r="U327" t="str">
            <v>10-13</v>
          </cell>
          <cell r="V327">
            <v>13</v>
          </cell>
          <cell r="W327">
            <v>0.46398212367298924</v>
          </cell>
          <cell r="X327">
            <v>0.35573717647173192</v>
          </cell>
          <cell r="Y327">
            <v>0.26691134345314305</v>
          </cell>
          <cell r="Z327">
            <v>0.2518182238410685</v>
          </cell>
          <cell r="AA327">
            <v>0.22834999280161386</v>
          </cell>
          <cell r="AB327">
            <v>0.45323478588876603</v>
          </cell>
          <cell r="AC327">
            <v>0.33330335964891078</v>
          </cell>
          <cell r="AE327">
            <v>0.3652660648011678</v>
          </cell>
        </row>
        <row r="328">
          <cell r="U328" t="str">
            <v>10-14</v>
          </cell>
          <cell r="V328">
            <v>14</v>
          </cell>
          <cell r="W328">
            <v>0.51944287901732267</v>
          </cell>
          <cell r="X328">
            <v>0.3982591864901347</v>
          </cell>
          <cell r="Y328">
            <v>0.29881581554938957</v>
          </cell>
          <cell r="Z328">
            <v>0.28191858372807399</v>
          </cell>
          <cell r="AA328">
            <v>0.25564514586353737</v>
          </cell>
          <cell r="AB328">
            <v>0.50741088943070833</v>
          </cell>
          <cell r="AC328">
            <v>0.3731438085407755</v>
          </cell>
          <cell r="AE328">
            <v>0.40654900410170342</v>
          </cell>
        </row>
        <row r="329">
          <cell r="U329" t="str">
            <v>10-15</v>
          </cell>
          <cell r="V329">
            <v>15</v>
          </cell>
          <cell r="W329">
            <v>0.57832363250208307</v>
          </cell>
          <cell r="X329">
            <v>0.4434033244310166</v>
          </cell>
          <cell r="Y329">
            <v>0.33268768305096424</v>
          </cell>
          <cell r="Z329">
            <v>0.31387508809419107</v>
          </cell>
          <cell r="AA329">
            <v>0.28462345978641351</v>
          </cell>
          <cell r="AB329">
            <v>0.56492777281271389</v>
          </cell>
          <cell r="AC329">
            <v>0.41544102637273145</v>
          </cell>
          <cell r="AE329">
            <v>0.45529755658120635</v>
          </cell>
        </row>
        <row r="330">
          <cell r="U330" t="str">
            <v>10-16</v>
          </cell>
          <cell r="V330">
            <v>16</v>
          </cell>
          <cell r="W330">
            <v>0.64068831576173646</v>
          </cell>
          <cell r="X330">
            <v>0.49121860696543401</v>
          </cell>
          <cell r="Y330">
            <v>0.36856372340590621</v>
          </cell>
          <cell r="Z330">
            <v>0.34772243472154774</v>
          </cell>
          <cell r="AA330">
            <v>0.31531639868820127</v>
          </cell>
          <cell r="AB330">
            <v>0.62584788680428483</v>
          </cell>
          <cell r="AC330">
            <v>0.46024093868257016</v>
          </cell>
          <cell r="AE330">
            <v>0.47586596590758423</v>
          </cell>
        </row>
        <row r="331">
          <cell r="U331" t="str">
            <v>10-17</v>
          </cell>
          <cell r="V331">
            <v>17</v>
          </cell>
          <cell r="W331">
            <v>0.70658960188983977</v>
          </cell>
          <cell r="X331">
            <v>0.54174541879060256</v>
          </cell>
          <cell r="Y331">
            <v>0.40647423745006184</v>
          </cell>
          <cell r="Z331">
            <v>0.38348921101510408</v>
          </cell>
          <cell r="AA331">
            <v>0.34774988576706034</v>
          </cell>
          <cell r="AB331">
            <v>0.69022268441850609</v>
          </cell>
          <cell r="AC331">
            <v>0.50758138339151726</v>
          </cell>
          <cell r="AE331">
            <v>0.52312419609258742</v>
          </cell>
        </row>
        <row r="332">
          <cell r="U332" t="str">
            <v>10-18</v>
          </cell>
          <cell r="V332">
            <v>18</v>
          </cell>
          <cell r="W332">
            <v>0.77606368003077986</v>
          </cell>
          <cell r="X332">
            <v>0.59501150628593258</v>
          </cell>
          <cell r="Y332">
            <v>0.44644004342761318</v>
          </cell>
          <cell r="Z332">
            <v>0.42119505800324664</v>
          </cell>
          <cell r="AA332">
            <v>0.38194173160326655</v>
          </cell>
          <cell r="AB332">
            <v>0.75808751654126449</v>
          </cell>
          <cell r="AC332">
            <v>0.55748835711192368</v>
          </cell>
          <cell r="AE332">
            <v>0.56178802301553599</v>
          </cell>
        </row>
        <row r="333">
          <cell r="U333" t="str">
            <v>10-19</v>
          </cell>
          <cell r="V333">
            <v>19</v>
          </cell>
          <cell r="W333">
            <v>0.8491236482886434</v>
          </cell>
          <cell r="X333">
            <v>0.65102691182660899</v>
          </cell>
          <cell r="Y333">
            <v>0.48846867618177986</v>
          </cell>
          <cell r="Z333">
            <v>0.46084708445404737</v>
          </cell>
          <cell r="AA333">
            <v>0.41789838246235761</v>
          </cell>
          <cell r="AB333">
            <v>0.82945517788187861</v>
          </cell>
          <cell r="AC333">
            <v>0.60997126891770526</v>
          </cell>
          <cell r="AE333">
            <v>0.61975345872839094</v>
          </cell>
        </row>
        <row r="334">
          <cell r="U334" t="str">
            <v>10-20</v>
          </cell>
          <cell r="V334">
            <v>20</v>
          </cell>
          <cell r="W334">
            <v>0.92575121694072882</v>
          </cell>
          <cell r="X334">
            <v>0.70977761260015593</v>
          </cell>
          <cell r="Y334">
            <v>0.53254961432777403</v>
          </cell>
          <cell r="Z334">
            <v>0.50243536393877053</v>
          </cell>
          <cell r="AA334">
            <v>0.45561083701037219</v>
          </cell>
          <cell r="AB334">
            <v>0.90430780236721819</v>
          </cell>
          <cell r="AC334">
            <v>0.66501698031556111</v>
          </cell>
          <cell r="AE334">
            <v>0.68297296604248314</v>
          </cell>
        </row>
        <row r="335">
          <cell r="U335" t="str">
            <v>10-21</v>
          </cell>
          <cell r="V335">
            <v>21</v>
          </cell>
          <cell r="W335">
            <v>1.0058863508070011</v>
          </cell>
          <cell r="X335">
            <v>0.77121757936461577</v>
          </cell>
          <cell r="Y335">
            <v>0.57864832190022131</v>
          </cell>
          <cell r="Z335">
            <v>0.54592731340812828</v>
          </cell>
          <cell r="AA335">
            <v>0.49504954877939827</v>
          </cell>
          <cell r="AB335">
            <v>0.98258674542763147</v>
          </cell>
          <cell r="AC335">
            <v>0.72258236480086568</v>
          </cell>
          <cell r="AE335">
            <v>0.69229161927232807</v>
          </cell>
        </row>
        <row r="336">
          <cell r="U336" t="str">
            <v>10-22</v>
          </cell>
          <cell r="V336">
            <v>22</v>
          </cell>
          <cell r="W336">
            <v>1.0894144041811897</v>
          </cell>
          <cell r="X336">
            <v>0.83525891274248576</v>
          </cell>
          <cell r="Y336">
            <v>0.6266988475662566</v>
          </cell>
          <cell r="Z336">
            <v>0.59126071089999943</v>
          </cell>
          <cell r="AA336">
            <v>0.53615809459089969</v>
          </cell>
          <cell r="AB336">
            <v>1.0641800169249569</v>
          </cell>
          <cell r="AC336">
            <v>0.78258506618548229</v>
          </cell>
          <cell r="AE336">
            <v>0.82133008510360217</v>
          </cell>
        </row>
        <row r="337">
          <cell r="U337" t="str">
            <v>10-23</v>
          </cell>
          <cell r="V337">
            <v>23</v>
          </cell>
          <cell r="W337">
            <v>1.1761502116529037</v>
          </cell>
          <cell r="X337">
            <v>0.90175964558263644</v>
          </cell>
          <cell r="Y337">
            <v>0.67659467267801188</v>
          </cell>
          <cell r="Z337">
            <v>0.63833506110996929</v>
          </cell>
          <cell r="AA337">
            <v>0.57884534481299488</v>
          </cell>
          <cell r="AB337">
            <v>1.1489067404830351</v>
          </cell>
          <cell r="AC337">
            <v>0.84489207017807222</v>
          </cell>
          <cell r="AE337">
            <v>0.86801365201307257</v>
          </cell>
        </row>
        <row r="338">
          <cell r="U338" t="str">
            <v>10-24</v>
          </cell>
          <cell r="V338">
            <v>24</v>
          </cell>
          <cell r="W338">
            <v>1.2658184906943819</v>
          </cell>
          <cell r="X338">
            <v>0.97050871753562518</v>
          </cell>
          <cell r="Y338">
            <v>0.72817743762298304</v>
          </cell>
          <cell r="Z338">
            <v>0.68700095923630455</v>
          </cell>
          <cell r="AA338">
            <v>0.62297581844323724</v>
          </cell>
          <cell r="AB338">
            <v>1.2364980100144056</v>
          </cell>
          <cell r="AC338">
            <v>0.9093056265062136</v>
          </cell>
          <cell r="AE338">
            <v>0.89032664401652184</v>
          </cell>
        </row>
        <row r="339">
          <cell r="U339" t="str">
            <v>10-25</v>
          </cell>
          <cell r="V339">
            <v>25</v>
          </cell>
          <cell r="W339">
            <v>1.358029783796777</v>
          </cell>
          <cell r="X339">
            <v>1.0412075297816172</v>
          </cell>
          <cell r="Y339">
            <v>0.78122310224617064</v>
          </cell>
          <cell r="Z339">
            <v>0.73704703399305305</v>
          </cell>
          <cell r="AA339">
            <v>0.66835784296925072</v>
          </cell>
          <cell r="AB339">
            <v>1.3265733891151013</v>
          </cell>
          <cell r="AC339">
            <v>0.97554596685661044</v>
          </cell>
          <cell r="AE339">
            <v>0.98602589794549511</v>
          </cell>
        </row>
        <row r="340">
          <cell r="U340" t="str">
            <v>10-Wtd. Ave.</v>
          </cell>
          <cell r="V340" t="str">
            <v>Wtd. Ave.</v>
          </cell>
          <cell r="W340">
            <v>0.17344502779261967</v>
          </cell>
          <cell r="X340">
            <v>0.20770740721453326</v>
          </cell>
          <cell r="Y340">
            <v>0.34167780236888928</v>
          </cell>
          <cell r="Z340">
            <v>0.27908844227322793</v>
          </cell>
          <cell r="AA340">
            <v>0.36046078048390895</v>
          </cell>
          <cell r="AB340">
            <v>0.18887089509025276</v>
          </cell>
          <cell r="AC340">
            <v>0.15125939931884019</v>
          </cell>
          <cell r="AE340">
            <v>0.17304383084892228</v>
          </cell>
        </row>
        <row r="341">
          <cell r="U341" t="str">
            <v>11-FHCF 2025 Tenants Rates - PROPOSED</v>
          </cell>
          <cell r="V341" t="str">
            <v>FHCF 2025 Tenants Rates - PROPOSED</v>
          </cell>
        </row>
        <row r="350">
          <cell r="U350" t="str">
            <v>11-2</v>
          </cell>
          <cell r="V350">
            <v>2</v>
          </cell>
          <cell r="W350">
            <v>5.5965994861201664E-2</v>
          </cell>
          <cell r="X350">
            <v>4.290937942339168E-2</v>
          </cell>
          <cell r="Y350">
            <v>3.2195117255472507E-2</v>
          </cell>
          <cell r="Z350">
            <v>3.0374569843080811E-2</v>
          </cell>
          <cell r="AA350">
            <v>2.754380798665786E-2</v>
          </cell>
          <cell r="AB350">
            <v>5.4669640065370444E-2</v>
          </cell>
          <cell r="AC350">
            <v>4.0203389660070463E-2</v>
          </cell>
          <cell r="AE350">
            <v>4.4597839803741893E-2</v>
          </cell>
        </row>
        <row r="351">
          <cell r="U351" t="str">
            <v>11-3</v>
          </cell>
          <cell r="V351">
            <v>3</v>
          </cell>
          <cell r="W351">
            <v>7.747150757409528E-2</v>
          </cell>
          <cell r="X351">
            <v>5.9397752532467721E-2</v>
          </cell>
          <cell r="Y351">
            <v>4.4566424245507816E-2</v>
          </cell>
          <cell r="Z351">
            <v>4.204631264920921E-2</v>
          </cell>
          <cell r="AA351">
            <v>3.8127801254134154E-2</v>
          </cell>
          <cell r="AB351">
            <v>7.567701503209677E-2</v>
          </cell>
          <cell r="AC351">
            <v>5.5651958198524865E-2</v>
          </cell>
          <cell r="AE351">
            <v>6.1878401662280709E-2</v>
          </cell>
        </row>
        <row r="352">
          <cell r="U352" t="str">
            <v>11-4</v>
          </cell>
          <cell r="V352">
            <v>4</v>
          </cell>
          <cell r="W352">
            <v>0.10152134809993892</v>
          </cell>
          <cell r="X352">
            <v>7.7836873194126743E-2</v>
          </cell>
          <cell r="Y352">
            <v>5.8401386665549143E-2</v>
          </cell>
          <cell r="Z352">
            <v>5.5098945101806115E-2</v>
          </cell>
          <cell r="AA352">
            <v>4.9963991983816056E-2</v>
          </cell>
          <cell r="AB352">
            <v>9.9169782889403479E-2</v>
          </cell>
          <cell r="AC352">
            <v>7.2928254498107623E-2</v>
          </cell>
          <cell r="AE352">
            <v>8.0585381702773712E-2</v>
          </cell>
        </row>
        <row r="353">
          <cell r="U353" t="str">
            <v>11-5</v>
          </cell>
          <cell r="V353">
            <v>5</v>
          </cell>
          <cell r="W353">
            <v>0.12816547252776495</v>
          </cell>
          <cell r="X353">
            <v>9.8265042966022023E-2</v>
          </cell>
          <cell r="Y353">
            <v>7.3728742361640495E-2</v>
          </cell>
          <cell r="Z353">
            <v>6.9559579998904789E-2</v>
          </cell>
          <cell r="AA353">
            <v>6.3076966193114398E-2</v>
          </cell>
          <cell r="AB353">
            <v>0.12519674258052829</v>
          </cell>
          <cell r="AC353">
            <v>9.2068164709297115E-2</v>
          </cell>
          <cell r="AE353">
            <v>0.10174124075858022</v>
          </cell>
        </row>
        <row r="354">
          <cell r="U354" t="str">
            <v>11-6</v>
          </cell>
          <cell r="V354">
            <v>6</v>
          </cell>
          <cell r="W354">
            <v>0.1574578055035156</v>
          </cell>
          <cell r="X354">
            <v>0.1207236061161996</v>
          </cell>
          <cell r="Y354">
            <v>9.0579512140315815E-2</v>
          </cell>
          <cell r="Z354">
            <v>8.545748400374413E-2</v>
          </cell>
          <cell r="AA354">
            <v>7.7493263034906973E-2</v>
          </cell>
          <cell r="AB354">
            <v>0.15381056968090984</v>
          </cell>
          <cell r="AC354">
            <v>0.11311042581083323</v>
          </cell>
          <cell r="AE354">
            <v>0.1250881642735043</v>
          </cell>
        </row>
        <row r="355">
          <cell r="U355" t="str">
            <v>11-7</v>
          </cell>
          <cell r="V355">
            <v>7</v>
          </cell>
          <cell r="W355">
            <v>0.18945623390567376</v>
          </cell>
          <cell r="X355">
            <v>0.14525694477417617</v>
          </cell>
          <cell r="Y355">
            <v>0.10898699613042893</v>
          </cell>
          <cell r="Z355">
            <v>0.10282407421232753</v>
          </cell>
          <cell r="AA355">
            <v>9.3241371684984128E-2</v>
          </cell>
          <cell r="AB355">
            <v>0.18506781022031177</v>
          </cell>
          <cell r="AC355">
            <v>0.1360966210665823</v>
          </cell>
          <cell r="AE355">
            <v>0.15021753330323784</v>
          </cell>
        </row>
        <row r="356">
          <cell r="U356" t="str">
            <v>11-8</v>
          </cell>
          <cell r="V356">
            <v>8</v>
          </cell>
          <cell r="W356">
            <v>0.22422249731889199</v>
          </cell>
          <cell r="X356">
            <v>0.17191239495657878</v>
          </cell>
          <cell r="Y356">
            <v>0.12898671077678039</v>
          </cell>
          <cell r="Z356">
            <v>0.12169285870989072</v>
          </cell>
          <cell r="AA356">
            <v>0.11035167743836409</v>
          </cell>
          <cell r="AB356">
            <v>0.21902877369343907</v>
          </cell>
          <cell r="AC356">
            <v>0.16107110134684322</v>
          </cell>
          <cell r="AE356">
            <v>0.17543834279183509</v>
          </cell>
        </row>
        <row r="357">
          <cell r="U357" t="str">
            <v>11-9</v>
          </cell>
          <cell r="V357">
            <v>9</v>
          </cell>
          <cell r="W357">
            <v>0.26182194250937679</v>
          </cell>
          <cell r="X357">
            <v>0.20074005832232014</v>
          </cell>
          <cell r="Y357">
            <v>0.15061624759910464</v>
          </cell>
          <cell r="Z357">
            <v>0.14209930331668902</v>
          </cell>
          <cell r="AA357">
            <v>0.1288563408737233</v>
          </cell>
          <cell r="AB357">
            <v>0.25575729322247248</v>
          </cell>
          <cell r="AC357">
            <v>0.18808080875478664</v>
          </cell>
          <cell r="AE357">
            <v>0.20493042756022276</v>
          </cell>
        </row>
        <row r="358">
          <cell r="U358" t="str">
            <v>11-10</v>
          </cell>
          <cell r="V358">
            <v>10</v>
          </cell>
          <cell r="W358">
            <v>0.30232310126356332</v>
          </cell>
          <cell r="X358">
            <v>0.2317924784996159</v>
          </cell>
          <cell r="Y358">
            <v>0.17391503033864805</v>
          </cell>
          <cell r="Z358">
            <v>0.16408060246728409</v>
          </cell>
          <cell r="AA358">
            <v>0.14878909008561689</v>
          </cell>
          <cell r="AB358">
            <v>0.29532031317437507</v>
          </cell>
          <cell r="AC358">
            <v>0.21717497336522829</v>
          </cell>
          <cell r="AE358">
            <v>0.23509818296102641</v>
          </cell>
        </row>
        <row r="359">
          <cell r="U359" t="str">
            <v>11-11</v>
          </cell>
          <cell r="V359">
            <v>11</v>
          </cell>
          <cell r="W359">
            <v>0.34579704144116252</v>
          </cell>
          <cell r="X359">
            <v>0.26512414353544372</v>
          </cell>
          <cell r="Y359">
            <v>0.19892394164356453</v>
          </cell>
          <cell r="Z359">
            <v>0.1876753270058778</v>
          </cell>
          <cell r="AA359">
            <v>0.1701849013035707</v>
          </cell>
          <cell r="AB359">
            <v>0.33778725524566566</v>
          </cell>
          <cell r="AC359">
            <v>0.2484046470510663</v>
          </cell>
          <cell r="AE359">
            <v>0.26858428846879273</v>
          </cell>
        </row>
        <row r="360">
          <cell r="U360" t="str">
            <v>11-12</v>
          </cell>
          <cell r="V360">
            <v>12</v>
          </cell>
          <cell r="W360">
            <v>0.39231642958216884</v>
          </cell>
          <cell r="X360">
            <v>0.3007907671921291</v>
          </cell>
          <cell r="Y360">
            <v>0.22568478382222851</v>
          </cell>
          <cell r="Z360">
            <v>0.21292291543257702</v>
          </cell>
          <cell r="AA360">
            <v>0.19307953755171431</v>
          </cell>
          <cell r="AB360">
            <v>0.38322910278250172</v>
          </cell>
          <cell r="AC360">
            <v>0.28182203010338613</v>
          </cell>
          <cell r="AE360">
            <v>0.30568982732541622</v>
          </cell>
        </row>
        <row r="361">
          <cell r="U361" t="str">
            <v>11-13</v>
          </cell>
          <cell r="V361">
            <v>13</v>
          </cell>
          <cell r="W361">
            <v>0.44195422949832747</v>
          </cell>
          <cell r="X361">
            <v>0.33884829115158294</v>
          </cell>
          <cell r="Y361">
            <v>0.25423953019219403</v>
          </cell>
          <cell r="Z361">
            <v>0.23986296758655848</v>
          </cell>
          <cell r="AA361">
            <v>0.21750890815723239</v>
          </cell>
          <cell r="AB361">
            <v>0.43171712951700947</v>
          </cell>
          <cell r="AC361">
            <v>0.31747953635958942</v>
          </cell>
          <cell r="AE361">
            <v>0.34792478846633634</v>
          </cell>
        </row>
        <row r="362">
          <cell r="U362" t="str">
            <v>11-14</v>
          </cell>
          <cell r="V362">
            <v>14</v>
          </cell>
          <cell r="W362">
            <v>0.49478194450071689</v>
          </cell>
          <cell r="X362">
            <v>0.3793515373233004</v>
          </cell>
          <cell r="Y362">
            <v>0.28462931390029506</v>
          </cell>
          <cell r="Z362">
            <v>0.26853429064567635</v>
          </cell>
          <cell r="AA362">
            <v>0.24350820365815856</v>
          </cell>
          <cell r="AB362">
            <v>0.4833211825106023</v>
          </cell>
          <cell r="AC362">
            <v>0.35542853050075435</v>
          </cell>
          <cell r="AE362">
            <v>0.38724778971811175</v>
          </cell>
        </row>
        <row r="363">
          <cell r="U363" t="str">
            <v>11-15</v>
          </cell>
          <cell r="V363">
            <v>15</v>
          </cell>
          <cell r="W363">
            <v>0.55086729070465545</v>
          </cell>
          <cell r="X363">
            <v>0.42235242395679157</v>
          </cell>
          <cell r="Y363">
            <v>0.31689308946307621</v>
          </cell>
          <cell r="Z363">
            <v>0.2989736363531873</v>
          </cell>
          <cell r="AA363">
            <v>0.27111075071441482</v>
          </cell>
          <cell r="AB363">
            <v>0.53810740935272761</v>
          </cell>
          <cell r="AC363">
            <v>0.39571765666118375</v>
          </cell>
          <cell r="AE363">
            <v>0.43368196864656972</v>
          </cell>
        </row>
        <row r="364">
          <cell r="U364" t="str">
            <v>11-16</v>
          </cell>
          <cell r="V364">
            <v>16</v>
          </cell>
          <cell r="W364">
            <v>0.61027116454302133</v>
          </cell>
          <cell r="X364">
            <v>0.4678976406204341</v>
          </cell>
          <cell r="Y364">
            <v>0.35106588829205465</v>
          </cell>
          <cell r="Z364">
            <v>0.33121405518837327</v>
          </cell>
          <cell r="AA364">
            <v>0.30034651966171</v>
          </cell>
          <cell r="AB364">
            <v>0.5961352959164582</v>
          </cell>
          <cell r="AC364">
            <v>0.43839066002982624</v>
          </cell>
          <cell r="AE364">
            <v>0.45327387754143134</v>
          </cell>
        </row>
        <row r="365">
          <cell r="U365" t="str">
            <v>11-17</v>
          </cell>
          <cell r="V365">
            <v>17</v>
          </cell>
          <cell r="W365">
            <v>0.67304373841533294</v>
          </cell>
          <cell r="X365">
            <v>0.51602565471810158</v>
          </cell>
          <cell r="Y365">
            <v>0.38717657266850469</v>
          </cell>
          <cell r="Z365">
            <v>0.36528277734801962</v>
          </cell>
          <cell r="AA365">
            <v>0.33124020297521556</v>
          </cell>
          <cell r="AB365">
            <v>0.65745385244506216</v>
          </cell>
          <cell r="AC365">
            <v>0.48348358214463766</v>
          </cell>
          <cell r="AE365">
            <v>0.49828848832757433</v>
          </cell>
        </row>
        <row r="366">
          <cell r="U366" t="str">
            <v>11-18</v>
          </cell>
          <cell r="V366">
            <v>18</v>
          </cell>
          <cell r="W366">
            <v>0.73921948335960586</v>
          </cell>
          <cell r="X366">
            <v>0.56676289534933921</v>
          </cell>
          <cell r="Y366">
            <v>0.42524497247508253</v>
          </cell>
          <cell r="Z366">
            <v>0.40119851138817669</v>
          </cell>
          <cell r="AA366">
            <v>0.36380876566474796</v>
          </cell>
          <cell r="AB366">
            <v>0.72209675151499708</v>
          </cell>
          <cell r="AC366">
            <v>0.53102118540958776</v>
          </cell>
          <cell r="AE366">
            <v>0.53511672149724621</v>
          </cell>
        </row>
        <row r="367">
          <cell r="U367" t="str">
            <v>11-19</v>
          </cell>
          <cell r="V367">
            <v>19</v>
          </cell>
          <cell r="W367">
            <v>0.80881087563775644</v>
          </cell>
          <cell r="X367">
            <v>0.62011892812014913</v>
          </cell>
          <cell r="Y367">
            <v>0.46527826483275792</v>
          </cell>
          <cell r="Z367">
            <v>0.43896802858289946</v>
          </cell>
          <cell r="AA367">
            <v>0.39805834795462514</v>
          </cell>
          <cell r="AB367">
            <v>0.79007618039730176</v>
          </cell>
          <cell r="AC367">
            <v>0.58101243219585519</v>
          </cell>
          <cell r="AE367">
            <v>0.5903302053168622</v>
          </cell>
        </row>
        <row r="368">
          <cell r="U368" t="str">
            <v>11-20</v>
          </cell>
          <cell r="V368">
            <v>20</v>
          </cell>
          <cell r="W368">
            <v>0.88180049384518311</v>
          </cell>
          <cell r="X368">
            <v>0.67608039596143965</v>
          </cell>
          <cell r="Y368">
            <v>0.50726642786726062</v>
          </cell>
          <cell r="Z368">
            <v>0.47858187376799133</v>
          </cell>
          <cell r="AA368">
            <v>0.43398037585586663</v>
          </cell>
          <cell r="AB368">
            <v>0.86137512122386983</v>
          </cell>
          <cell r="AC368">
            <v>0.63344480776981715</v>
          </cell>
          <cell r="AE368">
            <v>0.65054831980602179</v>
          </cell>
        </row>
        <row r="369">
          <cell r="U369" t="str">
            <v>11-21</v>
          </cell>
          <cell r="V369">
            <v>21</v>
          </cell>
          <cell r="W369">
            <v>0.95813115301638585</v>
          </cell>
          <cell r="X369">
            <v>0.73460345490352819</v>
          </cell>
          <cell r="Y369">
            <v>0.55117656523369241</v>
          </cell>
          <cell r="Z369">
            <v>0.52000901079850614</v>
          </cell>
          <cell r="AA369">
            <v>0.47154670564095802</v>
          </cell>
          <cell r="AB369">
            <v>0.93593771361932865</v>
          </cell>
          <cell r="AC369">
            <v>0.68827723308952315</v>
          </cell>
          <cell r="AE369">
            <v>0.65942456308788777</v>
          </cell>
        </row>
        <row r="370">
          <cell r="U370" t="str">
            <v>11-22</v>
          </cell>
          <cell r="V370">
            <v>22</v>
          </cell>
          <cell r="W370">
            <v>1.0376936503347147</v>
          </cell>
          <cell r="X370">
            <v>0.79560437865681055</v>
          </cell>
          <cell r="Y370">
            <v>0.59694585668744959</v>
          </cell>
          <cell r="Z370">
            <v>0.56319017174595265</v>
          </cell>
          <cell r="AA370">
            <v>0.51070359286345701</v>
          </cell>
          <cell r="AB370">
            <v>1.0136572842600791</v>
          </cell>
          <cell r="AC370">
            <v>0.74543126188772413</v>
          </cell>
          <cell r="AE370">
            <v>0.78233683240260077</v>
          </cell>
        </row>
        <row r="371">
          <cell r="U371" t="str">
            <v>11-23</v>
          </cell>
          <cell r="V371">
            <v>23</v>
          </cell>
          <cell r="W371">
            <v>1.1203116112544624</v>
          </cell>
          <cell r="X371">
            <v>0.85894794006556197</v>
          </cell>
          <cell r="Y371">
            <v>0.64447284063218213</v>
          </cell>
          <cell r="Z371">
            <v>0.60802963239475261</v>
          </cell>
          <cell r="AA371">
            <v>0.55136423433809456</v>
          </cell>
          <cell r="AB371">
            <v>1.0943615440095762</v>
          </cell>
          <cell r="AC371">
            <v>0.80478019482485175</v>
          </cell>
          <cell r="AE371">
            <v>0.82680406247685667</v>
          </cell>
        </row>
        <row r="372">
          <cell r="U372" t="str">
            <v>11-24</v>
          </cell>
          <cell r="V372">
            <v>24</v>
          </cell>
          <cell r="W372">
            <v>1.20572282248929</v>
          </cell>
          <cell r="X372">
            <v>0.92443309902638993</v>
          </cell>
          <cell r="Y372">
            <v>0.69360667569500734</v>
          </cell>
          <cell r="Z372">
            <v>0.65438508104653581</v>
          </cell>
          <cell r="AA372">
            <v>0.59339958112312718</v>
          </cell>
          <cell r="AB372">
            <v>1.1777943532955664</v>
          </cell>
          <cell r="AC372">
            <v>0.86613566996879232</v>
          </cell>
          <cell r="AE372">
            <v>0.84805772869705998</v>
          </cell>
        </row>
        <row r="373">
          <cell r="U373" t="str">
            <v>11-25</v>
          </cell>
          <cell r="V373">
            <v>25</v>
          </cell>
          <cell r="W373">
            <v>1.2935563163133663</v>
          </cell>
          <cell r="X373">
            <v>0.99177543291907666</v>
          </cell>
          <cell r="Y373">
            <v>0.74413395819283601</v>
          </cell>
          <cell r="Z373">
            <v>0.70205518142334056</v>
          </cell>
          <cell r="AA373">
            <v>0.63662706050033779</v>
          </cell>
          <cell r="AB373">
            <v>1.2635933372134787</v>
          </cell>
          <cell r="AC373">
            <v>0.92923120121365443</v>
          </cell>
          <cell r="AE373">
            <v>0.93921358983009151</v>
          </cell>
        </row>
        <row r="374">
          <cell r="U374" t="str">
            <v>11-Wtd. Ave.</v>
          </cell>
          <cell r="V374" t="str">
            <v>Wtd. Ave.</v>
          </cell>
          <cell r="W374">
            <v>0.16521059693331819</v>
          </cell>
          <cell r="X374">
            <v>0.19784634457445671</v>
          </cell>
          <cell r="Y374">
            <v>0.32545639622325628</v>
          </cell>
          <cell r="Z374">
            <v>0.26583851224769373</v>
          </cell>
          <cell r="AA374">
            <v>0.3433476385728389</v>
          </cell>
          <cell r="AB374">
            <v>0.17990410978226104</v>
          </cell>
          <cell r="AC374">
            <v>0.1440782475651001</v>
          </cell>
          <cell r="AE374">
            <v>0.16482844711098191</v>
          </cell>
        </row>
        <row r="375">
          <cell r="U375" t="str">
            <v>12-FHCF 2025 Tenants Rates - PROPOSED</v>
          </cell>
          <cell r="V375" t="str">
            <v>FHCF 2025 Tenants Rates - PROPOSED</v>
          </cell>
        </row>
        <row r="384">
          <cell r="U384" t="str">
            <v>12-2</v>
          </cell>
          <cell r="V384">
            <v>2</v>
          </cell>
          <cell r="W384">
            <v>5.3429394859329564E-2</v>
          </cell>
          <cell r="X384">
            <v>4.0964556818242889E-2</v>
          </cell>
          <cell r="Y384">
            <v>3.0735907342505895E-2</v>
          </cell>
          <cell r="Z384">
            <v>2.8997874331602704E-2</v>
          </cell>
          <cell r="AA384">
            <v>2.6295413786504782E-2</v>
          </cell>
          <cell r="AB384">
            <v>5.2191795984583761E-2</v>
          </cell>
          <cell r="AC384">
            <v>3.8381213202028135E-2</v>
          </cell>
          <cell r="AE384">
            <v>4.2576489503256335E-2</v>
          </cell>
        </row>
        <row r="385">
          <cell r="U385" t="str">
            <v>12-3</v>
          </cell>
          <cell r="V385">
            <v>3</v>
          </cell>
          <cell r="W385">
            <v>7.3960192770439082E-2</v>
          </cell>
          <cell r="X385">
            <v>5.6705611714481352E-2</v>
          </cell>
          <cell r="Y385">
            <v>4.2546497822240431E-2</v>
          </cell>
          <cell r="Z385">
            <v>4.0140607640137042E-2</v>
          </cell>
          <cell r="AA385">
            <v>3.6399698663043371E-2</v>
          </cell>
          <cell r="AB385">
            <v>7.2247033720263254E-2</v>
          </cell>
          <cell r="AC385">
            <v>5.3129591578925509E-2</v>
          </cell>
          <cell r="AE385">
            <v>5.9073828024991601E-2</v>
          </cell>
        </row>
        <row r="386">
          <cell r="U386" t="str">
            <v>12-4</v>
          </cell>
          <cell r="V386">
            <v>4</v>
          </cell>
          <cell r="W386">
            <v>9.6919999505689455E-2</v>
          </cell>
          <cell r="X386">
            <v>7.4308998577056085E-2</v>
          </cell>
          <cell r="Y386">
            <v>5.5754405085170516E-2</v>
          </cell>
          <cell r="Z386">
            <v>5.2601643220636783E-2</v>
          </cell>
          <cell r="AA386">
            <v>4.7699426465522256E-2</v>
          </cell>
          <cell r="AB386">
            <v>9.4675016521240413E-2</v>
          </cell>
          <cell r="AC386">
            <v>6.9622857873689312E-2</v>
          </cell>
          <cell r="AE386">
            <v>7.6932933821072094E-2</v>
          </cell>
        </row>
        <row r="387">
          <cell r="U387" t="str">
            <v>12-5</v>
          </cell>
          <cell r="V387">
            <v>5</v>
          </cell>
          <cell r="W387">
            <v>0.12235650694678778</v>
          </cell>
          <cell r="X387">
            <v>9.3811282985702765E-2</v>
          </cell>
          <cell r="Y387">
            <v>7.0387064464617774E-2</v>
          </cell>
          <cell r="Z387">
            <v>6.6406865012008987E-2</v>
          </cell>
          <cell r="AA387">
            <v>6.0218068875906861E-2</v>
          </cell>
          <cell r="AB387">
            <v>0.11952233156984676</v>
          </cell>
          <cell r="AC387">
            <v>8.7895271734676469E-2</v>
          </cell>
          <cell r="AE387">
            <v>9.7129925760272309E-2</v>
          </cell>
        </row>
        <row r="388">
          <cell r="U388" t="str">
            <v>12-6</v>
          </cell>
          <cell r="V388">
            <v>6</v>
          </cell>
          <cell r="W388">
            <v>0.15032119566167246</v>
          </cell>
          <cell r="X388">
            <v>0.11525193532289346</v>
          </cell>
          <cell r="Y388">
            <v>8.6474090781604604E-2</v>
          </cell>
          <cell r="Z388">
            <v>8.1584213196685573E-2</v>
          </cell>
          <cell r="AA388">
            <v>7.3980962187813623E-2</v>
          </cell>
          <cell r="AB388">
            <v>0.14683926697632738</v>
          </cell>
          <cell r="AC388">
            <v>0.10798381442770533</v>
          </cell>
          <cell r="AE388">
            <v>0.11941867446067665</v>
          </cell>
        </row>
        <row r="389">
          <cell r="U389" t="str">
            <v>12-7</v>
          </cell>
          <cell r="V389">
            <v>7</v>
          </cell>
          <cell r="W389">
            <v>0.18086932886678964</v>
          </cell>
          <cell r="X389">
            <v>0.13867332614468683</v>
          </cell>
          <cell r="Y389">
            <v>0.1040472748715805</v>
          </cell>
          <cell r="Z389">
            <v>9.8163680923753951E-2</v>
          </cell>
          <cell r="AA389">
            <v>8.9015304335028855E-2</v>
          </cell>
          <cell r="AB389">
            <v>0.17667980588097054</v>
          </cell>
          <cell r="AC389">
            <v>0.12992818449883345</v>
          </cell>
          <cell r="AE389">
            <v>0.14340908120293624</v>
          </cell>
        </row>
        <row r="390">
          <cell r="U390" t="str">
            <v>12-8</v>
          </cell>
          <cell r="V390">
            <v>8</v>
          </cell>
          <cell r="W390">
            <v>0.21405984786489002</v>
          </cell>
          <cell r="X390">
            <v>0.16412064601241766</v>
          </cell>
          <cell r="Y390">
            <v>0.12314052343374651</v>
          </cell>
          <cell r="Z390">
            <v>0.11617725755964071</v>
          </cell>
          <cell r="AA390">
            <v>0.10535010343095201</v>
          </cell>
          <cell r="AB390">
            <v>0.20910152431390591</v>
          </cell>
          <cell r="AC390">
            <v>0.15377072266169298</v>
          </cell>
          <cell r="AE390">
            <v>0.16748678396119387</v>
          </cell>
        </row>
        <row r="391">
          <cell r="U391" t="str">
            <v>12-9</v>
          </cell>
          <cell r="V391">
            <v>9</v>
          </cell>
          <cell r="W391">
            <v>0.24995513764855848</v>
          </cell>
          <cell r="X391">
            <v>0.19164172577987118</v>
          </cell>
          <cell r="Y391">
            <v>0.14378972419164324</v>
          </cell>
          <cell r="Z391">
            <v>0.13565880147350606</v>
          </cell>
          <cell r="AA391">
            <v>0.12301606240977141</v>
          </cell>
          <cell r="AB391">
            <v>0.24416536222802007</v>
          </cell>
          <cell r="AC391">
            <v>0.1795562434178764</v>
          </cell>
          <cell r="AE391">
            <v>0.19564217092827857</v>
          </cell>
        </row>
        <row r="392">
          <cell r="U392" t="str">
            <v>12-10</v>
          </cell>
          <cell r="V392">
            <v>10</v>
          </cell>
          <cell r="W392">
            <v>0.28862062387290821</v>
          </cell>
          <cell r="X392">
            <v>0.22128672759043888</v>
          </cell>
          <cell r="Y392">
            <v>0.16603251404680544</v>
          </cell>
          <cell r="Z392">
            <v>0.15664382130118668</v>
          </cell>
          <cell r="AA392">
            <v>0.14204538067554137</v>
          </cell>
          <cell r="AB392">
            <v>0.28193522980707647</v>
          </cell>
          <cell r="AC392">
            <v>0.20733174554070671</v>
          </cell>
          <cell r="AE392">
            <v>0.22444260446522651</v>
          </cell>
        </row>
        <row r="393">
          <cell r="U393" t="str">
            <v>12-11</v>
          </cell>
          <cell r="V393">
            <v>11</v>
          </cell>
          <cell r="W393">
            <v>0.33012415332146783</v>
          </cell>
          <cell r="X393">
            <v>0.25310766987753391</v>
          </cell>
          <cell r="Y393">
            <v>0.18990792268425041</v>
          </cell>
          <cell r="Z393">
            <v>0.17916913970383658</v>
          </cell>
          <cell r="AA393">
            <v>0.16247144919687886</v>
          </cell>
          <cell r="AB393">
            <v>0.32247740228203103</v>
          </cell>
          <cell r="AC393">
            <v>0.23714596703050275</v>
          </cell>
          <cell r="AE393">
            <v>0.25641098737189649</v>
          </cell>
        </row>
        <row r="394">
          <cell r="U394" t="str">
            <v>12-12</v>
          </cell>
          <cell r="V394">
            <v>12</v>
          </cell>
          <cell r="W394">
            <v>0.37453509899954268</v>
          </cell>
          <cell r="X394">
            <v>0.28715774123565491</v>
          </cell>
          <cell r="Y394">
            <v>0.21545585776658119</v>
          </cell>
          <cell r="Z394">
            <v>0.20327240767292115</v>
          </cell>
          <cell r="AA394">
            <v>0.18432841007636463</v>
          </cell>
          <cell r="AB394">
            <v>0.36585964575334701</v>
          </cell>
          <cell r="AC394">
            <v>0.26904874225492104</v>
          </cell>
          <cell r="AE394">
            <v>0.29183475660811742</v>
          </cell>
        </row>
        <row r="395">
          <cell r="U395" t="str">
            <v>12-13</v>
          </cell>
          <cell r="V395">
            <v>13</v>
          </cell>
          <cell r="W395">
            <v>0.42192311771065855</v>
          </cell>
          <cell r="X395">
            <v>0.32349034784866981</v>
          </cell>
          <cell r="Y395">
            <v>0.24271639021476898</v>
          </cell>
          <cell r="Z395">
            <v>0.22899143022645144</v>
          </cell>
          <cell r="AA395">
            <v>0.20765054508860192</v>
          </cell>
          <cell r="AB395">
            <v>0.41215000354601677</v>
          </cell>
          <cell r="AC395">
            <v>0.30309010944917147</v>
          </cell>
          <cell r="AE395">
            <v>0.332155462444994</v>
          </cell>
        </row>
        <row r="396">
          <cell r="U396" t="str">
            <v>12-14</v>
          </cell>
          <cell r="V396">
            <v>14</v>
          </cell>
          <cell r="W396">
            <v>0.47235647195333491</v>
          </cell>
          <cell r="X396">
            <v>0.36215782688054093</v>
          </cell>
          <cell r="Y396">
            <v>0.27172878885892104</v>
          </cell>
          <cell r="Z396">
            <v>0.25636325564765899</v>
          </cell>
          <cell r="AA396">
            <v>0.23247144979740725</v>
          </cell>
          <cell r="AB396">
            <v>0.4614151569766734</v>
          </cell>
          <cell r="AC396">
            <v>0.33931910524405029</v>
          </cell>
          <cell r="AE396">
            <v>0.36969618991969738</v>
          </cell>
        </row>
        <row r="397">
          <cell r="U397" t="str">
            <v>12-15</v>
          </cell>
          <cell r="V397">
            <v>15</v>
          </cell>
          <cell r="W397">
            <v>0.52589980868100605</v>
          </cell>
          <cell r="X397">
            <v>0.40320974344058774</v>
          </cell>
          <cell r="Y397">
            <v>0.30253024264298778</v>
          </cell>
          <cell r="Z397">
            <v>0.28542296994559435</v>
          </cell>
          <cell r="AA397">
            <v>0.25882294036680531</v>
          </cell>
          <cell r="AB397">
            <v>0.51371825556466943</v>
          </cell>
          <cell r="AC397">
            <v>0.37778216902950662</v>
          </cell>
          <cell r="AE397">
            <v>0.4140257884033875</v>
          </cell>
        </row>
        <row r="398">
          <cell r="U398" t="str">
            <v>12-16</v>
          </cell>
          <cell r="V398">
            <v>16</v>
          </cell>
          <cell r="W398">
            <v>0.58261126425961784</v>
          </cell>
          <cell r="X398">
            <v>0.44669067094148468</v>
          </cell>
          <cell r="Y398">
            <v>0.33515419521651169</v>
          </cell>
          <cell r="Z398">
            <v>0.31620212562124017</v>
          </cell>
          <cell r="AA398">
            <v>0.28673362875848174</v>
          </cell>
          <cell r="AB398">
            <v>0.56911608904828892</v>
          </cell>
          <cell r="AC398">
            <v>0.41852106328969446</v>
          </cell>
          <cell r="AE398">
            <v>0.43272971458191167</v>
          </cell>
        </row>
        <row r="399">
          <cell r="U399" t="str">
            <v>12-17</v>
          </cell>
          <cell r="V399">
            <v>17</v>
          </cell>
          <cell r="W399">
            <v>0.64253873707731723</v>
          </cell>
          <cell r="X399">
            <v>0.49263733329238141</v>
          </cell>
          <cell r="Y399">
            <v>0.36962820070814834</v>
          </cell>
          <cell r="Z399">
            <v>0.34872671869128025</v>
          </cell>
          <cell r="AA399">
            <v>0.31622708828707607</v>
          </cell>
          <cell r="AB399">
            <v>0.62765544633294124</v>
          </cell>
          <cell r="AC399">
            <v>0.46157019601767324</v>
          </cell>
          <cell r="AE399">
            <v>0.47570408536003572</v>
          </cell>
        </row>
        <row r="400">
          <cell r="U400" t="str">
            <v>12-18</v>
          </cell>
          <cell r="V400">
            <v>18</v>
          </cell>
          <cell r="W400">
            <v>0.70571513580848633</v>
          </cell>
          <cell r="X400">
            <v>0.54107496172161385</v>
          </cell>
          <cell r="Y400">
            <v>0.40597119023192652</v>
          </cell>
          <cell r="Z400">
            <v>0.38301460976608953</v>
          </cell>
          <cell r="AA400">
            <v>0.34731951504113329</v>
          </cell>
          <cell r="AB400">
            <v>0.68936847382088284</v>
          </cell>
          <cell r="AC400">
            <v>0.50695320728743198</v>
          </cell>
          <cell r="AE400">
            <v>0.51086311749863833</v>
          </cell>
        </row>
        <row r="401">
          <cell r="U401" t="str">
            <v>12-19</v>
          </cell>
          <cell r="V401">
            <v>19</v>
          </cell>
          <cell r="W401">
            <v>0.77215237124155922</v>
          </cell>
          <cell r="X401">
            <v>0.59201268828412734</v>
          </cell>
          <cell r="Y401">
            <v>0.44419001561333754</v>
          </cell>
          <cell r="Z401">
            <v>0.41907226321883018</v>
          </cell>
          <cell r="AA401">
            <v>0.38001677094574587</v>
          </cell>
          <cell r="AB401">
            <v>0.7542668064078788</v>
          </cell>
          <cell r="AC401">
            <v>0.55467865326007804</v>
          </cell>
          <cell r="AE401">
            <v>0.56357410808986552</v>
          </cell>
        </row>
        <row r="402">
          <cell r="U402" t="str">
            <v>12-20</v>
          </cell>
          <cell r="V402">
            <v>20</v>
          </cell>
          <cell r="W402">
            <v>0.84183381157882087</v>
          </cell>
          <cell r="X402">
            <v>0.64543776130597386</v>
          </cell>
          <cell r="Y402">
            <v>0.48427510920904854</v>
          </cell>
          <cell r="Z402">
            <v>0.45689065243070337</v>
          </cell>
          <cell r="AA402">
            <v>0.41431067061898896</v>
          </cell>
          <cell r="AB402">
            <v>0.82233419754284065</v>
          </cell>
          <cell r="AC402">
            <v>0.60473458641916089</v>
          </cell>
          <cell r="AE402">
            <v>0.62106289971601214</v>
          </cell>
        </row>
        <row r="403">
          <cell r="U403" t="str">
            <v>12-21</v>
          </cell>
          <cell r="V403">
            <v>21</v>
          </cell>
          <cell r="W403">
            <v>0.91470486370333814</v>
          </cell>
          <cell r="X403">
            <v>0.70130832399939869</v>
          </cell>
          <cell r="Y403">
            <v>0.52619506566648122</v>
          </cell>
          <cell r="Z403">
            <v>0.49644014793747199</v>
          </cell>
          <cell r="AA403">
            <v>0.45017434591827127</v>
          </cell>
          <cell r="AB403">
            <v>0.89351731866330497</v>
          </cell>
          <cell r="AC403">
            <v>0.6570817895872092</v>
          </cell>
          <cell r="AE403">
            <v>0.62953683658339854</v>
          </cell>
        </row>
        <row r="404">
          <cell r="U404" t="str">
            <v>12-22</v>
          </cell>
          <cell r="V404">
            <v>22</v>
          </cell>
          <cell r="W404">
            <v>0.99066127430155881</v>
          </cell>
          <cell r="X404">
            <v>0.75954444488103512</v>
          </cell>
          <cell r="Y404">
            <v>0.56988991200271277</v>
          </cell>
          <cell r="Z404">
            <v>0.5376641680673242</v>
          </cell>
          <cell r="AA404">
            <v>0.48755648830780113</v>
          </cell>
          <cell r="AB404">
            <v>0.96771433130215168</v>
          </cell>
          <cell r="AC404">
            <v>0.71164537199173727</v>
          </cell>
          <cell r="AE404">
            <v>0.74687823624150962</v>
          </cell>
        </row>
        <row r="405">
          <cell r="U405" t="str">
            <v>12-23</v>
          </cell>
          <cell r="V405">
            <v>23</v>
          </cell>
          <cell r="W405">
            <v>1.069534662819021</v>
          </cell>
          <cell r="X405">
            <v>0.8200170258241215</v>
          </cell>
          <cell r="Y405">
            <v>0.615262785261802</v>
          </cell>
          <cell r="Z405">
            <v>0.58047132720432626</v>
          </cell>
          <cell r="AA405">
            <v>0.52637422886561447</v>
          </cell>
          <cell r="AB405">
            <v>1.0447607551471974</v>
          </cell>
          <cell r="AC405">
            <v>0.7683043768078196</v>
          </cell>
          <cell r="AE405">
            <v>0.7893300357642431</v>
          </cell>
        </row>
        <row r="406">
          <cell r="U406" t="str">
            <v>12-24</v>
          </cell>
          <cell r="V406">
            <v>24</v>
          </cell>
          <cell r="W406">
            <v>1.1510747005114954</v>
          </cell>
          <cell r="X406">
            <v>0.88253413865703578</v>
          </cell>
          <cell r="Y406">
            <v>0.66216968079784067</v>
          </cell>
          <cell r="Z406">
            <v>0.6247257637785345</v>
          </cell>
          <cell r="AA406">
            <v>0.56650436765786427</v>
          </cell>
          <cell r="AB406">
            <v>1.1244120598835785</v>
          </cell>
          <cell r="AC406">
            <v>0.82687897941030064</v>
          </cell>
          <cell r="AE406">
            <v>0.80962040186072581</v>
          </cell>
        </row>
        <row r="407">
          <cell r="U407" t="str">
            <v>12-25</v>
          </cell>
          <cell r="V407">
            <v>25</v>
          </cell>
          <cell r="W407">
            <v>1.2349272333761334</v>
          </cell>
          <cell r="X407">
            <v>0.94682425191642716</v>
          </cell>
          <cell r="Y407">
            <v>0.71040686722578894</v>
          </cell>
          <cell r="Z407">
            <v>0.67023526686755874</v>
          </cell>
          <cell r="AA407">
            <v>0.60777260688324519</v>
          </cell>
          <cell r="AB407">
            <v>1.2063222948690979</v>
          </cell>
          <cell r="AC407">
            <v>0.88711477189646171</v>
          </cell>
          <cell r="AE407">
            <v>0.89664471922161237</v>
          </cell>
        </row>
        <row r="408">
          <cell r="U408" t="str">
            <v>12-Wtd. Ave.</v>
          </cell>
          <cell r="V408" t="str">
            <v>Wtd. Ave.</v>
          </cell>
          <cell r="W408">
            <v>0.15772259995355095</v>
          </cell>
          <cell r="X408">
            <v>0.18887916657176801</v>
          </cell>
          <cell r="Y408">
            <v>0.31070542650822475</v>
          </cell>
          <cell r="Z408">
            <v>0.2537896605773618</v>
          </cell>
          <cell r="AA408">
            <v>0.3277857670684261</v>
          </cell>
          <cell r="AB408">
            <v>0.17175014474791767</v>
          </cell>
          <cell r="AC408">
            <v>0.13754805215001384</v>
          </cell>
          <cell r="AE408">
            <v>0.15735777067098994</v>
          </cell>
        </row>
        <row r="409">
          <cell r="U409" t="str">
            <v>13-FHCF 2025 Tenants Rates - PROPOSED</v>
          </cell>
          <cell r="V409" t="str">
            <v>FHCF 2025 Tenants Rates - PROPOSED</v>
          </cell>
        </row>
        <row r="418">
          <cell r="U418" t="str">
            <v>13-2</v>
          </cell>
          <cell r="V418">
            <v>2</v>
          </cell>
          <cell r="W418">
            <v>5.1112762521611746E-2</v>
          </cell>
          <cell r="X418">
            <v>3.9188384408368596E-2</v>
          </cell>
          <cell r="Y418">
            <v>2.9403236495938845E-2</v>
          </cell>
          <cell r="Z418">
            <v>2.7740562442173017E-2</v>
          </cell>
          <cell r="AA418">
            <v>2.5155277236729671E-2</v>
          </cell>
          <cell r="AB418">
            <v>4.992882440012561E-2</v>
          </cell>
          <cell r="AC418">
            <v>3.6717051369412231E-2</v>
          </cell>
          <cell r="AE418">
            <v>4.0730425690079453E-2</v>
          </cell>
        </row>
        <row r="419">
          <cell r="U419" t="str">
            <v>13-3</v>
          </cell>
          <cell r="V419">
            <v>3</v>
          </cell>
          <cell r="W419">
            <v>7.0753370482315683E-2</v>
          </cell>
          <cell r="X419">
            <v>5.4246926674650704E-2</v>
          </cell>
          <cell r="Y419">
            <v>4.0701734411179032E-2</v>
          </cell>
          <cell r="Z419">
            <v>3.8400160645376685E-2</v>
          </cell>
          <cell r="AA419">
            <v>3.4821452844837814E-2</v>
          </cell>
          <cell r="AB419">
            <v>6.9114491885170271E-2</v>
          </cell>
          <cell r="AC419">
            <v>5.0825958339853039E-2</v>
          </cell>
          <cell r="AE419">
            <v>5.6512460061237085E-2</v>
          </cell>
        </row>
        <row r="420">
          <cell r="U420" t="str">
            <v>13-4</v>
          </cell>
          <cell r="V420">
            <v>4</v>
          </cell>
          <cell r="W420">
            <v>9.271766845519526E-2</v>
          </cell>
          <cell r="X420">
            <v>7.1087052501487225E-2</v>
          </cell>
          <cell r="Y420">
            <v>5.3336963185808044E-2</v>
          </cell>
          <cell r="Z420">
            <v>5.0320901168010967E-2</v>
          </cell>
          <cell r="AA420">
            <v>4.5631238455316352E-2</v>
          </cell>
          <cell r="AB420">
            <v>9.0570025150394348E-2</v>
          </cell>
          <cell r="AC420">
            <v>6.6604097050753333E-2</v>
          </cell>
          <cell r="AE420">
            <v>7.3597217165574921E-2</v>
          </cell>
        </row>
        <row r="421">
          <cell r="U421" t="str">
            <v>13-5</v>
          </cell>
          <cell r="V421">
            <v>5</v>
          </cell>
          <cell r="W421">
            <v>0.11705128046107868</v>
          </cell>
          <cell r="X421">
            <v>8.9743742030397922E-2</v>
          </cell>
          <cell r="Y421">
            <v>6.7335168591099573E-2</v>
          </cell>
          <cell r="Z421">
            <v>6.3527545653473905E-2</v>
          </cell>
          <cell r="AA421">
            <v>5.760708804709281E-2</v>
          </cell>
          <cell r="AB421">
            <v>0.11433999141564623</v>
          </cell>
          <cell r="AC421">
            <v>8.4084241694580633E-2</v>
          </cell>
          <cell r="AE421">
            <v>9.2918492567573743E-2</v>
          </cell>
        </row>
        <row r="422">
          <cell r="U422" t="str">
            <v>13-6</v>
          </cell>
          <cell r="V422">
            <v>6</v>
          </cell>
          <cell r="W422">
            <v>0.14380345493428651</v>
          </cell>
          <cell r="X422">
            <v>0.11025475425699269</v>
          </cell>
          <cell r="Y422">
            <v>8.2724681386142751E-2</v>
          </cell>
          <cell r="Z422">
            <v>7.8046822832517807E-2</v>
          </cell>
          <cell r="AA422">
            <v>7.0773239363495666E-2</v>
          </cell>
          <cell r="AB422">
            <v>0.14047249836104067</v>
          </cell>
          <cell r="AC422">
            <v>0.10330177007530406</v>
          </cell>
          <cell r="AE422">
            <v>0.11424082875025134</v>
          </cell>
        </row>
        <row r="423">
          <cell r="U423" t="str">
            <v>13-7</v>
          </cell>
          <cell r="V423">
            <v>7</v>
          </cell>
          <cell r="W423">
            <v>0.17302705894669604</v>
          </cell>
          <cell r="X423">
            <v>0.13266062260253592</v>
          </cell>
          <cell r="Y423">
            <v>9.9535913995165301E-2</v>
          </cell>
          <cell r="Z423">
            <v>9.390742538846085E-2</v>
          </cell>
          <cell r="AA423">
            <v>8.5155711069612852E-2</v>
          </cell>
          <cell r="AB423">
            <v>0.16901918848481276</v>
          </cell>
          <cell r="AC423">
            <v>0.12429465945922866</v>
          </cell>
          <cell r="AE423">
            <v>0.13719104119121955</v>
          </cell>
        </row>
        <row r="424">
          <cell r="U424" t="str">
            <v>13-8</v>
          </cell>
          <cell r="V424">
            <v>8</v>
          </cell>
          <cell r="W424">
            <v>0.20477847817922587</v>
          </cell>
          <cell r="X424">
            <v>0.15700457822163458</v>
          </cell>
          <cell r="Y424">
            <v>0.11780130296491682</v>
          </cell>
          <cell r="Z424">
            <v>0.11113995566845075</v>
          </cell>
          <cell r="AA424">
            <v>0.10078225352300112</v>
          </cell>
          <cell r="AB424">
            <v>0.20003514139178866</v>
          </cell>
          <cell r="AC424">
            <v>0.14710341471912297</v>
          </cell>
          <cell r="AE424">
            <v>0.16022476460113166</v>
          </cell>
        </row>
        <row r="425">
          <cell r="U425" t="str">
            <v>13-9</v>
          </cell>
          <cell r="V425">
            <v>9</v>
          </cell>
          <cell r="W425">
            <v>0.23911739268850588</v>
          </cell>
          <cell r="X425">
            <v>0.1833323780815381</v>
          </cell>
          <cell r="Y425">
            <v>0.13755517997172642</v>
          </cell>
          <cell r="Z425">
            <v>0.12977680398472691</v>
          </cell>
          <cell r="AA425">
            <v>0.11768223841667733</v>
          </cell>
          <cell r="AB425">
            <v>0.23357865475403031</v>
          </cell>
          <cell r="AC425">
            <v>0.17177090725533606</v>
          </cell>
          <cell r="AE425">
            <v>0.18715936888668616</v>
          </cell>
        </row>
        <row r="426">
          <cell r="U426" t="str">
            <v>13-10</v>
          </cell>
          <cell r="V426">
            <v>10</v>
          </cell>
          <cell r="W426">
            <v>0.27610639135433568</v>
          </cell>
          <cell r="X426">
            <v>0.21169200935727417</v>
          </cell>
          <cell r="Y426">
            <v>0.15883355002772756</v>
          </cell>
          <cell r="Z426">
            <v>0.14985193936268751</v>
          </cell>
          <cell r="AA426">
            <v>0.1358864690284457</v>
          </cell>
          <cell r="AB426">
            <v>0.26971086768894681</v>
          </cell>
          <cell r="AC426">
            <v>0.19834209803263253</v>
          </cell>
          <cell r="AE426">
            <v>0.2147110513223415</v>
          </cell>
        </row>
        <row r="427">
          <cell r="U427" t="str">
            <v>13-11</v>
          </cell>
          <cell r="V427">
            <v>11</v>
          </cell>
          <cell r="W427">
            <v>0.31581037920780342</v>
          </cell>
          <cell r="X427">
            <v>0.24213323502745787</v>
          </cell>
          <cell r="Y427">
            <v>0.18167375053917081</v>
          </cell>
          <cell r="Z427">
            <v>0.17140058787853904</v>
          </cell>
          <cell r="AA427">
            <v>0.15542688853591069</v>
          </cell>
          <cell r="AB427">
            <v>0.30849518181562535</v>
          </cell>
          <cell r="AC427">
            <v>0.22686361183204601</v>
          </cell>
          <cell r="AE427">
            <v>0.24529332476958149</v>
          </cell>
        </row>
        <row r="428">
          <cell r="U428" t="str">
            <v>13-12</v>
          </cell>
          <cell r="V428">
            <v>12</v>
          </cell>
          <cell r="W428">
            <v>0.3582957213266888</v>
          </cell>
          <cell r="X428">
            <v>0.27470693749505509</v>
          </cell>
          <cell r="Y428">
            <v>0.2061139588218725</v>
          </cell>
          <cell r="Z428">
            <v>0.19445876802342354</v>
          </cell>
          <cell r="AA428">
            <v>0.17633615868240271</v>
          </cell>
          <cell r="AB428">
            <v>0.3499964249804059</v>
          </cell>
          <cell r="AC428">
            <v>0.2573831222648188</v>
          </cell>
          <cell r="AE428">
            <v>0.27918116327792225</v>
          </cell>
        </row>
        <row r="429">
          <cell r="U429" t="str">
            <v>13-13</v>
          </cell>
          <cell r="V429">
            <v>13</v>
          </cell>
          <cell r="W429">
            <v>0.40362905428185369</v>
          </cell>
          <cell r="X429">
            <v>0.30946420731799607</v>
          </cell>
          <cell r="Y429">
            <v>0.2321925083713367</v>
          </cell>
          <cell r="Z429">
            <v>0.21906264563662897</v>
          </cell>
          <cell r="AA429">
            <v>0.19864707482726901</v>
          </cell>
          <cell r="AB429">
            <v>0.39427969023404602</v>
          </cell>
          <cell r="AC429">
            <v>0.28994849797030259</v>
          </cell>
          <cell r="AE429">
            <v>0.31775361328545165</v>
          </cell>
        </row>
        <row r="430">
          <cell r="U430" t="str">
            <v>13-14</v>
          </cell>
          <cell r="V430">
            <v>14</v>
          </cell>
          <cell r="W430">
            <v>0.45187568079448981</v>
          </cell>
          <cell r="X430">
            <v>0.34645511238568311</v>
          </cell>
          <cell r="Y430">
            <v>0.25994696536986917</v>
          </cell>
          <cell r="Z430">
            <v>0.24524766263374548</v>
          </cell>
          <cell r="AA430">
            <v>0.22239177587231915</v>
          </cell>
          <cell r="AB430">
            <v>0.44140876767393816</v>
          </cell>
          <cell r="AC430">
            <v>0.32460664941176076</v>
          </cell>
          <cell r="AE430">
            <v>0.35366662134693083</v>
          </cell>
        </row>
        <row r="431">
          <cell r="U431" t="str">
            <v>13-15</v>
          </cell>
          <cell r="V431">
            <v>15</v>
          </cell>
          <cell r="W431">
            <v>0.50309744480625784</v>
          </cell>
          <cell r="X431">
            <v>0.38572706872572965</v>
          </cell>
          <cell r="Y431">
            <v>0.28941290629490474</v>
          </cell>
          <cell r="Z431">
            <v>0.27304738373795889</v>
          </cell>
          <cell r="AA431">
            <v>0.24760069847214061</v>
          </cell>
          <cell r="AB431">
            <v>0.49144406873454671</v>
          </cell>
          <cell r="AC431">
            <v>0.36140200242475401</v>
          </cell>
          <cell r="AE431">
            <v>0.39607414338495389</v>
          </cell>
        </row>
        <row r="432">
          <cell r="U432" t="str">
            <v>13-16</v>
          </cell>
          <cell r="V432">
            <v>16</v>
          </cell>
          <cell r="W432">
            <v>0.55734996196233344</v>
          </cell>
          <cell r="X432">
            <v>0.42732271710288305</v>
          </cell>
          <cell r="Y432">
            <v>0.32062232472079361</v>
          </cell>
          <cell r="Z432">
            <v>0.30249199337291716</v>
          </cell>
          <cell r="AA432">
            <v>0.27430121400922342</v>
          </cell>
          <cell r="AB432">
            <v>0.54443992082149217</v>
          </cell>
          <cell r="AC432">
            <v>0.40037450872388597</v>
          </cell>
          <cell r="AE432">
            <v>0.41396709050707031</v>
          </cell>
        </row>
        <row r="433">
          <cell r="U433" t="str">
            <v>13-17</v>
          </cell>
          <cell r="V433">
            <v>17</v>
          </cell>
          <cell r="W433">
            <v>0.61467905383612165</v>
          </cell>
          <cell r="X433">
            <v>0.47127718912311006</v>
          </cell>
          <cell r="Y433">
            <v>0.35360158006332493</v>
          </cell>
          <cell r="Z433">
            <v>0.3336063604002415</v>
          </cell>
          <cell r="AA433">
            <v>0.30251587368850252</v>
          </cell>
          <cell r="AB433">
            <v>0.60044108413123809</v>
          </cell>
          <cell r="AC433">
            <v>0.44155708441428432</v>
          </cell>
          <cell r="AE433">
            <v>0.45507814583309558</v>
          </cell>
        </row>
        <row r="434">
          <cell r="U434" t="str">
            <v>13-18</v>
          </cell>
          <cell r="V434">
            <v>18</v>
          </cell>
          <cell r="W434">
            <v>0.67511620222267221</v>
          </cell>
          <cell r="X434">
            <v>0.51761462201995889</v>
          </cell>
          <cell r="Y434">
            <v>0.38836878260688762</v>
          </cell>
          <cell r="Z434">
            <v>0.3664075710163785</v>
          </cell>
          <cell r="AA434">
            <v>0.33226017135619801</v>
          </cell>
          <cell r="AB434">
            <v>0.65947831123788325</v>
          </cell>
          <cell r="AC434">
            <v>0.48497234456563082</v>
          </cell>
          <cell r="AE434">
            <v>0.48871272591624088</v>
          </cell>
        </row>
        <row r="435">
          <cell r="U435" t="str">
            <v>13-19</v>
          </cell>
          <cell r="V435">
            <v>19</v>
          </cell>
          <cell r="W435">
            <v>0.73867280147339553</v>
          </cell>
          <cell r="X435">
            <v>0.56634375189379149</v>
          </cell>
          <cell r="Y435">
            <v>0.42493048709031223</v>
          </cell>
          <cell r="Z435">
            <v>0.40090180930728242</v>
          </cell>
          <cell r="AA435">
            <v>0.36353971477159575</v>
          </cell>
          <cell r="AB435">
            <v>0.72156273256253312</v>
          </cell>
          <cell r="AC435">
            <v>0.53062847435449223</v>
          </cell>
          <cell r="AE435">
            <v>0.53913823328838462</v>
          </cell>
        </row>
        <row r="436">
          <cell r="U436" t="str">
            <v>13-20</v>
          </cell>
          <cell r="V436">
            <v>20</v>
          </cell>
          <cell r="W436">
            <v>0.80533294092471108</v>
          </cell>
          <cell r="X436">
            <v>0.61745237996743674</v>
          </cell>
          <cell r="Y436">
            <v>0.46327754071142196</v>
          </cell>
          <cell r="Z436">
            <v>0.43708044003715729</v>
          </cell>
          <cell r="AA436">
            <v>0.39634667346078589</v>
          </cell>
          <cell r="AB436">
            <v>0.78667880598441786</v>
          </cell>
          <cell r="AC436">
            <v>0.57851404429392261</v>
          </cell>
          <cell r="AE436">
            <v>0.59413438216444814</v>
          </cell>
        </row>
        <row r="437">
          <cell r="U437" t="str">
            <v>13-21</v>
          </cell>
          <cell r="V437">
            <v>21</v>
          </cell>
          <cell r="W437">
            <v>0.87504439454957017</v>
          </cell>
          <cell r="X437">
            <v>0.67090046431157746</v>
          </cell>
          <cell r="Y437">
            <v>0.50337989981480102</v>
          </cell>
          <cell r="Z437">
            <v>0.47491511843861095</v>
          </cell>
          <cell r="AA437">
            <v>0.43065534425053803</v>
          </cell>
          <cell r="AB437">
            <v>0.85477551520144368</v>
          </cell>
          <cell r="AC437">
            <v>0.62859153761465814</v>
          </cell>
          <cell r="AE437">
            <v>0.60224089963233607</v>
          </cell>
        </row>
        <row r="438">
          <cell r="U438" t="str">
            <v>13-22</v>
          </cell>
          <cell r="V438">
            <v>22</v>
          </cell>
          <cell r="W438">
            <v>0.94770742932887919</v>
          </cell>
          <cell r="X438">
            <v>0.72661153917289412</v>
          </cell>
          <cell r="Y438">
            <v>0.54518019177173194</v>
          </cell>
          <cell r="Z438">
            <v>0.51435171615099085</v>
          </cell>
          <cell r="AA438">
            <v>0.4664166432795776</v>
          </cell>
          <cell r="AB438">
            <v>0.92575543733620069</v>
          </cell>
          <cell r="AC438">
            <v>0.68078931071528415</v>
          </cell>
          <cell r="AE438">
            <v>0.71449452164077054</v>
          </cell>
        </row>
        <row r="439">
          <cell r="U439" t="str">
            <v>13-23</v>
          </cell>
          <cell r="V439">
            <v>23</v>
          </cell>
          <cell r="W439">
            <v>1.0231609654803169</v>
          </cell>
          <cell r="X439">
            <v>0.78446210395938998</v>
          </cell>
          <cell r="Y439">
            <v>0.58858575348398579</v>
          </cell>
          <cell r="Z439">
            <v>0.5553028099254016</v>
          </cell>
          <cell r="AA439">
            <v>0.50355129471968463</v>
          </cell>
          <cell r="AB439">
            <v>0.99946122373897539</v>
          </cell>
          <cell r="AC439">
            <v>0.73499165130888311</v>
          </cell>
          <cell r="AE439">
            <v>0.75510566375333488</v>
          </cell>
        </row>
        <row r="440">
          <cell r="U440" t="str">
            <v>13-24</v>
          </cell>
          <cell r="V440">
            <v>24</v>
          </cell>
          <cell r="W440">
            <v>1.1011655282037323</v>
          </cell>
          <cell r="X440">
            <v>0.84426855226707798</v>
          </cell>
          <cell r="Y440">
            <v>0.63345882416861354</v>
          </cell>
          <cell r="Z440">
            <v>0.59763842898117792</v>
          </cell>
          <cell r="AA440">
            <v>0.54194144043344261</v>
          </cell>
          <cell r="AB440">
            <v>1.0756589466262725</v>
          </cell>
          <cell r="AC440">
            <v>0.79102653174316162</v>
          </cell>
          <cell r="AE440">
            <v>0.77451626472488933</v>
          </cell>
        </row>
        <row r="441">
          <cell r="U441" t="str">
            <v>13-25</v>
          </cell>
          <cell r="V441">
            <v>25</v>
          </cell>
          <cell r="W441">
            <v>1.1813823191748827</v>
          </cell>
          <cell r="X441">
            <v>0.90577112590030728</v>
          </cell>
          <cell r="Y441">
            <v>0.67960450598091504</v>
          </cell>
          <cell r="Z441">
            <v>0.64117469642328762</v>
          </cell>
          <cell r="AA441">
            <v>0.5814203399561767</v>
          </cell>
          <cell r="AB441">
            <v>1.1540176553469501</v>
          </cell>
          <cell r="AC441">
            <v>0.8486505749267359</v>
          </cell>
          <cell r="AE441">
            <v>0.85776731554781804</v>
          </cell>
        </row>
        <row r="442">
          <cell r="U442" t="str">
            <v>13-Wtd. Ave.</v>
          </cell>
          <cell r="V442" t="str">
            <v>Wtd. Ave.</v>
          </cell>
          <cell r="W442">
            <v>0.1508839435097839</v>
          </cell>
          <cell r="X442">
            <v>0.18068960001662779</v>
          </cell>
          <cell r="Y442">
            <v>0.29723362432052547</v>
          </cell>
          <cell r="Z442">
            <v>0.24278565545583866</v>
          </cell>
          <cell r="AA442">
            <v>0.31357338248436673</v>
          </cell>
          <cell r="AB442">
            <v>0.16430327134839112</v>
          </cell>
          <cell r="AC442">
            <v>0.13158413909354433</v>
          </cell>
          <cell r="AE442">
            <v>0.15053493277272476</v>
          </cell>
        </row>
        <row r="443">
          <cell r="U443" t="str">
            <v>14-FHCF 2025 Tenants Rates - PROPOSED</v>
          </cell>
          <cell r="V443" t="str">
            <v>FHCF 2025 Tenants Rates - PROPOSED</v>
          </cell>
        </row>
        <row r="452">
          <cell r="U452" t="str">
            <v>14-2</v>
          </cell>
          <cell r="V452">
            <v>2</v>
          </cell>
          <cell r="W452">
            <v>4.8988674322301841E-2</v>
          </cell>
          <cell r="X452">
            <v>3.7559836453508202E-2</v>
          </cell>
          <cell r="Y452">
            <v>2.8181329000014819E-2</v>
          </cell>
          <cell r="Z452">
            <v>2.6587750533391435E-2</v>
          </cell>
          <cell r="AA452">
            <v>2.4109901778764275E-2</v>
          </cell>
          <cell r="AB452">
            <v>4.7853937004460362E-2</v>
          </cell>
          <cell r="AC452">
            <v>3.5191204366048882E-2</v>
          </cell>
          <cell r="AE452">
            <v>3.9037795272684458E-2</v>
          </cell>
        </row>
        <row r="453">
          <cell r="U453" t="str">
            <v>14-3</v>
          </cell>
          <cell r="V453">
            <v>3</v>
          </cell>
          <cell r="W453">
            <v>6.7813079410406929E-2</v>
          </cell>
          <cell r="X453">
            <v>5.1992592314426392E-2</v>
          </cell>
          <cell r="Y453">
            <v>3.9010296314526051E-2</v>
          </cell>
          <cell r="Z453">
            <v>3.6804368830290167E-2</v>
          </cell>
          <cell r="AA453">
            <v>3.3374381048644597E-2</v>
          </cell>
          <cell r="AB453">
            <v>6.6242307534881695E-2</v>
          </cell>
          <cell r="AC453">
            <v>4.8713788834582203E-2</v>
          </cell>
          <cell r="AE453">
            <v>5.4163977146049515E-2</v>
          </cell>
        </row>
        <row r="454">
          <cell r="U454" t="str">
            <v>14-4</v>
          </cell>
          <cell r="V454">
            <v>4</v>
          </cell>
          <cell r="W454">
            <v>8.8864609146379073E-2</v>
          </cell>
          <cell r="X454">
            <v>6.8132894637719113E-2</v>
          </cell>
          <cell r="Y454">
            <v>5.1120444091538819E-2</v>
          </cell>
          <cell r="Z454">
            <v>4.82297202754811E-2</v>
          </cell>
          <cell r="AA454">
            <v>4.3734945429052097E-2</v>
          </cell>
          <cell r="AB454">
            <v>8.6806215249651639E-2</v>
          </cell>
          <cell r="AC454">
            <v>6.3836236939271845E-2</v>
          </cell>
          <cell r="AE454">
            <v>7.0538744628166172E-2</v>
          </cell>
        </row>
        <row r="455">
          <cell r="U455" t="str">
            <v>14-5</v>
          </cell>
          <cell r="V455">
            <v>5</v>
          </cell>
          <cell r="W455">
            <v>0.11218699155796248</v>
          </cell>
          <cell r="X455">
            <v>8.6014269898499765E-2</v>
          </cell>
          <cell r="Y455">
            <v>6.4536927409312106E-2</v>
          </cell>
          <cell r="Z455">
            <v>6.0887537495108182E-2</v>
          </cell>
          <cell r="AA455">
            <v>5.5213115781052646E-2</v>
          </cell>
          <cell r="AB455">
            <v>0.10958837529291214</v>
          </cell>
          <cell r="AC455">
            <v>8.0589960878593381E-2</v>
          </cell>
          <cell r="AE455">
            <v>8.9057087630264861E-2</v>
          </cell>
        </row>
        <row r="456">
          <cell r="U456" t="str">
            <v>14-6</v>
          </cell>
          <cell r="V456">
            <v>6</v>
          </cell>
          <cell r="W456">
            <v>0.13782742846698767</v>
          </cell>
          <cell r="X456">
            <v>0.10567290794539742</v>
          </cell>
          <cell r="Y456">
            <v>7.9286899688280482E-2</v>
          </cell>
          <cell r="Z456">
            <v>7.4803438456608043E-2</v>
          </cell>
          <cell r="AA456">
            <v>6.7832122602385886E-2</v>
          </cell>
          <cell r="AB456">
            <v>0.13463489613850171</v>
          </cell>
          <cell r="AC456">
            <v>9.9008868264489167E-2</v>
          </cell>
          <cell r="AE456">
            <v>0.10949333352094945</v>
          </cell>
        </row>
        <row r="457">
          <cell r="U457" t="str">
            <v>14-7</v>
          </cell>
          <cell r="V457">
            <v>7</v>
          </cell>
          <cell r="W457">
            <v>0.16583658995346609</v>
          </cell>
          <cell r="X457">
            <v>0.12714765775615325</v>
          </cell>
          <cell r="Y457">
            <v>9.5399509506457425E-2</v>
          </cell>
          <cell r="Z457">
            <v>9.0004923464193629E-2</v>
          </cell>
          <cell r="AA457">
            <v>8.1616903302955207E-2</v>
          </cell>
          <cell r="AB457">
            <v>0.16199527418227966</v>
          </cell>
          <cell r="AC457">
            <v>0.11912935814562897</v>
          </cell>
          <cell r="AE457">
            <v>0.13148980617145137</v>
          </cell>
        </row>
        <row r="458">
          <cell r="U458" t="str">
            <v>14-8</v>
          </cell>
          <cell r="V458">
            <v>8</v>
          </cell>
          <cell r="W458">
            <v>0.19626851848394983</v>
          </cell>
          <cell r="X458">
            <v>0.15047995393240363</v>
          </cell>
          <cell r="Y458">
            <v>0.1129058454481115</v>
          </cell>
          <cell r="Z458">
            <v>0.10652132312618962</v>
          </cell>
          <cell r="AA458">
            <v>9.6594055021353903E-2</v>
          </cell>
          <cell r="AB458">
            <v>0.19172230009118532</v>
          </cell>
          <cell r="AC458">
            <v>0.14099025213764518</v>
          </cell>
          <cell r="AE458">
            <v>0.15356631933352224</v>
          </cell>
        </row>
        <row r="459">
          <cell r="U459" t="str">
            <v>14-9</v>
          </cell>
          <cell r="V459">
            <v>9</v>
          </cell>
          <cell r="W459">
            <v>0.2291804139966449</v>
          </cell>
          <cell r="X459">
            <v>0.17571365192347216</v>
          </cell>
          <cell r="Y459">
            <v>0.13183881247137164</v>
          </cell>
          <cell r="Z459">
            <v>0.12438368171371765</v>
          </cell>
          <cell r="AA459">
            <v>0.11279172885395225</v>
          </cell>
          <cell r="AB459">
            <v>0.22387184886648046</v>
          </cell>
          <cell r="AC459">
            <v>0.16463264003818959</v>
          </cell>
          <cell r="AE459">
            <v>0.17938160483657428</v>
          </cell>
        </row>
        <row r="460">
          <cell r="U460" t="str">
            <v>14-10</v>
          </cell>
          <cell r="V460">
            <v>10</v>
          </cell>
          <cell r="W460">
            <v>0.2646322643712401</v>
          </cell>
          <cell r="X460">
            <v>0.20289474470592883</v>
          </cell>
          <cell r="Y460">
            <v>0.15223291933151462</v>
          </cell>
          <cell r="Z460">
            <v>0.14362455660462584</v>
          </cell>
          <cell r="AA460">
            <v>0.13023944798967543</v>
          </cell>
          <cell r="AB460">
            <v>0.25850251887310088</v>
          </cell>
          <cell r="AC460">
            <v>0.19009961437350051</v>
          </cell>
          <cell r="AE460">
            <v>0.20578832463187219</v>
          </cell>
        </row>
        <row r="461">
          <cell r="U461" t="str">
            <v>14-11</v>
          </cell>
          <cell r="V461">
            <v>11</v>
          </cell>
          <cell r="W461">
            <v>0.30268627738663412</v>
          </cell>
          <cell r="X461">
            <v>0.23207092726303036</v>
          </cell>
          <cell r="Y461">
            <v>0.17412395180775889</v>
          </cell>
          <cell r="Z461">
            <v>0.16427770998842997</v>
          </cell>
          <cell r="AA461">
            <v>0.14896782814654139</v>
          </cell>
          <cell r="AB461">
            <v>0.29567507695509337</v>
          </cell>
          <cell r="AC461">
            <v>0.21743586234303097</v>
          </cell>
          <cell r="AE461">
            <v>0.23509969345700554</v>
          </cell>
        </row>
        <row r="462">
          <cell r="U462" t="str">
            <v>14-12</v>
          </cell>
          <cell r="V462">
            <v>12</v>
          </cell>
          <cell r="W462">
            <v>0.34340606019339648</v>
          </cell>
          <cell r="X462">
            <v>0.26329096748257363</v>
          </cell>
          <cell r="Y462">
            <v>0.19754850068484714</v>
          </cell>
          <cell r="Z462">
            <v>0.18637766353926954</v>
          </cell>
          <cell r="AA462">
            <v>0.16900817374692678</v>
          </cell>
          <cell r="AB462">
            <v>0.33545165691416817</v>
          </cell>
          <cell r="AC462">
            <v>0.24668707639030604</v>
          </cell>
          <cell r="AE462">
            <v>0.26757925829112944</v>
          </cell>
        </row>
        <row r="463">
          <cell r="U463" t="str">
            <v>14-13</v>
          </cell>
          <cell r="V463">
            <v>13</v>
          </cell>
          <cell r="W463">
            <v>0.38685548015276611</v>
          </cell>
          <cell r="X463">
            <v>0.29660383275704344</v>
          </cell>
          <cell r="Y463">
            <v>0.22254330643686518</v>
          </cell>
          <cell r="Z463">
            <v>0.20995908015609707</v>
          </cell>
          <cell r="AA463">
            <v>0.19039191727655699</v>
          </cell>
          <cell r="AB463">
            <v>0.37789464673537793</v>
          </cell>
          <cell r="AC463">
            <v>0.27789913588219506</v>
          </cell>
          <cell r="AE463">
            <v>0.30454875667097436</v>
          </cell>
        </row>
        <row r="464">
          <cell r="U464" t="str">
            <v>14-14</v>
          </cell>
          <cell r="V464">
            <v>14</v>
          </cell>
          <cell r="W464">
            <v>0.43309712620697632</v>
          </cell>
          <cell r="X464">
            <v>0.33205751030933561</v>
          </cell>
          <cell r="Y464">
            <v>0.24914437411186205</v>
          </cell>
          <cell r="Z464">
            <v>0.23505592889819535</v>
          </cell>
          <cell r="AA464">
            <v>0.21314986204396308</v>
          </cell>
          <cell r="AB464">
            <v>0.42306518559711931</v>
          </cell>
          <cell r="AC464">
            <v>0.31111700182831209</v>
          </cell>
          <cell r="AE464">
            <v>0.33896933128018514</v>
          </cell>
        </row>
        <row r="465">
          <cell r="U465" t="str">
            <v>14-15</v>
          </cell>
          <cell r="V465">
            <v>15</v>
          </cell>
          <cell r="W465">
            <v>0.48219027225489952</v>
          </cell>
          <cell r="X465">
            <v>0.36969744570372431</v>
          </cell>
          <cell r="Y465">
            <v>0.27738580173899147</v>
          </cell>
          <cell r="Z465">
            <v>0.26170037964274867</v>
          </cell>
          <cell r="AA465">
            <v>0.23731117985057937</v>
          </cell>
          <cell r="AB465">
            <v>0.47102117442163388</v>
          </cell>
          <cell r="AC465">
            <v>0.34638325386400454</v>
          </cell>
          <cell r="AE465">
            <v>0.37961452796776657</v>
          </cell>
        </row>
        <row r="466">
          <cell r="U466" t="str">
            <v>14-16</v>
          </cell>
          <cell r="V466">
            <v>16</v>
          </cell>
          <cell r="W466">
            <v>0.53418822272764732</v>
          </cell>
          <cell r="X466">
            <v>0.40956450768676139</v>
          </cell>
          <cell r="Y466">
            <v>0.3072982533386846</v>
          </cell>
          <cell r="Z466">
            <v>0.28992136244218891</v>
          </cell>
          <cell r="AA466">
            <v>0.26290210460896324</v>
          </cell>
          <cell r="AB466">
            <v>0.52181468293572597</v>
          </cell>
          <cell r="AC466">
            <v>0.38373618343428106</v>
          </cell>
          <cell r="AE466">
            <v>0.3967638995921412</v>
          </cell>
        </row>
        <row r="467">
          <cell r="U467" t="str">
            <v>14-17</v>
          </cell>
          <cell r="V467">
            <v>17</v>
          </cell>
          <cell r="W467">
            <v>0.5891348949958668</v>
          </cell>
          <cell r="X467">
            <v>0.45169236790361378</v>
          </cell>
          <cell r="Y467">
            <v>0.3389069929110014</v>
          </cell>
          <cell r="Z467">
            <v>0.31974271268522592</v>
          </cell>
          <cell r="AA467">
            <v>0.28994425036577609</v>
          </cell>
          <cell r="AB467">
            <v>0.57548861124064188</v>
          </cell>
          <cell r="AC467">
            <v>0.42320733875282662</v>
          </cell>
          <cell r="AE467">
            <v>0.4361665067112776</v>
          </cell>
        </row>
        <row r="468">
          <cell r="U468" t="str">
            <v>14-18</v>
          </cell>
          <cell r="V468">
            <v>18</v>
          </cell>
          <cell r="W468">
            <v>0.64706046256865213</v>
          </cell>
          <cell r="X468">
            <v>0.49610416051911616</v>
          </cell>
          <cell r="Y468">
            <v>0.37222937813296902</v>
          </cell>
          <cell r="Z468">
            <v>0.35118080651886935</v>
          </cell>
          <cell r="AA468">
            <v>0.31845246709094766</v>
          </cell>
          <cell r="AB468">
            <v>0.63207243392869028</v>
          </cell>
          <cell r="AC468">
            <v>0.4648183950770281</v>
          </cell>
          <cell r="AE468">
            <v>0.46840333775643761</v>
          </cell>
        </row>
        <row r="469">
          <cell r="U469" t="str">
            <v>14-19</v>
          </cell>
          <cell r="V469">
            <v>19</v>
          </cell>
          <cell r="W469">
            <v>0.70797584628343868</v>
          </cell>
          <cell r="X469">
            <v>0.54280825858834059</v>
          </cell>
          <cell r="Y469">
            <v>0.4072716913487614</v>
          </cell>
          <cell r="Z469">
            <v>0.38424157103760315</v>
          </cell>
          <cell r="AA469">
            <v>0.34843212950264596</v>
          </cell>
          <cell r="AB469">
            <v>0.69157681887512823</v>
          </cell>
          <cell r="AC469">
            <v>0.50857719743285013</v>
          </cell>
          <cell r="AE469">
            <v>0.5167333171259989</v>
          </cell>
        </row>
        <row r="470">
          <cell r="U470" t="str">
            <v>14-20</v>
          </cell>
          <cell r="V470">
            <v>20</v>
          </cell>
          <cell r="W470">
            <v>0.77186579667457544</v>
          </cell>
          <cell r="X470">
            <v>0.59179297027753597</v>
          </cell>
          <cell r="Y470">
            <v>0.4440251601183291</v>
          </cell>
          <cell r="Z470">
            <v>0.41891672985930195</v>
          </cell>
          <cell r="AA470">
            <v>0.37987573253721868</v>
          </cell>
          <cell r="AB470">
            <v>0.75398686984161656</v>
          </cell>
          <cell r="AC470">
            <v>0.55447279130744609</v>
          </cell>
          <cell r="AE470">
            <v>0.56944399628624032</v>
          </cell>
        </row>
        <row r="471">
          <cell r="U471" t="str">
            <v>14-21</v>
          </cell>
          <cell r="V471">
            <v>21</v>
          </cell>
          <cell r="W471">
            <v>0.8386802580670405</v>
          </cell>
          <cell r="X471">
            <v>0.64301991767602429</v>
          </cell>
          <cell r="Y471">
            <v>0.48246098930758036</v>
          </cell>
          <cell r="Z471">
            <v>0.45517911613736994</v>
          </cell>
          <cell r="AA471">
            <v>0.412758641165755</v>
          </cell>
          <cell r="AB471">
            <v>0.81925369060566422</v>
          </cell>
          <cell r="AC471">
            <v>0.60246921901235584</v>
          </cell>
          <cell r="AE471">
            <v>0.57721363198054476</v>
          </cell>
        </row>
        <row r="472">
          <cell r="U472" t="str">
            <v>14-22</v>
          </cell>
          <cell r="V472">
            <v>22</v>
          </cell>
          <cell r="W472">
            <v>0.9083236420373072</v>
          </cell>
          <cell r="X472">
            <v>0.6964158127105069</v>
          </cell>
          <cell r="Y472">
            <v>0.52252419051665966</v>
          </cell>
          <cell r="Z472">
            <v>0.49297685091827775</v>
          </cell>
          <cell r="AA472">
            <v>0.44703381130032405</v>
          </cell>
          <cell r="AB472">
            <v>0.88728390688309</v>
          </cell>
          <cell r="AC472">
            <v>0.65249781423247866</v>
          </cell>
          <cell r="AE472">
            <v>0.68480234092079817</v>
          </cell>
        </row>
        <row r="473">
          <cell r="U473" t="str">
            <v>14-23</v>
          </cell>
          <cell r="V473">
            <v>23</v>
          </cell>
          <cell r="W473">
            <v>0.98064156278021153</v>
          </cell>
          <cell r="X473">
            <v>0.75186228709131497</v>
          </cell>
          <cell r="Y473">
            <v>0.56412595143887745</v>
          </cell>
          <cell r="Z473">
            <v>0.53222614399275048</v>
          </cell>
          <cell r="AA473">
            <v>0.48262526157074159</v>
          </cell>
          <cell r="AB473">
            <v>0.95792670894701626</v>
          </cell>
          <cell r="AC473">
            <v>0.70444767332537306</v>
          </cell>
          <cell r="AE473">
            <v>0.72372580967222644</v>
          </cell>
        </row>
        <row r="474">
          <cell r="U474" t="str">
            <v>14-24</v>
          </cell>
          <cell r="V474">
            <v>24</v>
          </cell>
          <cell r="W474">
            <v>1.0554044973270424</v>
          </cell>
          <cell r="X474">
            <v>0.80918336452828776</v>
          </cell>
          <cell r="Y474">
            <v>0.6071342362030081</v>
          </cell>
          <cell r="Z474">
            <v>0.57280242576346341</v>
          </cell>
          <cell r="AA474">
            <v>0.51942003165897166</v>
          </cell>
          <cell r="AB474">
            <v>1.0309578903285443</v>
          </cell>
          <cell r="AC474">
            <v>0.75815391757549178</v>
          </cell>
          <cell r="AE474">
            <v>0.74232976614970259</v>
          </cell>
        </row>
        <row r="475">
          <cell r="U475" t="str">
            <v>14-25</v>
          </cell>
          <cell r="V475">
            <v>25</v>
          </cell>
          <cell r="W475">
            <v>1.1322877267632181</v>
          </cell>
          <cell r="X475">
            <v>0.86813008157234717</v>
          </cell>
          <cell r="Y475">
            <v>0.6513622463155031</v>
          </cell>
          <cell r="Z475">
            <v>0.61452946068998204</v>
          </cell>
          <cell r="AA475">
            <v>0.55725831031793371</v>
          </cell>
          <cell r="AB475">
            <v>1.1060602536611912</v>
          </cell>
          <cell r="AC475">
            <v>0.81338328389003534</v>
          </cell>
          <cell r="AE475">
            <v>0.82212116099026544</v>
          </cell>
        </row>
        <row r="476">
          <cell r="U476" t="str">
            <v>14-Wtd. Ave.</v>
          </cell>
          <cell r="V476" t="str">
            <v>Wtd. Ave.</v>
          </cell>
          <cell r="W476">
            <v>0.14461367385376678</v>
          </cell>
          <cell r="X476">
            <v>0.17318069953465784</v>
          </cell>
          <cell r="Y476">
            <v>0.28488151493120445</v>
          </cell>
          <cell r="Z476">
            <v>0.232696235117867</v>
          </cell>
          <cell r="AA476">
            <v>0.30054224332277069</v>
          </cell>
          <cell r="AB476">
            <v>0.15747533596470753</v>
          </cell>
          <cell r="AC476">
            <v>0.12611590956971902</v>
          </cell>
          <cell r="AE476">
            <v>0.14427916692263493</v>
          </cell>
        </row>
        <row r="477">
          <cell r="U477" t="str">
            <v>15-FHCF 2025 Tenants Rates - PROPOSED</v>
          </cell>
          <cell r="V477" t="str">
            <v>FHCF 2025 Tenants Rates - PROPOSED</v>
          </cell>
        </row>
        <row r="486">
          <cell r="U486" t="str">
            <v>15-2</v>
          </cell>
          <cell r="V486">
            <v>2</v>
          </cell>
          <cell r="W486">
            <v>4.7034083402314471E-2</v>
          </cell>
          <cell r="X486">
            <v>3.60612428233716E-2</v>
          </cell>
          <cell r="Y486">
            <v>2.7056926869550767E-2</v>
          </cell>
          <cell r="Z486">
            <v>2.5526930323529207E-2</v>
          </cell>
          <cell r="AA486">
            <v>2.3147944841768599E-2</v>
          </cell>
          <cell r="AB486">
            <v>4.5944620778852988E-2</v>
          </cell>
          <cell r="AC486">
            <v>3.3787116391249664E-2</v>
          </cell>
          <cell r="AE486">
            <v>3.7480232810914026E-2</v>
          </cell>
        </row>
        <row r="487">
          <cell r="U487" t="str">
            <v>15-3</v>
          </cell>
          <cell r="V487">
            <v>3</v>
          </cell>
          <cell r="W487">
            <v>6.5107416701513751E-2</v>
          </cell>
          <cell r="X487">
            <v>4.9918148573087601E-2</v>
          </cell>
          <cell r="Y487">
            <v>3.7453831029086032E-2</v>
          </cell>
          <cell r="Z487">
            <v>3.53359174764473E-2</v>
          </cell>
          <cell r="AA487">
            <v>3.2042782203395133E-2</v>
          </cell>
          <cell r="AB487">
            <v>6.3599316790228136E-2</v>
          </cell>
          <cell r="AC487">
            <v>4.6770165524675444E-2</v>
          </cell>
          <cell r="AE487">
            <v>5.2002897684630477E-2</v>
          </cell>
        </row>
        <row r="488">
          <cell r="U488" t="str">
            <v>15-4</v>
          </cell>
          <cell r="V488">
            <v>4</v>
          </cell>
          <cell r="W488">
            <v>8.5319014974897966E-2</v>
          </cell>
          <cell r="X488">
            <v>6.5414471674582989E-2</v>
          </cell>
          <cell r="Y488">
            <v>4.9080798046216949E-2</v>
          </cell>
          <cell r="Z488">
            <v>4.6305410736019431E-2</v>
          </cell>
          <cell r="AA488">
            <v>4.1989972159121168E-2</v>
          </cell>
          <cell r="AB488">
            <v>8.3342748591845039E-2</v>
          </cell>
          <cell r="AC488">
            <v>6.1289245602728137E-2</v>
          </cell>
          <cell r="AE488">
            <v>6.7724331058808679E-2</v>
          </cell>
        </row>
        <row r="489">
          <cell r="U489" t="str">
            <v>15-5</v>
          </cell>
          <cell r="V489">
            <v>5</v>
          </cell>
          <cell r="W489">
            <v>0.1077108615529489</v>
          </cell>
          <cell r="X489">
            <v>8.2582400935750255E-2</v>
          </cell>
          <cell r="Y489">
            <v>6.1961979340943989E-2</v>
          </cell>
          <cell r="Z489">
            <v>5.8458195824309986E-2</v>
          </cell>
          <cell r="AA489">
            <v>5.3010176912777783E-2</v>
          </cell>
          <cell r="AB489">
            <v>0.10521592704345663</v>
          </cell>
          <cell r="AC489">
            <v>7.7374515513832287E-2</v>
          </cell>
          <cell r="AE489">
            <v>8.5503813791960745E-2</v>
          </cell>
        </row>
        <row r="490">
          <cell r="U490" t="str">
            <v>15-6</v>
          </cell>
          <cell r="V490">
            <v>6</v>
          </cell>
          <cell r="W490">
            <v>0.13232827495990571</v>
          </cell>
          <cell r="X490">
            <v>0.10145668227250336</v>
          </cell>
          <cell r="Y490">
            <v>7.6123444943923133E-2</v>
          </cell>
          <cell r="Z490">
            <v>7.181886858175926E-2</v>
          </cell>
          <cell r="AA490">
            <v>6.5125700092362279E-2</v>
          </cell>
          <cell r="AB490">
            <v>0.12926312094461861</v>
          </cell>
          <cell r="AC490">
            <v>9.5058529995794769E-2</v>
          </cell>
          <cell r="AE490">
            <v>0.10512467732725107</v>
          </cell>
        </row>
        <row r="491">
          <cell r="U491" t="str">
            <v>15-7</v>
          </cell>
          <cell r="V491">
            <v>7</v>
          </cell>
          <cell r="W491">
            <v>0.15921990359873553</v>
          </cell>
          <cell r="X491">
            <v>0.12207461463372074</v>
          </cell>
          <cell r="Y491">
            <v>9.1593180438930819E-2</v>
          </cell>
          <cell r="Z491">
            <v>8.6413832082543732E-2</v>
          </cell>
          <cell r="AA491">
            <v>7.8360484134232772E-2</v>
          </cell>
          <cell r="AB491">
            <v>0.15553185184277368</v>
          </cell>
          <cell r="AC491">
            <v>0.11437623581773274</v>
          </cell>
          <cell r="AE491">
            <v>0.12624351639592632</v>
          </cell>
        </row>
        <row r="492">
          <cell r="U492" t="str">
            <v>15-8</v>
          </cell>
          <cell r="V492">
            <v>8</v>
          </cell>
          <cell r="W492">
            <v>0.18843763370465993</v>
          </cell>
          <cell r="X492">
            <v>0.14447597942880097</v>
          </cell>
          <cell r="Y492">
            <v>0.10840103401201366</v>
          </cell>
          <cell r="Z492">
            <v>0.10227124667795418</v>
          </cell>
          <cell r="AA492">
            <v>9.274006498220011E-2</v>
          </cell>
          <cell r="AB492">
            <v>0.18407280411887383</v>
          </cell>
          <cell r="AC492">
            <v>0.13536490565813211</v>
          </cell>
          <cell r="AE492">
            <v>0.14743920245319184</v>
          </cell>
        </row>
        <row r="493">
          <cell r="U493" t="str">
            <v>15-9</v>
          </cell>
          <cell r="V493">
            <v>9</v>
          </cell>
          <cell r="W493">
            <v>0.22003638300512124</v>
          </cell>
          <cell r="X493">
            <v>0.16870288232583297</v>
          </cell>
          <cell r="Y493">
            <v>0.1265785977518819</v>
          </cell>
          <cell r="Z493">
            <v>0.11942091800893306</v>
          </cell>
          <cell r="AA493">
            <v>0.10829147053675077</v>
          </cell>
          <cell r="AB493">
            <v>0.21493962342685466</v>
          </cell>
          <cell r="AC493">
            <v>0.1580639898796834</v>
          </cell>
          <cell r="AE493">
            <v>0.17222448819937811</v>
          </cell>
        </row>
        <row r="494">
          <cell r="U494" t="str">
            <v>15-10</v>
          </cell>
          <cell r="V494">
            <v>10</v>
          </cell>
          <cell r="W494">
            <v>0.25407374593343357</v>
          </cell>
          <cell r="X494">
            <v>0.19479948123531016</v>
          </cell>
          <cell r="Y494">
            <v>0.14615900355475947</v>
          </cell>
          <cell r="Z494">
            <v>0.13789410445195727</v>
          </cell>
          <cell r="AA494">
            <v>0.12504304604603481</v>
          </cell>
          <cell r="AB494">
            <v>0.24818857012529388</v>
          </cell>
          <cell r="AC494">
            <v>0.18251486166713074</v>
          </cell>
          <cell r="AE494">
            <v>0.19757761069994284</v>
          </cell>
        </row>
        <row r="495">
          <cell r="U495" t="str">
            <v>15-11</v>
          </cell>
          <cell r="V495">
            <v>11</v>
          </cell>
          <cell r="W495">
            <v>0.29060944825073404</v>
          </cell>
          <cell r="X495">
            <v>0.22281156816633257</v>
          </cell>
          <cell r="Y495">
            <v>0.16717660938904749</v>
          </cell>
          <cell r="Z495">
            <v>0.15772322112459214</v>
          </cell>
          <cell r="AA495">
            <v>0.14302418569665956</v>
          </cell>
          <cell r="AB495">
            <v>0.28387798653209534</v>
          </cell>
          <cell r="AC495">
            <v>0.20876042525283328</v>
          </cell>
          <cell r="AE495">
            <v>0.22571949012470835</v>
          </cell>
        </row>
        <row r="496">
          <cell r="U496" t="str">
            <v>15-12</v>
          </cell>
          <cell r="V496">
            <v>12</v>
          </cell>
          <cell r="W496">
            <v>0.32970455925653436</v>
          </cell>
          <cell r="X496">
            <v>0.25278596522490182</v>
          </cell>
          <cell r="Y496">
            <v>0.18966654610989062</v>
          </cell>
          <cell r="Z496">
            <v>0.17894141232647698</v>
          </cell>
          <cell r="AA496">
            <v>0.1622649449010912</v>
          </cell>
          <cell r="AB496">
            <v>0.32206752738281114</v>
          </cell>
          <cell r="AC496">
            <v>0.23684455000515708</v>
          </cell>
          <cell r="AE496">
            <v>0.25690315823600507</v>
          </cell>
        </row>
        <row r="497">
          <cell r="U497" t="str">
            <v>15-13</v>
          </cell>
          <cell r="V497">
            <v>13</v>
          </cell>
          <cell r="W497">
            <v>0.3714203980789138</v>
          </cell>
          <cell r="X497">
            <v>0.28476968606170311</v>
          </cell>
          <cell r="Y497">
            <v>0.21366408828934652</v>
          </cell>
          <cell r="Z497">
            <v>0.20158195794735864</v>
          </cell>
          <cell r="AA497">
            <v>0.18279550202556641</v>
          </cell>
          <cell r="AB497">
            <v>0.36281709145471691</v>
          </cell>
          <cell r="AC497">
            <v>0.26681128475778942</v>
          </cell>
          <cell r="AE497">
            <v>0.29239761678573895</v>
          </cell>
        </row>
        <row r="498">
          <cell r="U498" t="str">
            <v>15-14</v>
          </cell>
          <cell r="V498">
            <v>14</v>
          </cell>
          <cell r="W498">
            <v>0.41581705643437167</v>
          </cell>
          <cell r="X498">
            <v>0.3188088032654553</v>
          </cell>
          <cell r="Y498">
            <v>0.23920380441607647</v>
          </cell>
          <cell r="Z498">
            <v>0.22567747172070743</v>
          </cell>
          <cell r="AA498">
            <v>0.20464543136256316</v>
          </cell>
          <cell r="AB498">
            <v>0.40618537854436038</v>
          </cell>
          <cell r="AC498">
            <v>0.29870379662854457</v>
          </cell>
          <cell r="AE498">
            <v>0.32544485064787665</v>
          </cell>
        </row>
        <row r="499">
          <cell r="U499" t="str">
            <v>15-15</v>
          </cell>
          <cell r="V499">
            <v>15</v>
          </cell>
          <cell r="W499">
            <v>0.46295144326240717</v>
          </cell>
          <cell r="X499">
            <v>0.35494694917546732</v>
          </cell>
          <cell r="Y499">
            <v>0.26631843204767436</v>
          </cell>
          <cell r="Z499">
            <v>0.25125883998316045</v>
          </cell>
          <cell r="AA499">
            <v>0.22784274079269146</v>
          </cell>
          <cell r="AB499">
            <v>0.45222797939477455</v>
          </cell>
          <cell r="AC499">
            <v>0.33256296637502369</v>
          </cell>
          <cell r="AE499">
            <v>0.36446835143358547</v>
          </cell>
        </row>
        <row r="500">
          <cell r="U500" t="str">
            <v>15-16</v>
          </cell>
          <cell r="V500">
            <v>16</v>
          </cell>
          <cell r="W500">
            <v>0.51287473620955382</v>
          </cell>
          <cell r="X500">
            <v>0.39322336192301072</v>
          </cell>
          <cell r="Y500">
            <v>0.29503741174595066</v>
          </cell>
          <cell r="Z500">
            <v>0.27835383851182821</v>
          </cell>
          <cell r="AA500">
            <v>0.25241261752602095</v>
          </cell>
          <cell r="AB500">
            <v>0.50099488621144628</v>
          </cell>
          <cell r="AC500">
            <v>0.36842555765827795</v>
          </cell>
          <cell r="AE500">
            <v>0.38093348314895664</v>
          </cell>
        </row>
        <row r="501">
          <cell r="U501" t="str">
            <v>15-17</v>
          </cell>
          <cell r="V501">
            <v>17</v>
          </cell>
          <cell r="W501">
            <v>0.56562910039463554</v>
          </cell>
          <cell r="X501">
            <v>0.43367036969391581</v>
          </cell>
          <cell r="Y501">
            <v>0.32538499950685446</v>
          </cell>
          <cell r="Z501">
            <v>0.30698535169123464</v>
          </cell>
          <cell r="AA501">
            <v>0.27837581323398186</v>
          </cell>
          <cell r="AB501">
            <v>0.55252728743166046</v>
          </cell>
          <cell r="AC501">
            <v>0.40632185995509318</v>
          </cell>
          <cell r="AE501">
            <v>0.4187639722395014</v>
          </cell>
        </row>
        <row r="502">
          <cell r="U502" t="str">
            <v>15-18</v>
          </cell>
          <cell r="V502">
            <v>18</v>
          </cell>
          <cell r="W502">
            <v>0.6212435054389559</v>
          </cell>
          <cell r="X502">
            <v>0.47631018362684541</v>
          </cell>
          <cell r="Y502">
            <v>0.35737786045636122</v>
          </cell>
          <cell r="Z502">
            <v>0.33716910227923991</v>
          </cell>
          <cell r="AA502">
            <v>0.30574658539003829</v>
          </cell>
          <cell r="AB502">
            <v>0.60685348164589903</v>
          </cell>
          <cell r="AC502">
            <v>0.44627268370538847</v>
          </cell>
          <cell r="AE502">
            <v>0.44971459135666575</v>
          </cell>
        </row>
        <row r="503">
          <cell r="U503" t="str">
            <v>15-19</v>
          </cell>
          <cell r="V503">
            <v>19</v>
          </cell>
          <cell r="W503">
            <v>0.67972843645128456</v>
          </cell>
          <cell r="X503">
            <v>0.52115084270174805</v>
          </cell>
          <cell r="Y503">
            <v>0.39102202628044586</v>
          </cell>
          <cell r="Z503">
            <v>0.36891078088617668</v>
          </cell>
          <cell r="AA503">
            <v>0.33453009426737734</v>
          </cell>
          <cell r="AB503">
            <v>0.66398371109364862</v>
          </cell>
          <cell r="AC503">
            <v>0.48828556092775011</v>
          </cell>
          <cell r="AE503">
            <v>0.49611626096594613</v>
          </cell>
        </row>
        <row r="504">
          <cell r="U504" t="str">
            <v>15-20</v>
          </cell>
          <cell r="V504">
            <v>20</v>
          </cell>
          <cell r="W504">
            <v>0.74106925240184895</v>
          </cell>
          <cell r="X504">
            <v>0.56818112157539125</v>
          </cell>
          <cell r="Y504">
            <v>0.42630907454917694</v>
          </cell>
          <cell r="Z504">
            <v>0.40220244134790539</v>
          </cell>
          <cell r="AA504">
            <v>0.3647191342456258</v>
          </cell>
          <cell r="AB504">
            <v>0.72390367387909138</v>
          </cell>
          <cell r="AC504">
            <v>0.53234997418160668</v>
          </cell>
          <cell r="AE504">
            <v>0.54672384555793807</v>
          </cell>
        </row>
        <row r="505">
          <cell r="U505" t="str">
            <v>15-21</v>
          </cell>
          <cell r="V505">
            <v>21</v>
          </cell>
          <cell r="W505">
            <v>0.80521789477862971</v>
          </cell>
          <cell r="X505">
            <v>0.61736417357093387</v>
          </cell>
          <cell r="Y505">
            <v>0.46321135902069949</v>
          </cell>
          <cell r="Z505">
            <v>0.437018000743297</v>
          </cell>
          <cell r="AA505">
            <v>0.39629005320476929</v>
          </cell>
          <cell r="AB505">
            <v>0.78656642468193627</v>
          </cell>
          <cell r="AC505">
            <v>0.57843140044829333</v>
          </cell>
          <cell r="AE505">
            <v>0.55418348185769295</v>
          </cell>
        </row>
        <row r="506">
          <cell r="U506" t="str">
            <v>15-22</v>
          </cell>
          <cell r="V506">
            <v>22</v>
          </cell>
          <cell r="W506">
            <v>0.87208258902461633</v>
          </cell>
          <cell r="X506">
            <v>0.66862963472365122</v>
          </cell>
          <cell r="Y506">
            <v>0.50167608526812335</v>
          </cell>
          <cell r="Z506">
            <v>0.47330765002850855</v>
          </cell>
          <cell r="AA506">
            <v>0.4291976840610699</v>
          </cell>
          <cell r="AB506">
            <v>0.85188231474294329</v>
          </cell>
          <cell r="AC506">
            <v>0.62646391311852645</v>
          </cell>
          <cell r="AE506">
            <v>0.65747952690171074</v>
          </cell>
        </row>
        <row r="507">
          <cell r="U507" t="str">
            <v>15-23</v>
          </cell>
          <cell r="V507">
            <v>23</v>
          </cell>
          <cell r="W507">
            <v>0.94151510914805348</v>
          </cell>
          <cell r="X507">
            <v>0.72186385950045828</v>
          </cell>
          <cell r="Y507">
            <v>0.54161798449212328</v>
          </cell>
          <cell r="Z507">
            <v>0.51099094212580498</v>
          </cell>
          <cell r="AA507">
            <v>0.463369077012319</v>
          </cell>
          <cell r="AB507">
            <v>0.9197065514672933</v>
          </cell>
          <cell r="AC507">
            <v>0.67634103347573771</v>
          </cell>
          <cell r="AE507">
            <v>0.69484999468611097</v>
          </cell>
        </row>
        <row r="508">
          <cell r="U508" t="str">
            <v>15-24</v>
          </cell>
          <cell r="V508">
            <v>24</v>
          </cell>
          <cell r="W508">
            <v>1.0132950898787547</v>
          </cell>
          <cell r="X508">
            <v>0.77689789285975153</v>
          </cell>
          <cell r="Y508">
            <v>0.58291028889860774</v>
          </cell>
          <cell r="Z508">
            <v>0.5499482776193827</v>
          </cell>
          <cell r="AA508">
            <v>0.49869577872530957</v>
          </cell>
          <cell r="AB508">
            <v>0.98982387396247695</v>
          </cell>
          <cell r="AC508">
            <v>0.72790446127266428</v>
          </cell>
          <cell r="AE508">
            <v>0.71271167501691135</v>
          </cell>
        </row>
        <row r="509">
          <cell r="U509" t="str">
            <v>15-25</v>
          </cell>
          <cell r="V509">
            <v>25</v>
          </cell>
          <cell r="W509">
            <v>1.0871107682077792</v>
          </cell>
          <cell r="X509">
            <v>0.83349270470345072</v>
          </cell>
          <cell r="Y509">
            <v>0.62537365303586701</v>
          </cell>
          <cell r="Z509">
            <v>0.59001045256114693</v>
          </cell>
          <cell r="AA509">
            <v>0.5350243542351687</v>
          </cell>
          <cell r="AB509">
            <v>1.0619297406666621</v>
          </cell>
          <cell r="AC509">
            <v>0.7809302403416164</v>
          </cell>
          <cell r="AE509">
            <v>0.78931948634544857</v>
          </cell>
        </row>
        <row r="510">
          <cell r="U510" t="str">
            <v>15-Wtd. Ave.</v>
          </cell>
          <cell r="V510" t="str">
            <v>Wtd. Ave.</v>
          </cell>
          <cell r="W510">
            <v>0.13884375707747412</v>
          </cell>
          <cell r="X510">
            <v>0.16627099178056573</v>
          </cell>
          <cell r="Y510">
            <v>0.27351507503341593</v>
          </cell>
          <cell r="Z510">
            <v>0.2234119269676958</v>
          </cell>
          <cell r="AA510">
            <v>0.28855095864324432</v>
          </cell>
          <cell r="AB510">
            <v>0.15119225388386717</v>
          </cell>
          <cell r="AC510">
            <v>0.12108403199554466</v>
          </cell>
          <cell r="AE510">
            <v>0.13852259658241772</v>
          </cell>
        </row>
        <row r="511">
          <cell r="U511" t="str">
            <v>16-FHCF 2025 Tenants Rates - PROPOSED</v>
          </cell>
          <cell r="V511" t="str">
            <v>FHCF 2025 Tenants Rates - PROPOSED</v>
          </cell>
        </row>
        <row r="520">
          <cell r="U520" t="str">
            <v>16-2</v>
          </cell>
          <cell r="V520">
            <v>2</v>
          </cell>
          <cell r="W520">
            <v>3.9661193260633824E-2</v>
          </cell>
          <cell r="X520">
            <v>3.0408414863805047E-2</v>
          </cell>
          <cell r="Y520">
            <v>2.28155824029364E-2</v>
          </cell>
          <cell r="Z520">
            <v>2.1525422495262358E-2</v>
          </cell>
          <cell r="AA520">
            <v>1.9519358038785534E-2</v>
          </cell>
          <cell r="AB520">
            <v>3.8742510796052898E-2</v>
          </cell>
          <cell r="AC520">
            <v>2.8490772137529118E-2</v>
          </cell>
          <cell r="AE520">
            <v>3.1604969193341631E-2</v>
          </cell>
        </row>
        <row r="521">
          <cell r="U521" t="str">
            <v>16-3</v>
          </cell>
          <cell r="V521">
            <v>3</v>
          </cell>
          <cell r="W521">
            <v>5.4901417221458762E-2</v>
          </cell>
          <cell r="X521">
            <v>4.2093162969406066E-2</v>
          </cell>
          <cell r="Y521">
            <v>3.1582706057850116E-2</v>
          </cell>
          <cell r="Z521">
            <v>2.9796788853893572E-2</v>
          </cell>
          <cell r="AA521">
            <v>2.7019873369419498E-2</v>
          </cell>
          <cell r="AB521">
            <v>5.3629721512493365E-2</v>
          </cell>
          <cell r="AC521">
            <v>3.9438646180031782E-2</v>
          </cell>
          <cell r="AE521">
            <v>4.3851114468228466E-2</v>
          </cell>
        </row>
        <row r="522">
          <cell r="U522" t="str">
            <v>16-4</v>
          </cell>
          <cell r="V522">
            <v>4</v>
          </cell>
          <cell r="W522">
            <v>7.1944719593702661E-2</v>
          </cell>
          <cell r="X522">
            <v>5.5160339384868834E-2</v>
          </cell>
          <cell r="Y522">
            <v>4.1387072435249368E-2</v>
          </cell>
          <cell r="Z522">
            <v>3.90467446448403E-2</v>
          </cell>
          <cell r="AA522">
            <v>3.5407778367157201E-2</v>
          </cell>
          <cell r="AB522">
            <v>7.0278245469346731E-2</v>
          </cell>
          <cell r="AC522">
            <v>5.1681768598654913E-2</v>
          </cell>
          <cell r="AE522">
            <v>5.710811369693624E-2</v>
          </cell>
        </row>
        <row r="523">
          <cell r="U523" t="str">
            <v>16-5</v>
          </cell>
          <cell r="V523">
            <v>5</v>
          </cell>
          <cell r="W523">
            <v>9.0826502555180322E-2</v>
          </cell>
          <cell r="X523">
            <v>6.9637087118801289E-2</v>
          </cell>
          <cell r="Y523">
            <v>5.2249047067251891E-2</v>
          </cell>
          <cell r="Z523">
            <v>4.9294503784075974E-2</v>
          </cell>
          <cell r="AA523">
            <v>4.4700496304656612E-2</v>
          </cell>
          <cell r="AB523">
            <v>8.8722664814638141E-2</v>
          </cell>
          <cell r="AC523">
            <v>6.5245570685257645E-2</v>
          </cell>
          <cell r="AE523">
            <v>7.2100550027032695E-2</v>
          </cell>
        </row>
        <row r="524">
          <cell r="U524" t="str">
            <v>16-6</v>
          </cell>
          <cell r="V524">
            <v>6</v>
          </cell>
          <cell r="W524">
            <v>0.11158498066474173</v>
          </cell>
          <cell r="X524">
            <v>8.5552705444972441E-2</v>
          </cell>
          <cell r="Y524">
            <v>6.4190613342272274E-2</v>
          </cell>
          <cell r="Z524">
            <v>6.0560806558442482E-2</v>
          </cell>
          <cell r="AA524">
            <v>5.4916834575119082E-2</v>
          </cell>
          <cell r="AB524">
            <v>0.10900030893351959</v>
          </cell>
          <cell r="AC524">
            <v>8.0157504016533057E-2</v>
          </cell>
          <cell r="AE524">
            <v>8.8645719068753168E-2</v>
          </cell>
        </row>
        <row r="525">
          <cell r="U525" t="str">
            <v>16-7</v>
          </cell>
          <cell r="V525">
            <v>7</v>
          </cell>
          <cell r="W525">
            <v>0.13426117638040744</v>
          </cell>
          <cell r="X525">
            <v>0.10293864646604653</v>
          </cell>
          <cell r="Y525">
            <v>7.7235369926774891E-2</v>
          </cell>
          <cell r="Z525">
            <v>7.2867917193196019E-2</v>
          </cell>
          <cell r="AA525">
            <v>6.607698248652813E-2</v>
          </cell>
          <cell r="AB525">
            <v>0.13115125007021969</v>
          </cell>
          <cell r="AC525">
            <v>9.6447037234443117E-2</v>
          </cell>
          <cell r="AE525">
            <v>0.10645404650182773</v>
          </cell>
        </row>
        <row r="526">
          <cell r="U526" t="str">
            <v>16-8</v>
          </cell>
          <cell r="V526">
            <v>8</v>
          </cell>
          <cell r="W526">
            <v>0.15889884244176164</v>
          </cell>
          <cell r="X526">
            <v>0.12182845560381568</v>
          </cell>
          <cell r="Y526">
            <v>9.1408486114804399E-2</v>
          </cell>
          <cell r="Z526">
            <v>8.6239581726401768E-2</v>
          </cell>
          <cell r="AA526">
            <v>7.8202473061945138E-2</v>
          </cell>
          <cell r="AB526">
            <v>0.15521822750831374</v>
          </cell>
          <cell r="AC526">
            <v>0.1141456002893097</v>
          </cell>
          <cell r="AE526">
            <v>0.12432717467184674</v>
          </cell>
        </row>
        <row r="527">
          <cell r="U527" t="str">
            <v>16-9</v>
          </cell>
          <cell r="V527">
            <v>9</v>
          </cell>
          <cell r="W527">
            <v>0.18554428787502467</v>
          </cell>
          <cell r="X527">
            <v>0.14225763819650786</v>
          </cell>
          <cell r="Y527">
            <v>0.10673660173529351</v>
          </cell>
          <cell r="Z527">
            <v>0.10070093357621446</v>
          </cell>
          <cell r="AA527">
            <v>9.1316097407459149E-2</v>
          </cell>
          <cell r="AB527">
            <v>0.18124647760608534</v>
          </cell>
          <cell r="AC527">
            <v>0.13328645944988277</v>
          </cell>
          <cell r="AE527">
            <v>0.14522721006939321</v>
          </cell>
        </row>
        <row r="528">
          <cell r="U528" t="str">
            <v>16-10</v>
          </cell>
          <cell r="V528">
            <v>10</v>
          </cell>
          <cell r="W528">
            <v>0.21424607882170865</v>
          </cell>
          <cell r="X528">
            <v>0.16426343012277486</v>
          </cell>
          <cell r="Y528">
            <v>0.12324765505011899</v>
          </cell>
          <cell r="Z528">
            <v>0.11627833117083729</v>
          </cell>
          <cell r="AA528">
            <v>0.10544175747424214</v>
          </cell>
          <cell r="AB528">
            <v>0.20928344155496545</v>
          </cell>
          <cell r="AC528">
            <v>0.15390450239244405</v>
          </cell>
          <cell r="AE528">
            <v>0.16660607021756274</v>
          </cell>
        </row>
        <row r="529">
          <cell r="U529" t="str">
            <v>16-11</v>
          </cell>
          <cell r="V529">
            <v>11</v>
          </cell>
          <cell r="W529">
            <v>0.2450545786520282</v>
          </cell>
          <cell r="X529">
            <v>0.18788444520458011</v>
          </cell>
          <cell r="Y529">
            <v>0.14097061819876419</v>
          </cell>
          <cell r="Z529">
            <v>0.13299910835307807</v>
          </cell>
          <cell r="AA529">
            <v>0.12060423972418392</v>
          </cell>
          <cell r="AB529">
            <v>0.23937831614541483</v>
          </cell>
          <cell r="AC529">
            <v>0.17603590783949014</v>
          </cell>
          <cell r="AE529">
            <v>0.19033653199856462</v>
          </cell>
        </row>
        <row r="530">
          <cell r="U530" t="str">
            <v>16-12</v>
          </cell>
          <cell r="V530">
            <v>12</v>
          </cell>
          <cell r="W530">
            <v>0.27802128366643231</v>
          </cell>
          <cell r="X530">
            <v>0.21316016588658215</v>
          </cell>
          <cell r="Y530">
            <v>0.15993511505256894</v>
          </cell>
          <cell r="Z530">
            <v>0.15089121384391502</v>
          </cell>
          <cell r="AA530">
            <v>0.13682888819369637</v>
          </cell>
          <cell r="AB530">
            <v>0.27158140485577276</v>
          </cell>
          <cell r="AC530">
            <v>0.19971766835834942</v>
          </cell>
          <cell r="AE530">
            <v>0.21663196284513972</v>
          </cell>
        </row>
        <row r="531">
          <cell r="U531" t="str">
            <v>16-13</v>
          </cell>
          <cell r="V531">
            <v>13</v>
          </cell>
          <cell r="W531">
            <v>0.31319790083172877</v>
          </cell>
          <cell r="X531">
            <v>0.24013023613228221</v>
          </cell>
          <cell r="Y531">
            <v>0.18017089067125094</v>
          </cell>
          <cell r="Z531">
            <v>0.1699827106998269</v>
          </cell>
          <cell r="AA531">
            <v>0.15414115059918046</v>
          </cell>
          <cell r="AB531">
            <v>0.30594321695101828</v>
          </cell>
          <cell r="AC531">
            <v>0.2249869278493469</v>
          </cell>
          <cell r="AE531">
            <v>0.24656244045604767</v>
          </cell>
        </row>
        <row r="532">
          <cell r="U532" t="str">
            <v>16-14</v>
          </cell>
          <cell r="V532">
            <v>14</v>
          </cell>
          <cell r="W532">
            <v>0.35063510210767629</v>
          </cell>
          <cell r="X532">
            <v>0.26883350636063214</v>
          </cell>
          <cell r="Y532">
            <v>0.201707094714171</v>
          </cell>
          <cell r="Z532">
            <v>0.19030110024522676</v>
          </cell>
          <cell r="AA532">
            <v>0.17256596527566206</v>
          </cell>
          <cell r="AB532">
            <v>0.34251325066321686</v>
          </cell>
          <cell r="AC532">
            <v>0.25188008671147616</v>
          </cell>
          <cell r="AE532">
            <v>0.27442931133188375</v>
          </cell>
        </row>
        <row r="533">
          <cell r="U533" t="str">
            <v>16-15</v>
          </cell>
          <cell r="V533">
            <v>15</v>
          </cell>
          <cell r="W533">
            <v>0.39038087559746432</v>
          </cell>
          <cell r="X533">
            <v>0.29930676926570754</v>
          </cell>
          <cell r="Y533">
            <v>0.22457133291965084</v>
          </cell>
          <cell r="Z533">
            <v>0.21187242718807664</v>
          </cell>
          <cell r="AA533">
            <v>0.19212694969126926</v>
          </cell>
          <cell r="AB533">
            <v>0.38133838253472768</v>
          </cell>
          <cell r="AC533">
            <v>0.28043161738494582</v>
          </cell>
          <cell r="AE533">
            <v>0.30733563148124876</v>
          </cell>
        </row>
        <row r="534">
          <cell r="U534" t="str">
            <v>16-16</v>
          </cell>
          <cell r="V534">
            <v>16</v>
          </cell>
          <cell r="W534">
            <v>0.43247837652774895</v>
          </cell>
          <cell r="X534">
            <v>0.33158311215345693</v>
          </cell>
          <cell r="Y534">
            <v>0.24878843085517705</v>
          </cell>
          <cell r="Z534">
            <v>0.2347201132766972</v>
          </cell>
          <cell r="AA534">
            <v>0.21284534280154252</v>
          </cell>
          <cell r="AB534">
            <v>0.42246076817654427</v>
          </cell>
          <cell r="AC534">
            <v>0.31067252059434641</v>
          </cell>
          <cell r="AE534">
            <v>0.32121974963104544</v>
          </cell>
        </row>
        <row r="535">
          <cell r="U535" t="str">
            <v>16-17</v>
          </cell>
          <cell r="V535">
            <v>17</v>
          </cell>
          <cell r="W535">
            <v>0.47696316036821451</v>
          </cell>
          <cell r="X535">
            <v>0.36568979556205267</v>
          </cell>
          <cell r="Y535">
            <v>0.27437884223587428</v>
          </cell>
          <cell r="Z535">
            <v>0.25886345562355678</v>
          </cell>
          <cell r="AA535">
            <v>0.23473864332212682</v>
          </cell>
          <cell r="AB535">
            <v>0.46591513947782198</v>
          </cell>
          <cell r="AC535">
            <v>0.34262833774934665</v>
          </cell>
          <cell r="AE535">
            <v>0.35312007021623548</v>
          </cell>
        </row>
        <row r="536">
          <cell r="U536" t="str">
            <v>16-18</v>
          </cell>
          <cell r="V536">
            <v>18</v>
          </cell>
          <cell r="W536">
            <v>0.52385965556874425</v>
          </cell>
          <cell r="X536">
            <v>0.40164554889364978</v>
          </cell>
          <cell r="Y536">
            <v>0.30135661982378686</v>
          </cell>
          <cell r="Z536">
            <v>0.28431571234474834</v>
          </cell>
          <cell r="AA536">
            <v>0.2578188737773186</v>
          </cell>
          <cell r="AB536">
            <v>0.51172535904594929</v>
          </cell>
          <cell r="AC536">
            <v>0.37631661712174769</v>
          </cell>
          <cell r="AE536">
            <v>0.37921898397292875</v>
          </cell>
        </row>
        <row r="537">
          <cell r="U537" t="str">
            <v>16-19</v>
          </cell>
          <cell r="V537">
            <v>19</v>
          </cell>
          <cell r="W537">
            <v>0.57317670363097273</v>
          </cell>
          <cell r="X537">
            <v>0.4394571509672302</v>
          </cell>
          <cell r="Y537">
            <v>0.32972684979995293</v>
          </cell>
          <cell r="Z537">
            <v>0.31108168201143266</v>
          </cell>
          <cell r="AA537">
            <v>0.28209038553483567</v>
          </cell>
          <cell r="AB537">
            <v>0.55990006358457456</v>
          </cell>
          <cell r="AC537">
            <v>0.41174371003857008</v>
          </cell>
          <cell r="AE537">
            <v>0.41834689830364979</v>
          </cell>
        </row>
        <row r="538">
          <cell r="U538" t="str">
            <v>16-20</v>
          </cell>
          <cell r="V538">
            <v>20</v>
          </cell>
          <cell r="W538">
            <v>0.62490195859917275</v>
          </cell>
          <cell r="X538">
            <v>0.479115136083132</v>
          </cell>
          <cell r="Y538">
            <v>0.35948243000361835</v>
          </cell>
          <cell r="Z538">
            <v>0.33915466407097145</v>
          </cell>
          <cell r="AA538">
            <v>0.30754710250088574</v>
          </cell>
          <cell r="AB538">
            <v>0.61042719311053206</v>
          </cell>
          <cell r="AC538">
            <v>0.44890074773459199</v>
          </cell>
          <cell r="AE538">
            <v>0.46102142383417388</v>
          </cell>
        </row>
        <row r="539">
          <cell r="U539" t="str">
            <v>16-21</v>
          </cell>
          <cell r="V539">
            <v>21</v>
          </cell>
          <cell r="W539">
            <v>0.67899489543713387</v>
          </cell>
          <cell r="X539">
            <v>0.5205884335142249</v>
          </cell>
          <cell r="Y539">
            <v>0.39060004791624725</v>
          </cell>
          <cell r="Z539">
            <v>0.36851266426514029</v>
          </cell>
          <cell r="AA539">
            <v>0.33416908017490549</v>
          </cell>
          <cell r="AB539">
            <v>0.66326716127949337</v>
          </cell>
          <cell r="AC539">
            <v>0.48775861889273969</v>
          </cell>
          <cell r="AE539">
            <v>0.46731171494940504</v>
          </cell>
        </row>
        <row r="540">
          <cell r="U540" t="str">
            <v>16-22</v>
          </cell>
          <cell r="V540">
            <v>22</v>
          </cell>
          <cell r="W540">
            <v>0.73537812583028239</v>
          </cell>
          <cell r="X540">
            <v>0.56381770929242325</v>
          </cell>
          <cell r="Y540">
            <v>0.42303518497137654</v>
          </cell>
          <cell r="Z540">
            <v>0.39911368143284315</v>
          </cell>
          <cell r="AA540">
            <v>0.36191823169928938</v>
          </cell>
          <cell r="AB540">
            <v>0.71834437234240589</v>
          </cell>
          <cell r="AC540">
            <v>0.52826173131682941</v>
          </cell>
          <cell r="AE540">
            <v>0.55441545141444515</v>
          </cell>
        </row>
        <row r="541">
          <cell r="U541" t="str">
            <v>16-23</v>
          </cell>
          <cell r="V541">
            <v>23</v>
          </cell>
          <cell r="W541">
            <v>0.79392665914884575</v>
          </cell>
          <cell r="X541">
            <v>0.60870713254094944</v>
          </cell>
          <cell r="Y541">
            <v>0.45671593879344147</v>
          </cell>
          <cell r="Z541">
            <v>0.43088987908474102</v>
          </cell>
          <cell r="AA541">
            <v>0.39073304261485325</v>
          </cell>
          <cell r="AB541">
            <v>0.7755367308597414</v>
          </cell>
          <cell r="AC541">
            <v>0.57032029750276925</v>
          </cell>
          <cell r="AE541">
            <v>0.58592786194362467</v>
          </cell>
        </row>
        <row r="542">
          <cell r="U542" t="str">
            <v>16-24</v>
          </cell>
          <cell r="V542">
            <v>24</v>
          </cell>
          <cell r="W542">
            <v>0.8544546737729134</v>
          </cell>
          <cell r="X542">
            <v>0.6551142329898908</v>
          </cell>
          <cell r="Y542">
            <v>0.49153541324209016</v>
          </cell>
          <cell r="Z542">
            <v>0.46374040577012138</v>
          </cell>
          <cell r="AA542">
            <v>0.42052206033451689</v>
          </cell>
          <cell r="AB542">
            <v>0.83466271944577219</v>
          </cell>
          <cell r="AC542">
            <v>0.61380083176856526</v>
          </cell>
          <cell r="AE542">
            <v>0.60098961087790226</v>
          </cell>
        </row>
        <row r="543">
          <cell r="U543" t="str">
            <v>16-25</v>
          </cell>
          <cell r="V543">
            <v>25</v>
          </cell>
          <cell r="W543">
            <v>0.91669927751761293</v>
          </cell>
          <cell r="X543">
            <v>0.70283745002130216</v>
          </cell>
          <cell r="Y543">
            <v>0.52734237639982506</v>
          </cell>
          <cell r="Z543">
            <v>0.49752258133024813</v>
          </cell>
          <cell r="AA543">
            <v>0.45115590179488113</v>
          </cell>
          <cell r="AB543">
            <v>0.89546553535521267</v>
          </cell>
          <cell r="AC543">
            <v>0.65851448449270633</v>
          </cell>
          <cell r="AE543">
            <v>0.66558866310958165</v>
          </cell>
        </row>
        <row r="544">
          <cell r="U544" t="str">
            <v>16-Wtd. Ave.</v>
          </cell>
          <cell r="V544" t="str">
            <v>Wtd. Ave.</v>
          </cell>
          <cell r="W544">
            <v>0.11707911973918084</v>
          </cell>
          <cell r="X544">
            <v>0.14020696187994106</v>
          </cell>
          <cell r="Y544">
            <v>0.23063985658670788</v>
          </cell>
          <cell r="Z544">
            <v>0.18839069396556729</v>
          </cell>
          <cell r="AA544">
            <v>0.24331877031386392</v>
          </cell>
          <cell r="AB544">
            <v>0.12749191154650613</v>
          </cell>
          <cell r="AC544">
            <v>0.10210334392347806</v>
          </cell>
          <cell r="AE544">
            <v>0.11680830318359582</v>
          </cell>
        </row>
        <row r="545">
          <cell r="U545" t="str">
            <v>16-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L476"/>
  <sheetViews>
    <sheetView tabSelected="1" view="pageBreakPreview" zoomScaleNormal="75" zoomScaleSheetLayoutView="100" workbookViewId="0"/>
  </sheetViews>
  <sheetFormatPr defaultColWidth="9.1796875" defaultRowHeight="12.5" x14ac:dyDescent="0.25"/>
  <cols>
    <col min="1" max="1" width="11.54296875" style="1" customWidth="1"/>
    <col min="2" max="4" width="17.81640625" style="1" customWidth="1"/>
    <col min="5" max="5" width="23.54296875" style="1" customWidth="1"/>
    <col min="6" max="6" width="17.81640625" style="1" customWidth="1"/>
    <col min="7" max="7" width="24.453125" style="1" customWidth="1"/>
    <col min="8" max="8" width="17.81640625" style="1" customWidth="1"/>
    <col min="9" max="12" width="8" style="1" customWidth="1"/>
    <col min="13" max="16384" width="9.1796875" style="1"/>
  </cols>
  <sheetData>
    <row r="1" spans="1:8" ht="18" customHeight="1" x14ac:dyDescent="0.3">
      <c r="A1" s="4" t="s">
        <v>64</v>
      </c>
      <c r="B1" s="15"/>
      <c r="C1" s="8"/>
      <c r="D1" s="15"/>
      <c r="E1" s="15"/>
    </row>
    <row r="2" spans="1:8" ht="18" customHeight="1" x14ac:dyDescent="0.3">
      <c r="A2" s="4" t="s">
        <v>8</v>
      </c>
      <c r="C2" s="8"/>
      <c r="F2" s="21"/>
      <c r="G2" s="21"/>
      <c r="H2" s="22"/>
    </row>
    <row r="3" spans="1:8" ht="18" customHeight="1" x14ac:dyDescent="0.3">
      <c r="A3" s="4" t="s">
        <v>0</v>
      </c>
      <c r="B3" s="15"/>
      <c r="C3" s="16">
        <v>0.9</v>
      </c>
      <c r="H3" s="24" t="s">
        <v>46</v>
      </c>
    </row>
    <row r="4" spans="1:8" ht="18" customHeight="1" x14ac:dyDescent="0.3">
      <c r="A4" s="4" t="s">
        <v>34</v>
      </c>
      <c r="B4" s="15"/>
      <c r="C4" s="8"/>
      <c r="D4" s="15"/>
      <c r="E4" s="15"/>
      <c r="H4" s="24" t="s">
        <v>46</v>
      </c>
    </row>
    <row r="5" spans="1:8" ht="18" customHeight="1" x14ac:dyDescent="0.3">
      <c r="A5" s="4"/>
      <c r="B5" s="15"/>
      <c r="C5" s="8"/>
      <c r="D5" s="15"/>
      <c r="E5" s="15"/>
      <c r="H5" s="24"/>
    </row>
    <row r="6" spans="1:8" ht="13" x14ac:dyDescent="0.3">
      <c r="A6" s="2"/>
      <c r="B6" s="9"/>
      <c r="C6" s="10"/>
      <c r="D6" s="10"/>
      <c r="E6" s="10"/>
      <c r="F6" s="3"/>
      <c r="G6" s="3"/>
    </row>
    <row r="7" spans="1:8" ht="13" x14ac:dyDescent="0.3">
      <c r="A7" s="2"/>
      <c r="B7" s="2"/>
      <c r="C7" s="2"/>
      <c r="D7" s="5"/>
      <c r="E7" s="5"/>
      <c r="F7" s="5"/>
      <c r="G7" s="5"/>
    </row>
    <row r="8" spans="1:8" ht="13" x14ac:dyDescent="0.3">
      <c r="A8" s="3"/>
      <c r="B8" s="3"/>
      <c r="C8" s="2"/>
      <c r="D8" s="5"/>
      <c r="E8" s="5"/>
      <c r="F8" s="5"/>
      <c r="G8" s="5"/>
      <c r="H8" s="3"/>
    </row>
    <row r="9" spans="1:8" ht="39" customHeight="1" x14ac:dyDescent="0.3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8" ht="20.25" customHeight="1" x14ac:dyDescent="0.25">
      <c r="A10" s="5">
        <v>1</v>
      </c>
      <c r="B10" s="6">
        <v>0.12936794037609922</v>
      </c>
      <c r="C10" s="6">
        <v>0.12310467998205236</v>
      </c>
      <c r="D10" s="6">
        <v>0.10431489879991178</v>
      </c>
      <c r="E10" s="6">
        <v>7.1070519460911238E-2</v>
      </c>
      <c r="F10" s="6">
        <v>6.5868954120180206E-2</v>
      </c>
      <c r="G10" s="6">
        <v>5.3070377325238907E-2</v>
      </c>
      <c r="H10" s="6">
        <v>0.10005924742267297</v>
      </c>
    </row>
    <row r="11" spans="1:8" ht="12.75" customHeight="1" x14ac:dyDescent="0.25">
      <c r="A11" s="5">
        <v>2</v>
      </c>
      <c r="B11" s="6">
        <v>0.20969005785983078</v>
      </c>
      <c r="C11" s="6">
        <v>0.19953805705808103</v>
      </c>
      <c r="D11" s="6">
        <v>0.1690820546528318</v>
      </c>
      <c r="E11" s="6">
        <v>0.11519686635314169</v>
      </c>
      <c r="F11" s="6">
        <v>0.10676574706586973</v>
      </c>
      <c r="G11" s="6">
        <v>8.6020775005152372E-2</v>
      </c>
      <c r="H11" s="6">
        <v>0.16218414949232463</v>
      </c>
    </row>
    <row r="12" spans="1:8" ht="12.75" customHeight="1" x14ac:dyDescent="0.25">
      <c r="A12" s="5">
        <v>3</v>
      </c>
      <c r="B12" s="6">
        <v>0.29026563265762972</v>
      </c>
      <c r="C12" s="6">
        <v>0.27621262048558648</v>
      </c>
      <c r="D12" s="6">
        <v>0.23405358396945677</v>
      </c>
      <c r="E12" s="6">
        <v>0.15946245441222981</v>
      </c>
      <c r="F12" s="6">
        <v>0.14779159028586367</v>
      </c>
      <c r="G12" s="6">
        <v>0.11907514802280633</v>
      </c>
      <c r="H12" s="6">
        <v>0.22450508736517166</v>
      </c>
    </row>
    <row r="13" spans="1:8" ht="12.75" customHeight="1" x14ac:dyDescent="0.25">
      <c r="A13" s="5">
        <v>4</v>
      </c>
      <c r="B13" s="6">
        <v>0.38037414343977116</v>
      </c>
      <c r="C13" s="6">
        <v>0.36195858931871344</v>
      </c>
      <c r="D13" s="6">
        <v>0.30671192695554045</v>
      </c>
      <c r="E13" s="6">
        <v>0.20896512602096065</v>
      </c>
      <c r="F13" s="6">
        <v>0.19367122124614131</v>
      </c>
      <c r="G13" s="6">
        <v>0.1560402002105514</v>
      </c>
      <c r="H13" s="6">
        <v>0.29419924612681664</v>
      </c>
    </row>
    <row r="14" spans="1:8" ht="12.75" customHeight="1" x14ac:dyDescent="0.25">
      <c r="A14" s="5">
        <v>5</v>
      </c>
      <c r="B14" s="6">
        <v>0.48020276270672818</v>
      </c>
      <c r="C14" s="6">
        <v>0.45695407422928064</v>
      </c>
      <c r="D14" s="6">
        <v>0.38720800879693817</v>
      </c>
      <c r="E14" s="6">
        <v>0.26380770763540012</v>
      </c>
      <c r="F14" s="6">
        <v>0.24449994065884498</v>
      </c>
      <c r="G14" s="6">
        <v>0.19699271500635643</v>
      </c>
      <c r="H14" s="6">
        <v>0.37141139378918836</v>
      </c>
    </row>
    <row r="15" spans="1:8" ht="20.25" customHeight="1" x14ac:dyDescent="0.25">
      <c r="A15" s="5">
        <v>6</v>
      </c>
      <c r="B15" s="6">
        <v>0.5899535321117535</v>
      </c>
      <c r="C15" s="6">
        <v>0.56139133516201933</v>
      </c>
      <c r="D15" s="6">
        <v>0.47570474431281728</v>
      </c>
      <c r="E15" s="6">
        <v>0.32410119433831508</v>
      </c>
      <c r="F15" s="6">
        <v>0.30038062001091176</v>
      </c>
      <c r="G15" s="6">
        <v>0.24201557559397122</v>
      </c>
      <c r="H15" s="6">
        <v>0.45629779886606014</v>
      </c>
    </row>
    <row r="16" spans="1:8" ht="12.75" customHeight="1" x14ac:dyDescent="0.25">
      <c r="A16" s="5">
        <v>7</v>
      </c>
      <c r="B16" s="6">
        <v>0.70984333876510974</v>
      </c>
      <c r="C16" s="6">
        <v>0.67547675878601854</v>
      </c>
      <c r="D16" s="6">
        <v>0.57237701884874537</v>
      </c>
      <c r="E16" s="6">
        <v>0.38996473682149146</v>
      </c>
      <c r="F16" s="6">
        <v>0.36142368949914</v>
      </c>
      <c r="G16" s="6">
        <v>0.29119775518225388</v>
      </c>
      <c r="H16" s="6">
        <v>0.54902621204562774</v>
      </c>
    </row>
    <row r="17" spans="1:8" ht="12.75" customHeight="1" x14ac:dyDescent="0.25">
      <c r="A17" s="5">
        <v>8</v>
      </c>
      <c r="B17" s="6">
        <v>0.8401035048671821</v>
      </c>
      <c r="C17" s="6">
        <v>0.79943046799546957</v>
      </c>
      <c r="D17" s="6">
        <v>0.67741135738033242</v>
      </c>
      <c r="E17" s="6">
        <v>0.46152541594357493</v>
      </c>
      <c r="F17" s="6">
        <v>0.4277469290878691</v>
      </c>
      <c r="G17" s="6">
        <v>0.34463414866110098</v>
      </c>
      <c r="H17" s="6">
        <v>0.64977554879346477</v>
      </c>
    </row>
    <row r="18" spans="1:8" ht="12.75" customHeight="1" x14ac:dyDescent="0.25">
      <c r="A18" s="5">
        <v>9</v>
      </c>
      <c r="B18" s="6">
        <v>0.98097886779146415</v>
      </c>
      <c r="C18" s="6">
        <v>0.93348544652980558</v>
      </c>
      <c r="D18" s="6">
        <v>0.79100518274483</v>
      </c>
      <c r="E18" s="6">
        <v>0.53891773735772075</v>
      </c>
      <c r="F18" s="6">
        <v>0.4994750001242203</v>
      </c>
      <c r="G18" s="6">
        <v>0.40242519522554704</v>
      </c>
      <c r="H18" s="6">
        <v>0.75873517784545386</v>
      </c>
    </row>
    <row r="19" spans="1:8" ht="12.75" customHeight="1" x14ac:dyDescent="0.25">
      <c r="A19" s="5">
        <v>10</v>
      </c>
      <c r="B19" s="6">
        <v>1.1327261983556369</v>
      </c>
      <c r="C19" s="6">
        <v>1.0778860338231042</v>
      </c>
      <c r="D19" s="6">
        <v>0.91336554022550709</v>
      </c>
      <c r="E19" s="6">
        <v>0.62228276256140591</v>
      </c>
      <c r="F19" s="6">
        <v>0.57673863998532116</v>
      </c>
      <c r="G19" s="6">
        <v>0.46467622950595555</v>
      </c>
      <c r="H19" s="6">
        <v>0.87610369782427133</v>
      </c>
    </row>
    <row r="20" spans="1:8" ht="20.25" customHeight="1" x14ac:dyDescent="0.25">
      <c r="A20" s="5">
        <v>11</v>
      </c>
      <c r="B20" s="6">
        <v>1.2956117693857572</v>
      </c>
      <c r="C20" s="6">
        <v>1.2328856112845805</v>
      </c>
      <c r="D20" s="6">
        <v>1.0447071369810508</v>
      </c>
      <c r="E20" s="6">
        <v>0.71176677314504011</v>
      </c>
      <c r="F20" s="6">
        <v>0.65967342408894558</v>
      </c>
      <c r="G20" s="6">
        <v>0.53149648412448347</v>
      </c>
      <c r="H20" s="6">
        <v>1.0020870566526174</v>
      </c>
    </row>
    <row r="21" spans="1:8" ht="12.75" customHeight="1" x14ac:dyDescent="0.25">
      <c r="A21" s="5">
        <v>12</v>
      </c>
      <c r="B21" s="6">
        <v>1.4699078435479971</v>
      </c>
      <c r="C21" s="6">
        <v>1.3987432601695489</v>
      </c>
      <c r="D21" s="6">
        <v>1.1852495100342051</v>
      </c>
      <c r="E21" s="6">
        <v>0.80751934132147885</v>
      </c>
      <c r="F21" s="6">
        <v>0.7484179776386376</v>
      </c>
      <c r="G21" s="6">
        <v>0.60299764890461649</v>
      </c>
      <c r="H21" s="6">
        <v>1.1368958350771532</v>
      </c>
    </row>
    <row r="22" spans="1:8" ht="12.75" customHeight="1" x14ac:dyDescent="0.25">
      <c r="A22" s="5">
        <v>13</v>
      </c>
      <c r="B22" s="6">
        <v>1.6558877973086281</v>
      </c>
      <c r="C22" s="6">
        <v>1.5757191216095543</v>
      </c>
      <c r="D22" s="6">
        <v>1.3352130945123326</v>
      </c>
      <c r="E22" s="6">
        <v>0.9096906511889602</v>
      </c>
      <c r="F22" s="6">
        <v>0.84311149294017285</v>
      </c>
      <c r="G22" s="6">
        <v>0.67929187058205054</v>
      </c>
      <c r="H22" s="6">
        <v>1.2807414753099038</v>
      </c>
    </row>
    <row r="23" spans="1:8" ht="12.75" customHeight="1" x14ac:dyDescent="0.25">
      <c r="A23" s="5">
        <v>14</v>
      </c>
      <c r="B23" s="6">
        <v>1.8538195350169684</v>
      </c>
      <c r="C23" s="6">
        <v>1.7640681295479881</v>
      </c>
      <c r="D23" s="6">
        <v>1.4948139131410474</v>
      </c>
      <c r="E23" s="6">
        <v>1.018427880643465</v>
      </c>
      <c r="F23" s="6">
        <v>0.94389037611737525</v>
      </c>
      <c r="G23" s="6">
        <v>0.76048905107579279</v>
      </c>
      <c r="H23" s="6">
        <v>1.4338311871703653</v>
      </c>
    </row>
    <row r="24" spans="1:8" ht="12.75" customHeight="1" x14ac:dyDescent="0.25">
      <c r="A24" s="5">
        <v>15</v>
      </c>
      <c r="B24" s="6">
        <v>2.0639567713827152</v>
      </c>
      <c r="C24" s="6">
        <v>1.9640317152703239</v>
      </c>
      <c r="D24" s="6">
        <v>1.6642565469331505</v>
      </c>
      <c r="E24" s="6">
        <v>1.1338704122565992</v>
      </c>
      <c r="F24" s="6">
        <v>1.050883808500056</v>
      </c>
      <c r="G24" s="6">
        <v>0.84669327131453032</v>
      </c>
      <c r="H24" s="6">
        <v>1.5963612055436158</v>
      </c>
    </row>
    <row r="25" spans="1:8" ht="20.25" customHeight="1" x14ac:dyDescent="0.25">
      <c r="A25" s="5">
        <v>16</v>
      </c>
      <c r="B25" s="6">
        <v>2.2865276695353796</v>
      </c>
      <c r="C25" s="6">
        <v>2.1758269955441358</v>
      </c>
      <c r="D25" s="6">
        <v>1.8437249735704049</v>
      </c>
      <c r="E25" s="6">
        <v>1.2561435913966905</v>
      </c>
      <c r="F25" s="6">
        <v>1.1642079615806729</v>
      </c>
      <c r="G25" s="6">
        <v>0.93799813024820056</v>
      </c>
      <c r="H25" s="6">
        <v>1.7685080025212883</v>
      </c>
    </row>
    <row r="26" spans="1:8" ht="12.75" customHeight="1" x14ac:dyDescent="0.25">
      <c r="A26" s="5">
        <v>17</v>
      </c>
      <c r="B26" s="6">
        <v>2.5217202124346856</v>
      </c>
      <c r="C26" s="6">
        <v>2.3996328522626627</v>
      </c>
      <c r="D26" s="6">
        <v>2.0333707717465943</v>
      </c>
      <c r="E26" s="6">
        <v>1.3853506897596362</v>
      </c>
      <c r="F26" s="6">
        <v>1.2839585487246346</v>
      </c>
      <c r="G26" s="6">
        <v>1.0344807437880124</v>
      </c>
      <c r="H26" s="6">
        <v>1.9504169729626004</v>
      </c>
    </row>
    <row r="27" spans="1:8" ht="12.75" customHeight="1" x14ac:dyDescent="0.25">
      <c r="A27" s="5">
        <v>18</v>
      </c>
      <c r="B27" s="6">
        <v>2.7696635541137908</v>
      </c>
      <c r="C27" s="6">
        <v>2.6355721865548398</v>
      </c>
      <c r="D27" s="6">
        <v>2.2332980838779872</v>
      </c>
      <c r="E27" s="6">
        <v>1.5215626603512602</v>
      </c>
      <c r="F27" s="6">
        <v>1.4102013299731053</v>
      </c>
      <c r="G27" s="6">
        <v>1.1361940945605178</v>
      </c>
      <c r="H27" s="6">
        <v>2.1421880106690754</v>
      </c>
    </row>
    <row r="28" spans="1:8" ht="12.75" customHeight="1" x14ac:dyDescent="0.25">
      <c r="A28" s="5">
        <v>19</v>
      </c>
      <c r="B28" s="6">
        <v>3.0304044398881254</v>
      </c>
      <c r="C28" s="6">
        <v>2.8836894805936066</v>
      </c>
      <c r="D28" s="6">
        <v>2.4435446027100527</v>
      </c>
      <c r="E28" s="6">
        <v>1.6648051835204989</v>
      </c>
      <c r="F28" s="6">
        <v>1.5429601061613505</v>
      </c>
      <c r="G28" s="6">
        <v>1.2431573588123266</v>
      </c>
      <c r="H28" s="6">
        <v>2.3438572706654344</v>
      </c>
    </row>
    <row r="29" spans="1:8" ht="12.75" customHeight="1" x14ac:dyDescent="0.25">
      <c r="A29" s="5">
        <v>20</v>
      </c>
      <c r="B29" s="6">
        <v>3.3038775962760338</v>
      </c>
      <c r="C29" s="6">
        <v>3.1439226210683007</v>
      </c>
      <c r="D29" s="6">
        <v>2.6640576954451021</v>
      </c>
      <c r="E29" s="6">
        <v>1.8150424001492831</v>
      </c>
      <c r="F29" s="6">
        <v>1.682201642656771</v>
      </c>
      <c r="G29" s="6">
        <v>1.355343759520548</v>
      </c>
      <c r="H29" s="6">
        <v>2.5553742673720814</v>
      </c>
    </row>
    <row r="30" spans="1:8" ht="20.25" customHeight="1" x14ac:dyDescent="0.25">
      <c r="A30" s="5">
        <v>21</v>
      </c>
      <c r="B30" s="6">
        <v>3.5898687660530317</v>
      </c>
      <c r="C30" s="6">
        <v>3.4160677238714876</v>
      </c>
      <c r="D30" s="6">
        <v>2.8946645973268574</v>
      </c>
      <c r="E30" s="6">
        <v>1.9721566043191443</v>
      </c>
      <c r="F30" s="6">
        <v>1.8278168482946744</v>
      </c>
      <c r="G30" s="6">
        <v>1.4726654023296333</v>
      </c>
      <c r="H30" s="6">
        <v>2.7765732841781272</v>
      </c>
    </row>
    <row r="31" spans="1:8" ht="12.75" customHeight="1" x14ac:dyDescent="0.25">
      <c r="A31" s="5">
        <v>22</v>
      </c>
      <c r="B31" s="6">
        <v>3.8879687946065986</v>
      </c>
      <c r="C31" s="6">
        <v>3.6997354433315048</v>
      </c>
      <c r="D31" s="6">
        <v>3.1350353895062253</v>
      </c>
      <c r="E31" s="6">
        <v>2.135923019854725</v>
      </c>
      <c r="F31" s="6">
        <v>1.9795973979960517</v>
      </c>
      <c r="G31" s="6">
        <v>1.5949544404793441</v>
      </c>
      <c r="H31" s="6">
        <v>3.0071378616695217</v>
      </c>
    </row>
    <row r="32" spans="1:8" ht="12.75" customHeight="1" x14ac:dyDescent="0.25">
      <c r="A32" s="5">
        <v>23</v>
      </c>
      <c r="B32" s="6">
        <v>4.1975168522885511</v>
      </c>
      <c r="C32" s="6">
        <v>3.9942969434158253</v>
      </c>
      <c r="D32" s="6">
        <v>3.3846372167976475</v>
      </c>
      <c r="E32" s="6">
        <v>2.3059786085393306</v>
      </c>
      <c r="F32" s="6">
        <v>2.1372068238720967</v>
      </c>
      <c r="G32" s="6">
        <v>1.7219397830125631</v>
      </c>
      <c r="H32" s="6">
        <v>3.2465568831269325</v>
      </c>
    </row>
    <row r="33" spans="1:8" ht="12.75" customHeight="1" x14ac:dyDescent="0.25">
      <c r="A33" s="5">
        <v>24</v>
      </c>
      <c r="B33" s="6">
        <v>4.5175304939673344</v>
      </c>
      <c r="C33" s="6">
        <v>4.2988173434023125</v>
      </c>
      <c r="D33" s="6">
        <v>3.6426778917072471</v>
      </c>
      <c r="E33" s="6">
        <v>2.4817836471182</v>
      </c>
      <c r="F33" s="6">
        <v>2.3001449043601272</v>
      </c>
      <c r="G33" s="6">
        <v>1.8532184032313208</v>
      </c>
      <c r="H33" s="6">
        <v>3.4940704792951824</v>
      </c>
    </row>
    <row r="34" spans="1:8" ht="12.75" customHeight="1" x14ac:dyDescent="0.25">
      <c r="A34" s="5">
        <v>25</v>
      </c>
      <c r="B34" s="6">
        <v>4.846619799851716</v>
      </c>
      <c r="C34" s="6">
        <v>4.6119740155162425</v>
      </c>
      <c r="D34" s="6">
        <v>3.9080366625098222</v>
      </c>
      <c r="E34" s="6">
        <v>2.662574559072417</v>
      </c>
      <c r="F34" s="6">
        <v>2.4677039481828968</v>
      </c>
      <c r="G34" s="6">
        <v>1.98822011684144</v>
      </c>
      <c r="H34" s="6">
        <v>3.748603620859555</v>
      </c>
    </row>
    <row r="35" spans="1:8" ht="18" customHeight="1" x14ac:dyDescent="0.3">
      <c r="A35" s="2" t="s">
        <v>64</v>
      </c>
      <c r="B35" s="2"/>
      <c r="C35" s="2"/>
      <c r="D35" s="2"/>
      <c r="E35" s="2"/>
      <c r="F35" s="2"/>
      <c r="G35" s="2"/>
      <c r="H35" s="2"/>
    </row>
    <row r="36" spans="1:8" ht="18" customHeight="1" x14ac:dyDescent="0.3">
      <c r="A36" s="2" t="s">
        <v>8</v>
      </c>
      <c r="B36" s="2"/>
      <c r="C36" s="2"/>
      <c r="D36" s="2"/>
      <c r="E36" s="2"/>
      <c r="F36" s="2"/>
      <c r="G36" s="2"/>
      <c r="H36" s="2"/>
    </row>
    <row r="37" spans="1:8" ht="18" customHeight="1" x14ac:dyDescent="0.3">
      <c r="A37" s="2" t="s">
        <v>0</v>
      </c>
      <c r="B37" s="2"/>
      <c r="C37" s="16">
        <v>0.9</v>
      </c>
      <c r="D37" s="2"/>
      <c r="E37" s="2"/>
      <c r="F37" s="2"/>
      <c r="G37" s="2"/>
      <c r="H37" s="14"/>
    </row>
    <row r="38" spans="1:8" ht="18" customHeight="1" x14ac:dyDescent="0.3">
      <c r="A38" s="19" t="s">
        <v>35</v>
      </c>
      <c r="B38" s="2"/>
      <c r="C38" s="2"/>
      <c r="D38" s="2"/>
      <c r="E38" s="2"/>
      <c r="F38" s="2"/>
      <c r="G38" s="2"/>
      <c r="H38" s="14" t="s">
        <v>46</v>
      </c>
    </row>
    <row r="39" spans="1:8" ht="18" customHeight="1" x14ac:dyDescent="0.3">
      <c r="A39" s="4"/>
      <c r="B39" s="15"/>
      <c r="C39" s="8"/>
      <c r="D39" s="15"/>
      <c r="E39" s="15"/>
      <c r="H39" s="24"/>
    </row>
    <row r="40" spans="1:8" ht="13" x14ac:dyDescent="0.3">
      <c r="A40" s="2"/>
      <c r="B40" s="9"/>
      <c r="C40" s="10"/>
      <c r="D40" s="10"/>
      <c r="E40" s="10"/>
      <c r="F40" s="3"/>
      <c r="G40" s="3"/>
    </row>
    <row r="41" spans="1:8" ht="13" x14ac:dyDescent="0.3">
      <c r="A41" s="2"/>
      <c r="B41" s="2"/>
      <c r="C41" s="2"/>
      <c r="D41" s="5"/>
      <c r="E41" s="5"/>
      <c r="F41" s="5"/>
      <c r="G41" s="5"/>
    </row>
    <row r="42" spans="1:8" ht="13" x14ac:dyDescent="0.3">
      <c r="A42" s="3"/>
      <c r="B42" s="3"/>
      <c r="C42" s="2"/>
      <c r="D42" s="5"/>
      <c r="E42" s="5"/>
      <c r="F42" s="5"/>
      <c r="G42" s="5"/>
      <c r="H42" s="3"/>
    </row>
    <row r="43" spans="1:8" ht="26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</row>
    <row r="44" spans="1:8" ht="20.25" customHeight="1" x14ac:dyDescent="0.25">
      <c r="A44" s="5">
        <v>1</v>
      </c>
      <c r="B44" s="6">
        <v>0.12507552098940863</v>
      </c>
      <c r="C44" s="6">
        <v>0.11902007514555975</v>
      </c>
      <c r="D44" s="6">
        <v>0.10085373761401312</v>
      </c>
      <c r="E44" s="6">
        <v>6.8712404500826829E-2</v>
      </c>
      <c r="F44" s="6">
        <v>6.3683426741259888E-2</v>
      </c>
      <c r="G44" s="6">
        <v>5.1309505846357989E-2</v>
      </c>
      <c r="H44" s="6">
        <v>9.6739288457521957E-2</v>
      </c>
    </row>
    <row r="45" spans="1:8" ht="12.75" customHeight="1" x14ac:dyDescent="0.25">
      <c r="A45" s="5">
        <v>2</v>
      </c>
      <c r="B45" s="6">
        <v>0.20273255612534308</v>
      </c>
      <c r="C45" s="6">
        <v>0.19291739801374086</v>
      </c>
      <c r="D45" s="6">
        <v>0.16347192367893418</v>
      </c>
      <c r="E45" s="6">
        <v>0.11137464223035906</v>
      </c>
      <c r="F45" s="6">
        <v>0.10322326690264134</v>
      </c>
      <c r="G45" s="6">
        <v>8.3166611591737744E-2</v>
      </c>
      <c r="H45" s="6">
        <v>0.15680289053843782</v>
      </c>
    </row>
    <row r="46" spans="1:8" ht="12.75" customHeight="1" x14ac:dyDescent="0.25">
      <c r="A46" s="5">
        <v>3</v>
      </c>
      <c r="B46" s="6">
        <v>0.2806346388790521</v>
      </c>
      <c r="C46" s="6">
        <v>0.26704790468680284</v>
      </c>
      <c r="D46" s="6">
        <v>0.22628770211005506</v>
      </c>
      <c r="E46" s="6">
        <v>0.15417150111438493</v>
      </c>
      <c r="F46" s="6">
        <v>0.14288787545907899</v>
      </c>
      <c r="G46" s="6">
        <v>0.11512424278028477</v>
      </c>
      <c r="H46" s="6">
        <v>0.21705602396804763</v>
      </c>
    </row>
    <row r="47" spans="1:8" ht="12.75" customHeight="1" x14ac:dyDescent="0.25">
      <c r="A47" s="5">
        <v>4</v>
      </c>
      <c r="B47" s="6">
        <v>0.36775335545512799</v>
      </c>
      <c r="C47" s="6">
        <v>0.34994882815645051</v>
      </c>
      <c r="D47" s="6">
        <v>0.29653524626041805</v>
      </c>
      <c r="E47" s="6">
        <v>0.20203167747515435</v>
      </c>
      <c r="F47" s="6">
        <v>0.18724522341156058</v>
      </c>
      <c r="G47" s="6">
        <v>0.1508627970723424</v>
      </c>
      <c r="H47" s="6">
        <v>0.28443773532318778</v>
      </c>
    </row>
    <row r="48" spans="1:8" ht="12.75" customHeight="1" x14ac:dyDescent="0.25">
      <c r="A48" s="5">
        <v>5</v>
      </c>
      <c r="B48" s="6">
        <v>0.46426966798331892</v>
      </c>
      <c r="C48" s="6">
        <v>0.44179236939463057</v>
      </c>
      <c r="D48" s="6">
        <v>0.37436047362856573</v>
      </c>
      <c r="E48" s="6">
        <v>0.25505458599397524</v>
      </c>
      <c r="F48" s="6">
        <v>0.23638744940113751</v>
      </c>
      <c r="G48" s="6">
        <v>0.19045651023667515</v>
      </c>
      <c r="H48" s="6">
        <v>0.35908798922308277</v>
      </c>
    </row>
    <row r="49" spans="1:8" ht="20.25" customHeight="1" x14ac:dyDescent="0.25">
      <c r="A49" s="5">
        <v>6</v>
      </c>
      <c r="B49" s="6">
        <v>0.57037891438868338</v>
      </c>
      <c r="C49" s="6">
        <v>0.54276440917429791</v>
      </c>
      <c r="D49" s="6">
        <v>0.45992089353114191</v>
      </c>
      <c r="E49" s="6">
        <v>0.31334753894438278</v>
      </c>
      <c r="F49" s="6">
        <v>0.2904140116458675</v>
      </c>
      <c r="G49" s="6">
        <v>0.23398551539868218</v>
      </c>
      <c r="H49" s="6">
        <v>0.44115786920293959</v>
      </c>
    </row>
    <row r="50" spans="1:8" ht="12.75" customHeight="1" x14ac:dyDescent="0.25">
      <c r="A50" s="5">
        <v>7</v>
      </c>
      <c r="B50" s="6">
        <v>0.68629078548204403</v>
      </c>
      <c r="C50" s="6">
        <v>0.65306448626901947</v>
      </c>
      <c r="D50" s="6">
        <v>0.55338558862994569</v>
      </c>
      <c r="E50" s="6">
        <v>0.37702573360638336</v>
      </c>
      <c r="F50" s="6">
        <v>0.34943167627619492</v>
      </c>
      <c r="G50" s="6">
        <v>0.28153583364225526</v>
      </c>
      <c r="H50" s="6">
        <v>0.53080955999462742</v>
      </c>
    </row>
    <row r="51" spans="1:8" ht="12.75" customHeight="1" x14ac:dyDescent="0.25">
      <c r="A51" s="5">
        <v>8</v>
      </c>
      <c r="B51" s="6">
        <v>0.81222892820904713</v>
      </c>
      <c r="C51" s="6">
        <v>0.77290541991045847</v>
      </c>
      <c r="D51" s="6">
        <v>0.65493489501469271</v>
      </c>
      <c r="E51" s="6">
        <v>0.44621203430445094</v>
      </c>
      <c r="F51" s="6">
        <v>0.41355431532532255</v>
      </c>
      <c r="G51" s="6">
        <v>0.33319921125135443</v>
      </c>
      <c r="H51" s="6">
        <v>0.62821604066084658</v>
      </c>
    </row>
    <row r="52" spans="1:8" ht="12.75" customHeight="1" x14ac:dyDescent="0.25">
      <c r="A52" s="5">
        <v>9</v>
      </c>
      <c r="B52" s="6">
        <v>0.94843005625593013</v>
      </c>
      <c r="C52" s="6">
        <v>0.90251246345355696</v>
      </c>
      <c r="D52" s="6">
        <v>0.76475968504643788</v>
      </c>
      <c r="E52" s="6">
        <v>0.52103648380339673</v>
      </c>
      <c r="F52" s="6">
        <v>0.48290245388542602</v>
      </c>
      <c r="G52" s="6">
        <v>0.38907275485541332</v>
      </c>
      <c r="H52" s="6">
        <v>0.73356039669581397</v>
      </c>
    </row>
    <row r="53" spans="1:8" ht="12.75" customHeight="1" x14ac:dyDescent="0.25">
      <c r="A53" s="5">
        <v>10</v>
      </c>
      <c r="B53" s="6">
        <v>1.095142420802258</v>
      </c>
      <c r="C53" s="6">
        <v>1.0421218491667321</v>
      </c>
      <c r="D53" s="6">
        <v>0.88306013426015528</v>
      </c>
      <c r="E53" s="6">
        <v>0.60163546318988836</v>
      </c>
      <c r="F53" s="6">
        <v>0.55760249147642871</v>
      </c>
      <c r="G53" s="6">
        <v>0.44925830408898593</v>
      </c>
      <c r="H53" s="6">
        <v>0.84703463723353001</v>
      </c>
    </row>
    <row r="54" spans="1:8" ht="20.25" customHeight="1" x14ac:dyDescent="0.25">
      <c r="A54" s="5">
        <v>11</v>
      </c>
      <c r="B54" s="6">
        <v>1.2526234597599868</v>
      </c>
      <c r="C54" s="6">
        <v>1.191978551281424</v>
      </c>
      <c r="D54" s="6">
        <v>1.0100438258457365</v>
      </c>
      <c r="E54" s="6">
        <v>0.68815040044120102</v>
      </c>
      <c r="F54" s="6">
        <v>0.637785505133044</v>
      </c>
      <c r="G54" s="6">
        <v>0.51386146724332016</v>
      </c>
      <c r="H54" s="6">
        <v>0.96883787685874856</v>
      </c>
    </row>
    <row r="55" spans="1:8" ht="12.75" customHeight="1" x14ac:dyDescent="0.25">
      <c r="A55" s="5">
        <v>12</v>
      </c>
      <c r="B55" s="6">
        <v>1.4211364021387027</v>
      </c>
      <c r="C55" s="6">
        <v>1.3523330547546699</v>
      </c>
      <c r="D55" s="6">
        <v>1.1459230126025719</v>
      </c>
      <c r="E55" s="6">
        <v>0.78072590497442906</v>
      </c>
      <c r="F55" s="6">
        <v>0.72358552048407221</v>
      </c>
      <c r="G55" s="6">
        <v>0.58299022828122049</v>
      </c>
      <c r="H55" s="6">
        <v>1.0991737092634029</v>
      </c>
    </row>
    <row r="56" spans="1:8" ht="12.75" customHeight="1" x14ac:dyDescent="0.25">
      <c r="A56" s="5">
        <v>13</v>
      </c>
      <c r="B56" s="6">
        <v>1.600945553792281</v>
      </c>
      <c r="C56" s="6">
        <v>1.5234368692531155</v>
      </c>
      <c r="D56" s="6">
        <v>1.2909108156356199</v>
      </c>
      <c r="E56" s="6">
        <v>0.87950717778973408</v>
      </c>
      <c r="F56" s="6">
        <v>0.81513711144413215</v>
      </c>
      <c r="G56" s="6">
        <v>0.65675301291738597</v>
      </c>
      <c r="H56" s="6">
        <v>1.2382465610214282</v>
      </c>
    </row>
    <row r="57" spans="1:8" ht="12.75" customHeight="1" x14ac:dyDescent="0.25">
      <c r="A57" s="5">
        <v>14</v>
      </c>
      <c r="B57" s="6">
        <v>1.7923099300221075</v>
      </c>
      <c r="C57" s="6">
        <v>1.7055364700294002</v>
      </c>
      <c r="D57" s="6">
        <v>1.4452160900512789</v>
      </c>
      <c r="E57" s="6">
        <v>0.98463651343060421</v>
      </c>
      <c r="F57" s="6">
        <v>0.91257215819121729</v>
      </c>
      <c r="G57" s="6">
        <v>0.73525607653269065</v>
      </c>
      <c r="H57" s="6">
        <v>1.3862567667447252</v>
      </c>
    </row>
    <row r="58" spans="1:8" ht="12.75" customHeight="1" x14ac:dyDescent="0.25">
      <c r="A58" s="5">
        <v>15</v>
      </c>
      <c r="B58" s="6">
        <v>1.9954748273012184</v>
      </c>
      <c r="C58" s="6">
        <v>1.8988652776955086</v>
      </c>
      <c r="D58" s="6">
        <v>1.6090366288783804</v>
      </c>
      <c r="E58" s="6">
        <v>1.0962486697644829</v>
      </c>
      <c r="F58" s="6">
        <v>1.0160155558274777</v>
      </c>
      <c r="G58" s="6">
        <v>0.81860004665774799</v>
      </c>
      <c r="H58" s="6">
        <v>1.5433940502583474</v>
      </c>
    </row>
    <row r="59" spans="1:8" ht="20.25" customHeight="1" x14ac:dyDescent="0.25">
      <c r="A59" s="5">
        <v>16</v>
      </c>
      <c r="B59" s="6">
        <v>2.2106608383221387</v>
      </c>
      <c r="C59" s="6">
        <v>2.1036332050995608</v>
      </c>
      <c r="D59" s="6">
        <v>1.782550305431827</v>
      </c>
      <c r="E59" s="6">
        <v>1.2144648332089745</v>
      </c>
      <c r="F59" s="6">
        <v>1.1255796212832208</v>
      </c>
      <c r="G59" s="6">
        <v>0.90687541663575777</v>
      </c>
      <c r="H59" s="6">
        <v>1.7098290283220334</v>
      </c>
    </row>
    <row r="60" spans="1:8" ht="12.75" customHeight="1" x14ac:dyDescent="0.25">
      <c r="A60" s="5">
        <v>17</v>
      </c>
      <c r="B60" s="6">
        <v>2.4380497087828861</v>
      </c>
      <c r="C60" s="6">
        <v>2.3200131988458503</v>
      </c>
      <c r="D60" s="6">
        <v>1.9659036690347418</v>
      </c>
      <c r="E60" s="6">
        <v>1.3393848489121918</v>
      </c>
      <c r="F60" s="6">
        <v>1.2413568921609579</v>
      </c>
      <c r="G60" s="6">
        <v>1.0001567436772854</v>
      </c>
      <c r="H60" s="6">
        <v>1.8857022716035476</v>
      </c>
    </row>
    <row r="61" spans="1:8" ht="12.75" customHeight="1" x14ac:dyDescent="0.25">
      <c r="A61" s="5">
        <v>18</v>
      </c>
      <c r="B61" s="6">
        <v>2.6777663073946587</v>
      </c>
      <c r="C61" s="6">
        <v>2.5481240822122855</v>
      </c>
      <c r="D61" s="6">
        <v>2.1591974066651658</v>
      </c>
      <c r="E61" s="6">
        <v>1.4710773156640931</v>
      </c>
      <c r="F61" s="6">
        <v>1.3634109465881989</v>
      </c>
      <c r="G61" s="6">
        <v>1.0984952524489682</v>
      </c>
      <c r="H61" s="6">
        <v>2.0711103594349303</v>
      </c>
    </row>
    <row r="62" spans="1:8" ht="12.75" customHeight="1" x14ac:dyDescent="0.25">
      <c r="A62" s="5">
        <v>19</v>
      </c>
      <c r="B62" s="6">
        <v>2.9298558284665259</v>
      </c>
      <c r="C62" s="6">
        <v>2.7880088614563596</v>
      </c>
      <c r="D62" s="6">
        <v>2.3624679604258598</v>
      </c>
      <c r="E62" s="6">
        <v>1.6095670617413984</v>
      </c>
      <c r="F62" s="6">
        <v>1.491764795690127</v>
      </c>
      <c r="G62" s="6">
        <v>1.2019094829308694</v>
      </c>
      <c r="H62" s="6">
        <v>2.2660882472196633</v>
      </c>
    </row>
    <row r="63" spans="1:8" ht="12.75" customHeight="1" x14ac:dyDescent="0.25">
      <c r="A63" s="5">
        <v>20</v>
      </c>
      <c r="B63" s="6">
        <v>3.1942551642864774</v>
      </c>
      <c r="C63" s="6">
        <v>3.0396074841827958</v>
      </c>
      <c r="D63" s="6">
        <v>2.5756644438717511</v>
      </c>
      <c r="E63" s="6">
        <v>1.7548194178291165</v>
      </c>
      <c r="F63" s="6">
        <v>1.6263863075569729</v>
      </c>
      <c r="G63" s="6">
        <v>1.3103735465598807</v>
      </c>
      <c r="H63" s="6">
        <v>2.4705871244862183</v>
      </c>
    </row>
    <row r="64" spans="1:8" ht="20.25" customHeight="1" x14ac:dyDescent="0.25">
      <c r="A64" s="5">
        <v>21</v>
      </c>
      <c r="B64" s="6">
        <v>3.4707571666700368</v>
      </c>
      <c r="C64" s="6">
        <v>3.302722831144858</v>
      </c>
      <c r="D64" s="6">
        <v>2.798619824569323</v>
      </c>
      <c r="E64" s="6">
        <v>1.9067205834830783</v>
      </c>
      <c r="F64" s="6">
        <v>1.767170010661405</v>
      </c>
      <c r="G64" s="6">
        <v>1.4238024653091403</v>
      </c>
      <c r="H64" s="6">
        <v>2.6844467730894861</v>
      </c>
    </row>
    <row r="65" spans="1:8" ht="12.75" customHeight="1" x14ac:dyDescent="0.25">
      <c r="A65" s="5">
        <v>22</v>
      </c>
      <c r="B65" s="6">
        <v>3.7589662567266595</v>
      </c>
      <c r="C65" s="6">
        <v>3.57697847513356</v>
      </c>
      <c r="D65" s="6">
        <v>3.0310151303542616</v>
      </c>
      <c r="E65" s="6">
        <v>2.0650532405860047</v>
      </c>
      <c r="F65" s="6">
        <v>1.9139144921362441</v>
      </c>
      <c r="G65" s="6">
        <v>1.5420339615624004</v>
      </c>
      <c r="H65" s="6">
        <v>2.907361233717066</v>
      </c>
    </row>
    <row r="66" spans="1:8" ht="12.75" customHeight="1" x14ac:dyDescent="0.25">
      <c r="A66" s="5">
        <v>23</v>
      </c>
      <c r="B66" s="6">
        <v>4.0582435310905538</v>
      </c>
      <c r="C66" s="6">
        <v>3.8617664448527926</v>
      </c>
      <c r="D66" s="6">
        <v>3.2723351861395105</v>
      </c>
      <c r="E66" s="6">
        <v>2.2294663965043253</v>
      </c>
      <c r="F66" s="6">
        <v>2.0662944480741521</v>
      </c>
      <c r="G66" s="6">
        <v>1.6648059391419032</v>
      </c>
      <c r="H66" s="6">
        <v>3.1388363484673083</v>
      </c>
    </row>
    <row r="67" spans="1:8" ht="12.75" customHeight="1" x14ac:dyDescent="0.25">
      <c r="A67" s="5">
        <v>24</v>
      </c>
      <c r="B67" s="6">
        <v>4.3676391420922309</v>
      </c>
      <c r="C67" s="6">
        <v>4.1561828788586466</v>
      </c>
      <c r="D67" s="6">
        <v>3.521814089157894</v>
      </c>
      <c r="E67" s="6">
        <v>2.3994382359638462</v>
      </c>
      <c r="F67" s="6">
        <v>2.2238262542295799</v>
      </c>
      <c r="G67" s="6">
        <v>1.7917287437478688</v>
      </c>
      <c r="H67" s="6">
        <v>3.3781374604947931</v>
      </c>
    </row>
    <row r="68" spans="1:8" ht="12.75" customHeight="1" x14ac:dyDescent="0.25">
      <c r="A68" s="5">
        <v>25</v>
      </c>
      <c r="B68" s="6">
        <v>4.6858092873837798</v>
      </c>
      <c r="C68" s="6">
        <v>4.4589490340752258</v>
      </c>
      <c r="D68" s="6">
        <v>3.7783682741495639</v>
      </c>
      <c r="E68" s="6">
        <v>2.5742305178621643</v>
      </c>
      <c r="F68" s="6">
        <v>2.385825700473311</v>
      </c>
      <c r="G68" s="6">
        <v>1.922251109761884</v>
      </c>
      <c r="H68" s="6">
        <v>3.6242252098837171</v>
      </c>
    </row>
    <row r="69" spans="1:8" ht="18" customHeight="1" x14ac:dyDescent="0.3">
      <c r="A69" s="2" t="s">
        <v>64</v>
      </c>
      <c r="B69" s="2"/>
      <c r="C69" s="2"/>
      <c r="D69" s="2"/>
      <c r="E69" s="2"/>
      <c r="F69" s="2"/>
      <c r="G69" s="2"/>
      <c r="H69" s="2"/>
    </row>
    <row r="70" spans="1:8" ht="18" customHeight="1" x14ac:dyDescent="0.3">
      <c r="A70" s="2" t="s">
        <v>8</v>
      </c>
      <c r="B70" s="2"/>
      <c r="C70" s="2"/>
      <c r="D70" s="2"/>
      <c r="E70" s="2"/>
      <c r="F70" s="2"/>
      <c r="G70" s="2"/>
      <c r="H70" s="2"/>
    </row>
    <row r="71" spans="1:8" ht="18" customHeight="1" x14ac:dyDescent="0.3">
      <c r="A71" s="2" t="s">
        <v>0</v>
      </c>
      <c r="B71" s="2"/>
      <c r="C71" s="16">
        <v>0.9</v>
      </c>
      <c r="D71" s="2"/>
      <c r="E71" s="2"/>
      <c r="F71" s="2"/>
      <c r="G71" s="2"/>
      <c r="H71" s="14"/>
    </row>
    <row r="72" spans="1:8" ht="18" customHeight="1" x14ac:dyDescent="0.3">
      <c r="A72" s="19" t="s">
        <v>36</v>
      </c>
      <c r="B72" s="2"/>
      <c r="C72" s="2"/>
      <c r="D72" s="2"/>
      <c r="E72" s="2"/>
      <c r="F72" s="2"/>
      <c r="G72" s="2"/>
      <c r="H72" s="14" t="s">
        <v>46</v>
      </c>
    </row>
    <row r="73" spans="1:8" ht="13" x14ac:dyDescent="0.3">
      <c r="A73" s="4"/>
      <c r="B73" s="15"/>
      <c r="C73" s="8"/>
      <c r="D73" s="15"/>
      <c r="E73" s="15"/>
      <c r="H73" s="24"/>
    </row>
    <row r="74" spans="1:8" ht="13" x14ac:dyDescent="0.3">
      <c r="A74" s="2"/>
      <c r="B74" s="9"/>
      <c r="C74" s="10"/>
      <c r="D74" s="10"/>
      <c r="E74" s="10"/>
      <c r="F74" s="3"/>
      <c r="G74" s="3"/>
    </row>
    <row r="75" spans="1:8" ht="13" x14ac:dyDescent="0.3">
      <c r="A75" s="2"/>
      <c r="B75" s="2"/>
      <c r="C75" s="2"/>
      <c r="D75" s="5"/>
      <c r="E75" s="5"/>
      <c r="F75" s="5"/>
      <c r="G75" s="5"/>
    </row>
    <row r="76" spans="1:8" ht="13" x14ac:dyDescent="0.3">
      <c r="A76" s="3"/>
      <c r="B76" s="3"/>
      <c r="C76" s="2"/>
      <c r="D76" s="5"/>
      <c r="E76" s="5"/>
      <c r="F76" s="5"/>
      <c r="G76" s="5"/>
      <c r="H76" s="3"/>
    </row>
    <row r="77" spans="1:8" ht="26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</row>
    <row r="78" spans="1:8" ht="20.25" customHeight="1" x14ac:dyDescent="0.25">
      <c r="A78" s="5">
        <v>1</v>
      </c>
      <c r="B78" s="6">
        <v>0.12096582029804881</v>
      </c>
      <c r="C78" s="6">
        <v>0.11510934280367467</v>
      </c>
      <c r="D78" s="6">
        <v>9.75399103205523E-2</v>
      </c>
      <c r="E78" s="6">
        <v>6.6454669221787235E-2</v>
      </c>
      <c r="F78" s="6">
        <v>6.1590932375964538E-2</v>
      </c>
      <c r="G78" s="6">
        <v>4.9623590728978907E-2</v>
      </c>
      <c r="H78" s="6">
        <v>9.3560652722003396E-2</v>
      </c>
    </row>
    <row r="79" spans="1:8" ht="12.75" customHeight="1" x14ac:dyDescent="0.25">
      <c r="A79" s="5">
        <v>2</v>
      </c>
      <c r="B79" s="6">
        <v>0.19607121968253888</v>
      </c>
      <c r="C79" s="6">
        <v>0.18657856562095354</v>
      </c>
      <c r="D79" s="6">
        <v>0.15810060343619758</v>
      </c>
      <c r="E79" s="6">
        <v>0.1077151216418914</v>
      </c>
      <c r="F79" s="6">
        <v>9.9831582198884411E-2</v>
      </c>
      <c r="G79" s="6">
        <v>8.0433943532849064E-2</v>
      </c>
      <c r="H79" s="6">
        <v>0.1516506997455839</v>
      </c>
    </row>
    <row r="80" spans="1:8" ht="12.75" customHeight="1" x14ac:dyDescent="0.25">
      <c r="A80" s="5">
        <v>3</v>
      </c>
      <c r="B80" s="6">
        <v>0.2714136149704775</v>
      </c>
      <c r="C80" s="6">
        <v>0.25827331034703199</v>
      </c>
      <c r="D80" s="6">
        <v>0.21885239647669558</v>
      </c>
      <c r="E80" s="6">
        <v>0.14910577186772103</v>
      </c>
      <c r="F80" s="6">
        <v>0.13819290080763746</v>
      </c>
      <c r="G80" s="6">
        <v>0.11134151873961116</v>
      </c>
      <c r="H80" s="6">
        <v>0.2099240505434409</v>
      </c>
    </row>
    <row r="81" spans="1:8" ht="12.75" customHeight="1" x14ac:dyDescent="0.25">
      <c r="A81" s="5">
        <v>4</v>
      </c>
      <c r="B81" s="6">
        <v>0.3556698061945831</v>
      </c>
      <c r="C81" s="6">
        <v>0.33845029567272883</v>
      </c>
      <c r="D81" s="6">
        <v>0.28679176410716606</v>
      </c>
      <c r="E81" s="6">
        <v>0.19539337033057302</v>
      </c>
      <c r="F81" s="6">
        <v>0.1810927659361008</v>
      </c>
      <c r="G81" s="6">
        <v>0.14590578440891977</v>
      </c>
      <c r="H81" s="6">
        <v>0.27509175020747906</v>
      </c>
    </row>
    <row r="82" spans="1:8" ht="12.75" customHeight="1" x14ac:dyDescent="0.25">
      <c r="A82" s="5">
        <v>5</v>
      </c>
      <c r="B82" s="6">
        <v>0.44901480947547379</v>
      </c>
      <c r="C82" s="6">
        <v>0.42727606443282795</v>
      </c>
      <c r="D82" s="6">
        <v>0.36205982930489039</v>
      </c>
      <c r="E82" s="6">
        <v>0.24667406516861973</v>
      </c>
      <c r="F82" s="6">
        <v>0.22862028875653062</v>
      </c>
      <c r="G82" s="6">
        <v>0.18419853708891648</v>
      </c>
      <c r="H82" s="6">
        <v>0.3472891644339054</v>
      </c>
    </row>
    <row r="83" spans="1:8" ht="20.25" customHeight="1" x14ac:dyDescent="0.25">
      <c r="A83" s="5">
        <v>6</v>
      </c>
      <c r="B83" s="6">
        <v>0.55163754437273316</v>
      </c>
      <c r="C83" s="6">
        <v>0.52493038977558593</v>
      </c>
      <c r="D83" s="6">
        <v>0.44480892598414429</v>
      </c>
      <c r="E83" s="6">
        <v>0.3030516426151188</v>
      </c>
      <c r="F83" s="6">
        <v>0.28087165951332932</v>
      </c>
      <c r="G83" s="6">
        <v>0.22629727691048446</v>
      </c>
      <c r="H83" s="6">
        <v>0.42666241249230408</v>
      </c>
    </row>
    <row r="84" spans="1:8" ht="12.75" customHeight="1" x14ac:dyDescent="0.25">
      <c r="A84" s="5">
        <v>7</v>
      </c>
      <c r="B84" s="6">
        <v>0.66374081172812094</v>
      </c>
      <c r="C84" s="6">
        <v>0.63160625407864857</v>
      </c>
      <c r="D84" s="6">
        <v>0.53520258113023178</v>
      </c>
      <c r="E84" s="6">
        <v>0.36463751482619683</v>
      </c>
      <c r="F84" s="6">
        <v>0.33795013624169923</v>
      </c>
      <c r="G84" s="6">
        <v>0.27228519849790822</v>
      </c>
      <c r="H84" s="6">
        <v>0.51336835008853354</v>
      </c>
    </row>
    <row r="85" spans="1:8" ht="12.75" customHeight="1" x14ac:dyDescent="0.25">
      <c r="A85" s="5">
        <v>8</v>
      </c>
      <c r="B85" s="6">
        <v>0.78554090995097536</v>
      </c>
      <c r="C85" s="6">
        <v>0.74750948381173332</v>
      </c>
      <c r="D85" s="6">
        <v>0.63341520539400753</v>
      </c>
      <c r="E85" s="6">
        <v>0.43155050908058751</v>
      </c>
      <c r="F85" s="6">
        <v>0.39996584939559648</v>
      </c>
      <c r="G85" s="6">
        <v>0.32225103355832529</v>
      </c>
      <c r="H85" s="6">
        <v>0.60757427258181662</v>
      </c>
    </row>
    <row r="86" spans="1:8" ht="12.75" customHeight="1" x14ac:dyDescent="0.25">
      <c r="A86" s="5">
        <v>9</v>
      </c>
      <c r="B86" s="6">
        <v>0.91726677484747998</v>
      </c>
      <c r="C86" s="6">
        <v>0.87285793101047393</v>
      </c>
      <c r="D86" s="6">
        <v>0.73963139949945522</v>
      </c>
      <c r="E86" s="6">
        <v>0.50391639522993525</v>
      </c>
      <c r="F86" s="6">
        <v>0.46703536388337552</v>
      </c>
      <c r="G86" s="6">
        <v>0.37628869801543441</v>
      </c>
      <c r="H86" s="6">
        <v>0.70945724968825308</v>
      </c>
    </row>
    <row r="87" spans="1:8" ht="12.75" customHeight="1" x14ac:dyDescent="0.25">
      <c r="A87" s="5">
        <v>10</v>
      </c>
      <c r="B87" s="6">
        <v>1.0591585006210289</v>
      </c>
      <c r="C87" s="6">
        <v>1.0078800658815412</v>
      </c>
      <c r="D87" s="6">
        <v>0.85404476166307797</v>
      </c>
      <c r="E87" s="6">
        <v>0.58186707318472142</v>
      </c>
      <c r="F87" s="6">
        <v>0.5392809260206376</v>
      </c>
      <c r="G87" s="6">
        <v>0.43449668528213731</v>
      </c>
      <c r="H87" s="6">
        <v>0.81920298155296634</v>
      </c>
    </row>
    <row r="88" spans="1:8" ht="20.25" customHeight="1" x14ac:dyDescent="0.25">
      <c r="A88" s="5">
        <v>11</v>
      </c>
      <c r="B88" s="6">
        <v>1.2114650663520148</v>
      </c>
      <c r="C88" s="6">
        <v>1.1528128133533595</v>
      </c>
      <c r="D88" s="6">
        <v>0.97685605435739353</v>
      </c>
      <c r="E88" s="6">
        <v>0.66553932391654502</v>
      </c>
      <c r="F88" s="6">
        <v>0.61682930594514296</v>
      </c>
      <c r="G88" s="6">
        <v>0.49697713359843482</v>
      </c>
      <c r="H88" s="6">
        <v>0.93700404030267981</v>
      </c>
    </row>
    <row r="89" spans="1:8" ht="12.75" customHeight="1" x14ac:dyDescent="0.25">
      <c r="A89" s="5">
        <v>12</v>
      </c>
      <c r="B89" s="6">
        <v>1.3744410519359993</v>
      </c>
      <c r="C89" s="6">
        <v>1.307898428009884</v>
      </c>
      <c r="D89" s="6">
        <v>1.1082705562315389</v>
      </c>
      <c r="E89" s="6">
        <v>0.75507300530185739</v>
      </c>
      <c r="F89" s="6">
        <v>0.6998101255045609</v>
      </c>
      <c r="G89" s="6">
        <v>0.56383447881665316</v>
      </c>
      <c r="H89" s="6">
        <v>1.063057329997896</v>
      </c>
    </row>
    <row r="90" spans="1:8" ht="12.75" customHeight="1" x14ac:dyDescent="0.25">
      <c r="A90" s="5">
        <v>13</v>
      </c>
      <c r="B90" s="6">
        <v>1.5483420787301483</v>
      </c>
      <c r="C90" s="6">
        <v>1.4733801554750232</v>
      </c>
      <c r="D90" s="6">
        <v>1.2484943857096487</v>
      </c>
      <c r="E90" s="6">
        <v>0.85060854736208635</v>
      </c>
      <c r="F90" s="6">
        <v>0.78835353681693809</v>
      </c>
      <c r="G90" s="6">
        <v>0.63517358402603796</v>
      </c>
      <c r="H90" s="6">
        <v>1.1975605602144865</v>
      </c>
    </row>
    <row r="91" spans="1:8" ht="12.75" customHeight="1" x14ac:dyDescent="0.25">
      <c r="A91" s="5">
        <v>14</v>
      </c>
      <c r="B91" s="6">
        <v>1.7334186513748115</v>
      </c>
      <c r="C91" s="6">
        <v>1.6494963723782157</v>
      </c>
      <c r="D91" s="6">
        <v>1.397729535388428</v>
      </c>
      <c r="E91" s="6">
        <v>0.95228356916162493</v>
      </c>
      <c r="F91" s="6">
        <v>0.88258708677383124</v>
      </c>
      <c r="G91" s="6">
        <v>0.71109721329430531</v>
      </c>
      <c r="H91" s="6">
        <v>1.3407074830189716</v>
      </c>
    </row>
    <row r="92" spans="1:8" ht="12.75" customHeight="1" x14ac:dyDescent="0.25">
      <c r="A92" s="5">
        <v>15</v>
      </c>
      <c r="B92" s="6">
        <v>1.9299080064518737</v>
      </c>
      <c r="C92" s="6">
        <v>1.8364728296544146</v>
      </c>
      <c r="D92" s="6">
        <v>1.5561672992620381</v>
      </c>
      <c r="E92" s="6">
        <v>1.0602284007270675</v>
      </c>
      <c r="F92" s="6">
        <v>0.98263156670485696</v>
      </c>
      <c r="G92" s="6">
        <v>0.79170268775742869</v>
      </c>
      <c r="H92" s="6">
        <v>1.492681588337645</v>
      </c>
    </row>
    <row r="93" spans="1:8" ht="20.25" customHeight="1" x14ac:dyDescent="0.25">
      <c r="A93" s="5">
        <v>16</v>
      </c>
      <c r="B93" s="6">
        <v>2.1380234884734506</v>
      </c>
      <c r="C93" s="6">
        <v>2.0345125428870303</v>
      </c>
      <c r="D93" s="6">
        <v>1.7239797061277697</v>
      </c>
      <c r="E93" s="6">
        <v>1.1745602465625293</v>
      </c>
      <c r="F93" s="6">
        <v>1.0885956030582646</v>
      </c>
      <c r="G93" s="6">
        <v>0.87707752735060496</v>
      </c>
      <c r="H93" s="6">
        <v>1.653647886846739</v>
      </c>
    </row>
    <row r="94" spans="1:8" ht="12.75" customHeight="1" x14ac:dyDescent="0.25">
      <c r="A94" s="5">
        <v>17</v>
      </c>
      <c r="B94" s="6">
        <v>2.3579408713821364</v>
      </c>
      <c r="C94" s="6">
        <v>2.243782776043389</v>
      </c>
      <c r="D94" s="6">
        <v>1.901308490027148</v>
      </c>
      <c r="E94" s="6">
        <v>1.2953756711288154</v>
      </c>
      <c r="F94" s="6">
        <v>1.2005686928587926</v>
      </c>
      <c r="G94" s="6">
        <v>0.96729383950192083</v>
      </c>
      <c r="H94" s="6">
        <v>1.8237423303776048</v>
      </c>
    </row>
    <row r="95" spans="1:8" ht="12.75" customHeight="1" x14ac:dyDescent="0.25">
      <c r="A95" s="5">
        <v>18</v>
      </c>
      <c r="B95" s="6">
        <v>2.5897809209837415</v>
      </c>
      <c r="C95" s="6">
        <v>2.464398448135372</v>
      </c>
      <c r="D95" s="6">
        <v>2.0882510295902659</v>
      </c>
      <c r="E95" s="6">
        <v>1.4227410192137233</v>
      </c>
      <c r="F95" s="6">
        <v>1.3186123251994815</v>
      </c>
      <c r="G95" s="6">
        <v>1.0624011657505221</v>
      </c>
      <c r="H95" s="6">
        <v>2.0030583248823577</v>
      </c>
    </row>
    <row r="96" spans="1:8" ht="12.75" customHeight="1" x14ac:dyDescent="0.25">
      <c r="A96" s="5">
        <v>19</v>
      </c>
      <c r="B96" s="6">
        <v>2.833587346603851</v>
      </c>
      <c r="C96" s="6">
        <v>2.6964011523314477</v>
      </c>
      <c r="D96" s="6">
        <v>2.2848425695142383</v>
      </c>
      <c r="E96" s="6">
        <v>1.5566803032925669</v>
      </c>
      <c r="F96" s="6">
        <v>1.442748755111626</v>
      </c>
      <c r="G96" s="6">
        <v>1.1624174368943696</v>
      </c>
      <c r="H96" s="6">
        <v>2.1916296772084327</v>
      </c>
    </row>
    <row r="97" spans="1:8" ht="12.75" customHeight="1" x14ac:dyDescent="0.25">
      <c r="A97" s="5">
        <v>20</v>
      </c>
      <c r="B97" s="6">
        <v>3.0892991141081256</v>
      </c>
      <c r="C97" s="6">
        <v>2.9397328094231652</v>
      </c>
      <c r="D97" s="6">
        <v>2.4910338953682833</v>
      </c>
      <c r="E97" s="6">
        <v>1.6971599932061747</v>
      </c>
      <c r="F97" s="6">
        <v>1.5729469064678419</v>
      </c>
      <c r="G97" s="6">
        <v>1.2673176150103909</v>
      </c>
      <c r="H97" s="6">
        <v>2.3894091806867634</v>
      </c>
    </row>
    <row r="98" spans="1:8" ht="20.25" customHeight="1" x14ac:dyDescent="0.25">
      <c r="A98" s="5">
        <v>21</v>
      </c>
      <c r="B98" s="6">
        <v>3.3567158817361618</v>
      </c>
      <c r="C98" s="6">
        <v>3.1942027770594921</v>
      </c>
      <c r="D98" s="6">
        <v>2.706663463029483</v>
      </c>
      <c r="E98" s="6">
        <v>1.8440700277373698</v>
      </c>
      <c r="F98" s="6">
        <v>1.709104773298288</v>
      </c>
      <c r="G98" s="6">
        <v>1.37701951425882</v>
      </c>
      <c r="H98" s="6">
        <v>2.596241881580629</v>
      </c>
    </row>
    <row r="99" spans="1:8" ht="12.75" customHeight="1" x14ac:dyDescent="0.25">
      <c r="A99" s="5">
        <v>22</v>
      </c>
      <c r="B99" s="6">
        <v>3.6354550684312623</v>
      </c>
      <c r="C99" s="6">
        <v>3.4594469965840489</v>
      </c>
      <c r="D99" s="6">
        <v>2.9314227810424098</v>
      </c>
      <c r="E99" s="6">
        <v>1.9972002293540958</v>
      </c>
      <c r="F99" s="6">
        <v>1.851027560710214</v>
      </c>
      <c r="G99" s="6">
        <v>1.4913661891013927</v>
      </c>
      <c r="H99" s="6">
        <v>2.811831873713428</v>
      </c>
    </row>
    <row r="100" spans="1:8" ht="12.75" customHeight="1" x14ac:dyDescent="0.25">
      <c r="A100" s="5">
        <v>23</v>
      </c>
      <c r="B100" s="6">
        <v>3.9248987637572106</v>
      </c>
      <c r="C100" s="6">
        <v>3.7348774732719701</v>
      </c>
      <c r="D100" s="6">
        <v>3.1648136018162485</v>
      </c>
      <c r="E100" s="6">
        <v>2.1562111382523672</v>
      </c>
      <c r="F100" s="6">
        <v>1.9984006535520218</v>
      </c>
      <c r="G100" s="6">
        <v>1.6101041552520658</v>
      </c>
      <c r="H100" s="6">
        <v>3.0357012361022448</v>
      </c>
    </row>
    <row r="101" spans="1:8" ht="12.75" customHeight="1" x14ac:dyDescent="0.25">
      <c r="A101" s="5">
        <v>24</v>
      </c>
      <c r="B101" s="6">
        <v>4.2241283299055148</v>
      </c>
      <c r="C101" s="6">
        <v>4.0196200445362562</v>
      </c>
      <c r="D101" s="6">
        <v>3.4060951884284809</v>
      </c>
      <c r="E101" s="6">
        <v>2.3205980848358658</v>
      </c>
      <c r="F101" s="6">
        <v>2.1507563183846168</v>
      </c>
      <c r="G101" s="6">
        <v>1.7328565615761595</v>
      </c>
      <c r="H101" s="6">
        <v>3.267139451075511</v>
      </c>
    </row>
    <row r="102" spans="1:8" ht="12.75" customHeight="1" x14ac:dyDescent="0.25">
      <c r="A102" s="5">
        <v>25</v>
      </c>
      <c r="B102" s="6">
        <v>4.531844118855143</v>
      </c>
      <c r="C102" s="6">
        <v>4.3124379839263405</v>
      </c>
      <c r="D102" s="6">
        <v>3.6542195791399354</v>
      </c>
      <c r="E102" s="6">
        <v>2.4896470849466739</v>
      </c>
      <c r="F102" s="6">
        <v>2.3074328266868451</v>
      </c>
      <c r="G102" s="6">
        <v>1.8590902558053011</v>
      </c>
      <c r="H102" s="6">
        <v>3.505141309749781</v>
      </c>
    </row>
    <row r="103" spans="1:8" ht="18" customHeight="1" x14ac:dyDescent="0.3">
      <c r="A103" s="2" t="s">
        <v>64</v>
      </c>
      <c r="B103" s="15"/>
      <c r="C103" s="8"/>
      <c r="D103" s="15"/>
      <c r="E103" s="15"/>
    </row>
    <row r="104" spans="1:8" ht="18" customHeight="1" x14ac:dyDescent="0.3">
      <c r="A104" s="4" t="s">
        <v>8</v>
      </c>
      <c r="C104" s="8"/>
      <c r="F104" s="21"/>
      <c r="G104" s="21"/>
      <c r="H104" s="22"/>
    </row>
    <row r="105" spans="1:8" ht="18" customHeight="1" x14ac:dyDescent="0.3">
      <c r="A105" s="4" t="s">
        <v>0</v>
      </c>
      <c r="B105" s="15"/>
      <c r="C105" s="16">
        <v>0.9</v>
      </c>
      <c r="H105" s="24" t="s">
        <v>46</v>
      </c>
    </row>
    <row r="106" spans="1:8" ht="18" customHeight="1" x14ac:dyDescent="0.3">
      <c r="A106" s="19" t="s">
        <v>37</v>
      </c>
      <c r="B106" s="15"/>
      <c r="C106" s="8"/>
      <c r="D106" s="15"/>
      <c r="E106" s="15"/>
      <c r="H106" s="14" t="s">
        <v>46</v>
      </c>
    </row>
    <row r="107" spans="1:8" ht="13" x14ac:dyDescent="0.3">
      <c r="A107" s="4"/>
      <c r="B107" s="15"/>
      <c r="C107" s="8"/>
      <c r="D107" s="15"/>
      <c r="E107" s="15"/>
      <c r="H107" s="24"/>
    </row>
    <row r="108" spans="1:8" ht="13" x14ac:dyDescent="0.3">
      <c r="A108" s="2"/>
      <c r="B108" s="9"/>
      <c r="C108" s="10"/>
      <c r="D108" s="10"/>
      <c r="E108" s="10"/>
      <c r="F108" s="3"/>
      <c r="G108" s="3"/>
    </row>
    <row r="109" spans="1:8" ht="13" x14ac:dyDescent="0.3">
      <c r="A109" s="2"/>
      <c r="B109" s="2"/>
      <c r="C109" s="2"/>
      <c r="D109" s="5"/>
      <c r="E109" s="5"/>
      <c r="F109" s="5"/>
      <c r="G109" s="5"/>
    </row>
    <row r="110" spans="1:8" ht="13" x14ac:dyDescent="0.3">
      <c r="A110" s="3"/>
      <c r="B110" s="3"/>
      <c r="C110" s="2"/>
      <c r="D110" s="5"/>
      <c r="E110" s="5"/>
      <c r="F110" s="5"/>
      <c r="G110" s="5"/>
      <c r="H110" s="3"/>
    </row>
    <row r="111" spans="1:8" ht="26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</row>
    <row r="112" spans="1:8" ht="20.25" customHeight="1" x14ac:dyDescent="0.25">
      <c r="A112" s="5">
        <v>1</v>
      </c>
      <c r="B112" s="6">
        <v>0.11202286159087822</v>
      </c>
      <c r="C112" s="6">
        <v>0.10659935132867444</v>
      </c>
      <c r="D112" s="6">
        <v>9.0328820542063107E-2</v>
      </c>
      <c r="E112" s="6">
        <v>6.1541699911243003E-2</v>
      </c>
      <c r="F112" s="6">
        <v>5.703753734572168E-2</v>
      </c>
      <c r="G112" s="6">
        <v>4.5954936875375031E-2</v>
      </c>
      <c r="H112" s="6">
        <v>8.6643747997617385E-2</v>
      </c>
    </row>
    <row r="113" spans="1:8" ht="12.75" customHeight="1" x14ac:dyDescent="0.25">
      <c r="A113" s="5">
        <v>2</v>
      </c>
      <c r="B113" s="6">
        <v>0.18157574635821341</v>
      </c>
      <c r="C113" s="6">
        <v>0.17278488072814571</v>
      </c>
      <c r="D113" s="6">
        <v>0.14641228383794266</v>
      </c>
      <c r="E113" s="6">
        <v>9.9751782224130031E-2</v>
      </c>
      <c r="F113" s="6">
        <v>9.2451069959341256E-2</v>
      </c>
      <c r="G113" s="6">
        <v>7.4487491602073685E-2</v>
      </c>
      <c r="H113" s="6">
        <v>0.14043921916043423</v>
      </c>
    </row>
    <row r="114" spans="1:8" ht="12.75" customHeight="1" x14ac:dyDescent="0.25">
      <c r="A114" s="5">
        <v>3</v>
      </c>
      <c r="B114" s="6">
        <v>0.25134810600881896</v>
      </c>
      <c r="C114" s="6">
        <v>0.23917925928445249</v>
      </c>
      <c r="D114" s="6">
        <v>0.20267271911135321</v>
      </c>
      <c r="E114" s="6">
        <v>0.13808243686674032</v>
      </c>
      <c r="F114" s="6">
        <v>0.12797635035973579</v>
      </c>
      <c r="G114" s="6">
        <v>0.1031100811150935</v>
      </c>
      <c r="H114" s="6">
        <v>0.19440444251675718</v>
      </c>
    </row>
    <row r="115" spans="1:8" ht="12.75" customHeight="1" x14ac:dyDescent="0.25">
      <c r="A115" s="5">
        <v>4</v>
      </c>
      <c r="B115" s="6">
        <v>0.32937526793287852</v>
      </c>
      <c r="C115" s="6">
        <v>0.31342878950533992</v>
      </c>
      <c r="D115" s="6">
        <v>0.26558935422272401</v>
      </c>
      <c r="E115" s="6">
        <v>0.18094801016010681</v>
      </c>
      <c r="F115" s="6">
        <v>0.16770464420102268</v>
      </c>
      <c r="G115" s="6">
        <v>0.13511902330655778</v>
      </c>
      <c r="H115" s="6">
        <v>0.254754318057412</v>
      </c>
    </row>
    <row r="116" spans="1:8" ht="12.75" customHeight="1" x14ac:dyDescent="0.25">
      <c r="A116" s="5">
        <v>5</v>
      </c>
      <c r="B116" s="6">
        <v>0.41581930937343375</v>
      </c>
      <c r="C116" s="6">
        <v>0.39568770177492779</v>
      </c>
      <c r="D116" s="6">
        <v>0.3352928789794099</v>
      </c>
      <c r="E116" s="6">
        <v>0.22843754204582767</v>
      </c>
      <c r="F116" s="6">
        <v>0.21171847469919189</v>
      </c>
      <c r="G116" s="6">
        <v>0.17058080683214924</v>
      </c>
      <c r="H116" s="6">
        <v>0.32161420394235662</v>
      </c>
    </row>
    <row r="117" spans="1:8" ht="20.25" customHeight="1" x14ac:dyDescent="0.25">
      <c r="A117" s="5">
        <v>6</v>
      </c>
      <c r="B117" s="6">
        <v>0.51085518313635092</v>
      </c>
      <c r="C117" s="6">
        <v>0.4861224786785886</v>
      </c>
      <c r="D117" s="6">
        <v>0.41192436530530213</v>
      </c>
      <c r="E117" s="6">
        <v>0.28064714587901934</v>
      </c>
      <c r="F117" s="6">
        <v>0.26010692078917341</v>
      </c>
      <c r="G117" s="6">
        <v>0.20956720226651288</v>
      </c>
      <c r="H117" s="6">
        <v>0.3951194168971921</v>
      </c>
    </row>
    <row r="118" spans="1:8" ht="12.75" customHeight="1" x14ac:dyDescent="0.25">
      <c r="A118" s="5">
        <v>7</v>
      </c>
      <c r="B118" s="6">
        <v>0.61467069707157418</v>
      </c>
      <c r="C118" s="6">
        <v>0.58491183547760206</v>
      </c>
      <c r="D118" s="6">
        <v>0.49563525069568592</v>
      </c>
      <c r="E118" s="6">
        <v>0.33767999715598779</v>
      </c>
      <c r="F118" s="6">
        <v>0.31296560667751672</v>
      </c>
      <c r="G118" s="6">
        <v>0.25215525368588743</v>
      </c>
      <c r="H118" s="6">
        <v>0.47541521634299977</v>
      </c>
    </row>
    <row r="119" spans="1:8" ht="12.75" customHeight="1" x14ac:dyDescent="0.25">
      <c r="A119" s="5">
        <v>8</v>
      </c>
      <c r="B119" s="6">
        <v>0.72746615872640896</v>
      </c>
      <c r="C119" s="6">
        <v>0.69224638196630606</v>
      </c>
      <c r="D119" s="6">
        <v>0.58658705168599712</v>
      </c>
      <c r="E119" s="6">
        <v>0.3996461382983526</v>
      </c>
      <c r="F119" s="6">
        <v>0.3703965209141285</v>
      </c>
      <c r="G119" s="6">
        <v>0.29842713289486134</v>
      </c>
      <c r="H119" s="6">
        <v>0.56265652955448286</v>
      </c>
    </row>
    <row r="120" spans="1:8" ht="12.75" customHeight="1" x14ac:dyDescent="0.25">
      <c r="A120" s="5">
        <v>9</v>
      </c>
      <c r="B120" s="6">
        <v>0.84945357876689376</v>
      </c>
      <c r="C120" s="6">
        <v>0.80832786445927862</v>
      </c>
      <c r="D120" s="6">
        <v>0.6849507215364331</v>
      </c>
      <c r="E120" s="6">
        <v>0.46666204103877656</v>
      </c>
      <c r="F120" s="6">
        <v>0.43250761080646127</v>
      </c>
      <c r="G120" s="6">
        <v>0.34846981264735583</v>
      </c>
      <c r="H120" s="6">
        <v>0.65700733554860413</v>
      </c>
    </row>
    <row r="121" spans="1:8" ht="12.75" customHeight="1" x14ac:dyDescent="0.25">
      <c r="A121" s="5">
        <v>10</v>
      </c>
      <c r="B121" s="6">
        <v>0.98085530132006626</v>
      </c>
      <c r="C121" s="6">
        <v>0.93336786244464709</v>
      </c>
      <c r="D121" s="6">
        <v>0.7909055458183899</v>
      </c>
      <c r="E121" s="6">
        <v>0.53884985397575869</v>
      </c>
      <c r="F121" s="6">
        <v>0.4994120850448609</v>
      </c>
      <c r="G121" s="6">
        <v>0.40237450477439834</v>
      </c>
      <c r="H121" s="6">
        <v>0.75863960572689937</v>
      </c>
    </row>
    <row r="122" spans="1:8" ht="20.25" customHeight="1" x14ac:dyDescent="0.25">
      <c r="A122" s="5">
        <v>11</v>
      </c>
      <c r="B122" s="6">
        <v>1.1219018985342664</v>
      </c>
      <c r="C122" s="6">
        <v>1.0675857850778148</v>
      </c>
      <c r="D122" s="6">
        <v>0.90463744470846064</v>
      </c>
      <c r="E122" s="6">
        <v>0.61633624591385816</v>
      </c>
      <c r="F122" s="6">
        <v>0.57122734169732081</v>
      </c>
      <c r="G122" s="6">
        <v>0.46023579647338497</v>
      </c>
      <c r="H122" s="6">
        <v>0.8677316754294262</v>
      </c>
    </row>
    <row r="123" spans="1:8" ht="12.75" customHeight="1" x14ac:dyDescent="0.25">
      <c r="A123" s="5">
        <v>12</v>
      </c>
      <c r="B123" s="6">
        <v>1.2728291293067935</v>
      </c>
      <c r="C123" s="6">
        <v>1.2112059771502393</v>
      </c>
      <c r="D123" s="6">
        <v>1.0263365206805768</v>
      </c>
      <c r="E123" s="6">
        <v>0.69925073508804048</v>
      </c>
      <c r="F123" s="6">
        <v>0.64807341971587551</v>
      </c>
      <c r="G123" s="6">
        <v>0.52215040269240176</v>
      </c>
      <c r="H123" s="6">
        <v>0.98446589167174647</v>
      </c>
    </row>
    <row r="124" spans="1:8" ht="12.75" customHeight="1" x14ac:dyDescent="0.25">
      <c r="A124" s="5">
        <v>13</v>
      </c>
      <c r="B124" s="6">
        <v>1.4338737170016764</v>
      </c>
      <c r="C124" s="6">
        <v>1.36445370122611</v>
      </c>
      <c r="D124" s="6">
        <v>1.1561936538994104</v>
      </c>
      <c r="E124" s="6">
        <v>0.78772336957977873</v>
      </c>
      <c r="F124" s="6">
        <v>0.73007084912024267</v>
      </c>
      <c r="G124" s="6">
        <v>0.58821543403098508</v>
      </c>
      <c r="H124" s="6">
        <v>1.1090253474333358</v>
      </c>
    </row>
    <row r="125" spans="1:8" ht="12.75" customHeight="1" x14ac:dyDescent="0.25">
      <c r="A125" s="5">
        <v>14</v>
      </c>
      <c r="B125" s="6">
        <v>1.6052676465431244</v>
      </c>
      <c r="C125" s="6">
        <v>1.5275497108381213</v>
      </c>
      <c r="D125" s="6">
        <v>1.2943959037231116</v>
      </c>
      <c r="E125" s="6">
        <v>0.88188159432653346</v>
      </c>
      <c r="F125" s="6">
        <v>0.81733774730708875</v>
      </c>
      <c r="G125" s="6">
        <v>0.65852605724703295</v>
      </c>
      <c r="H125" s="6">
        <v>1.2415894707615316</v>
      </c>
    </row>
    <row r="126" spans="1:8" ht="12.75" customHeight="1" x14ac:dyDescent="0.25">
      <c r="A126" s="5">
        <v>15</v>
      </c>
      <c r="B126" s="6">
        <v>1.7872306156995754</v>
      </c>
      <c r="C126" s="6">
        <v>1.7007030672374432</v>
      </c>
      <c r="D126" s="6">
        <v>1.4411204218510472</v>
      </c>
      <c r="E126" s="6">
        <v>0.98184610410385664</v>
      </c>
      <c r="F126" s="6">
        <v>0.90998597554735539</v>
      </c>
      <c r="G126" s="6">
        <v>0.73317239856064764</v>
      </c>
      <c r="H126" s="6">
        <v>1.3823281862397081</v>
      </c>
    </row>
    <row r="127" spans="1:8" ht="20.25" customHeight="1" x14ac:dyDescent="0.25">
      <c r="A127" s="5">
        <v>16</v>
      </c>
      <c r="B127" s="6">
        <v>1.9799601965016498</v>
      </c>
      <c r="C127" s="6">
        <v>1.8841017771398998</v>
      </c>
      <c r="D127" s="6">
        <v>1.5965265190546489</v>
      </c>
      <c r="E127" s="6">
        <v>1.087725438529882</v>
      </c>
      <c r="F127" s="6">
        <v>1.0081161295758321</v>
      </c>
      <c r="G127" s="6">
        <v>0.81223550759033181</v>
      </c>
      <c r="H127" s="6">
        <v>1.5313943053653523</v>
      </c>
    </row>
    <row r="128" spans="1:8" ht="12.75" customHeight="1" x14ac:dyDescent="0.25">
      <c r="A128" s="5">
        <v>17</v>
      </c>
      <c r="B128" s="6">
        <v>2.1836191679888644</v>
      </c>
      <c r="C128" s="6">
        <v>2.0779007387490882</v>
      </c>
      <c r="D128" s="6">
        <v>1.7607454510297602</v>
      </c>
      <c r="E128" s="6">
        <v>1.1996090230902599</v>
      </c>
      <c r="F128" s="6">
        <v>1.1118110899350588</v>
      </c>
      <c r="G128" s="6">
        <v>0.89578216088847273</v>
      </c>
      <c r="H128" s="6">
        <v>1.6889137291008105</v>
      </c>
    </row>
    <row r="129" spans="1:8" ht="12.75" customHeight="1" x14ac:dyDescent="0.25">
      <c r="A129" s="5">
        <v>18</v>
      </c>
      <c r="B129" s="6">
        <v>2.3983193677953207</v>
      </c>
      <c r="C129" s="6">
        <v>2.2822063751565116</v>
      </c>
      <c r="D129" s="6">
        <v>1.9338673972400833</v>
      </c>
      <c r="E129" s="6">
        <v>1.3175582977269715</v>
      </c>
      <c r="F129" s="6">
        <v>1.2211277998519907</v>
      </c>
      <c r="G129" s="6">
        <v>0.98385823740640665</v>
      </c>
      <c r="H129" s="6">
        <v>1.8549729579304326</v>
      </c>
    </row>
    <row r="130" spans="1:8" ht="12.75" customHeight="1" x14ac:dyDescent="0.25">
      <c r="A130" s="5">
        <v>19</v>
      </c>
      <c r="B130" s="6">
        <v>2.6241012738322018</v>
      </c>
      <c r="C130" s="6">
        <v>2.4970572045629531</v>
      </c>
      <c r="D130" s="6">
        <v>2.1159249967552083</v>
      </c>
      <c r="E130" s="6">
        <v>1.4415954996818416</v>
      </c>
      <c r="F130" s="6">
        <v>1.3360868690516252</v>
      </c>
      <c r="G130" s="6">
        <v>1.07648034232478</v>
      </c>
      <c r="H130" s="6">
        <v>2.0296032993738278</v>
      </c>
    </row>
    <row r="131" spans="1:8" ht="12.75" customHeight="1" x14ac:dyDescent="0.25">
      <c r="A131" s="5">
        <v>20</v>
      </c>
      <c r="B131" s="6">
        <v>2.8609083641963236</v>
      </c>
      <c r="C131" s="6">
        <v>2.7223994415345332</v>
      </c>
      <c r="D131" s="6">
        <v>2.3068726735491625</v>
      </c>
      <c r="E131" s="6">
        <v>1.5716895776680628</v>
      </c>
      <c r="F131" s="6">
        <v>1.4566595188532716</v>
      </c>
      <c r="G131" s="6">
        <v>1.1736252887649856</v>
      </c>
      <c r="H131" s="6">
        <v>2.2127610367336517</v>
      </c>
    </row>
    <row r="132" spans="1:8" ht="20.25" customHeight="1" x14ac:dyDescent="0.25">
      <c r="A132" s="5">
        <v>21</v>
      </c>
      <c r="B132" s="6">
        <v>3.1085551083201164</v>
      </c>
      <c r="C132" s="6">
        <v>2.9580565378392767</v>
      </c>
      <c r="D132" s="6">
        <v>2.506560826396758</v>
      </c>
      <c r="E132" s="6">
        <v>1.7077386072538585</v>
      </c>
      <c r="F132" s="6">
        <v>1.5827512845510103</v>
      </c>
      <c r="G132" s="6">
        <v>1.275216966856235</v>
      </c>
      <c r="H132" s="6">
        <v>2.4043026719460796</v>
      </c>
    </row>
    <row r="133" spans="1:8" ht="12.75" customHeight="1" x14ac:dyDescent="0.25">
      <c r="A133" s="5">
        <v>22</v>
      </c>
      <c r="B133" s="6">
        <v>3.3666872092240179</v>
      </c>
      <c r="C133" s="6">
        <v>3.2036913495436798</v>
      </c>
      <c r="D133" s="6">
        <v>2.7147037705026675</v>
      </c>
      <c r="E133" s="6">
        <v>1.8495479492549927</v>
      </c>
      <c r="F133" s="6">
        <v>1.7141817723670325</v>
      </c>
      <c r="G133" s="6">
        <v>1.3811100339863163</v>
      </c>
      <c r="H133" s="6">
        <v>2.6039541750695667</v>
      </c>
    </row>
    <row r="134" spans="1:8" ht="12.75" customHeight="1" x14ac:dyDescent="0.25">
      <c r="A134" s="5">
        <v>23</v>
      </c>
      <c r="B134" s="6">
        <v>3.634732438363625</v>
      </c>
      <c r="C134" s="6">
        <v>3.4587593521571276</v>
      </c>
      <c r="D134" s="6">
        <v>2.9308400935376371</v>
      </c>
      <c r="E134" s="6">
        <v>1.9968032400062272</v>
      </c>
      <c r="F134" s="6">
        <v>1.850659626532452</v>
      </c>
      <c r="G134" s="6">
        <v>1.4910697458694406</v>
      </c>
      <c r="H134" s="6">
        <v>2.8112729576440945</v>
      </c>
    </row>
    <row r="135" spans="1:8" ht="12.75" customHeight="1" x14ac:dyDescent="0.25">
      <c r="A135" s="5">
        <v>24</v>
      </c>
      <c r="B135" s="6">
        <v>3.9118400724865405</v>
      </c>
      <c r="C135" s="6">
        <v>3.7224510096119112</v>
      </c>
      <c r="D135" s="6">
        <v>3.1542838209880237</v>
      </c>
      <c r="E135" s="6">
        <v>2.1490371199493157</v>
      </c>
      <c r="F135" s="6">
        <v>1.9917516929696961</v>
      </c>
      <c r="G135" s="6">
        <v>1.6047471118370322</v>
      </c>
      <c r="H135" s="6">
        <v>3.0256010303088345</v>
      </c>
    </row>
    <row r="136" spans="1:8" ht="12.75" customHeight="1" x14ac:dyDescent="0.25">
      <c r="A136" s="5">
        <v>25</v>
      </c>
      <c r="B136" s="6">
        <v>4.1968065460730299</v>
      </c>
      <c r="C136" s="6">
        <v>3.9936210261901448</v>
      </c>
      <c r="D136" s="6">
        <v>3.3840644665414898</v>
      </c>
      <c r="E136" s="6">
        <v>2.3055883895131433</v>
      </c>
      <c r="F136" s="6">
        <v>2.1368451645043631</v>
      </c>
      <c r="G136" s="6">
        <v>1.7216483953722825</v>
      </c>
      <c r="H136" s="6">
        <v>3.2460074989042416</v>
      </c>
    </row>
    <row r="137" spans="1:8" ht="18" customHeight="1" x14ac:dyDescent="0.3">
      <c r="A137" s="2" t="s">
        <v>64</v>
      </c>
      <c r="B137" s="15"/>
      <c r="C137" s="8"/>
      <c r="D137" s="15"/>
      <c r="E137" s="15"/>
    </row>
    <row r="138" spans="1:8" ht="18" customHeight="1" x14ac:dyDescent="0.3">
      <c r="A138" s="4" t="s">
        <v>8</v>
      </c>
      <c r="C138" s="8"/>
      <c r="F138" s="21"/>
      <c r="G138" s="21"/>
      <c r="H138" s="22"/>
    </row>
    <row r="139" spans="1:8" ht="18" customHeight="1" x14ac:dyDescent="0.35">
      <c r="A139" s="31" t="s">
        <v>0</v>
      </c>
      <c r="B139" s="30"/>
      <c r="C139" s="16">
        <v>0.9</v>
      </c>
      <c r="H139" s="24" t="s">
        <v>46</v>
      </c>
    </row>
    <row r="140" spans="1:8" ht="18" customHeight="1" x14ac:dyDescent="0.35">
      <c r="A140" s="31" t="s">
        <v>9</v>
      </c>
      <c r="B140" s="30"/>
      <c r="C140" s="30"/>
      <c r="D140" s="15"/>
      <c r="E140" s="15"/>
      <c r="H140" s="14" t="s">
        <v>46</v>
      </c>
    </row>
    <row r="141" spans="1:8" ht="13" x14ac:dyDescent="0.3">
      <c r="A141" s="4"/>
      <c r="B141" s="15"/>
      <c r="C141" s="8"/>
      <c r="D141" s="15"/>
      <c r="E141" s="15"/>
      <c r="H141" s="24"/>
    </row>
    <row r="142" spans="1:8" ht="13" x14ac:dyDescent="0.3">
      <c r="A142" s="2"/>
      <c r="B142" s="9"/>
      <c r="C142" s="10"/>
      <c r="D142" s="10"/>
      <c r="E142" s="10"/>
      <c r="F142" s="3"/>
      <c r="G142" s="3"/>
    </row>
    <row r="143" spans="1:8" ht="13" x14ac:dyDescent="0.3">
      <c r="A143" s="2"/>
      <c r="B143" s="2"/>
      <c r="C143" s="2"/>
      <c r="D143" s="5"/>
      <c r="E143" s="5"/>
      <c r="F143" s="5"/>
      <c r="G143" s="5"/>
    </row>
    <row r="144" spans="1:8" ht="13" x14ac:dyDescent="0.3">
      <c r="A144" s="3"/>
      <c r="B144" s="3"/>
      <c r="C144" s="2"/>
      <c r="D144" s="5"/>
      <c r="E144" s="5"/>
      <c r="F144" s="5"/>
      <c r="G144" s="5"/>
      <c r="H144" s="3"/>
    </row>
    <row r="145" spans="1:8" ht="26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</row>
    <row r="146" spans="1:8" ht="20.25" customHeight="1" x14ac:dyDescent="0.25">
      <c r="A146" s="5">
        <v>1</v>
      </c>
      <c r="B146" s="6">
        <v>0.11586933019322924</v>
      </c>
      <c r="C146" s="6">
        <v>0.11025959578318784</v>
      </c>
      <c r="D146" s="6">
        <v>9.3430392553063568E-2</v>
      </c>
      <c r="E146" s="6">
        <v>6.3654824081454175E-2</v>
      </c>
      <c r="F146" s="6">
        <v>5.8996004514298345E-2</v>
      </c>
      <c r="G146" s="6">
        <v>4.7532866766683453E-2</v>
      </c>
      <c r="H146" s="6">
        <v>8.9618787659432167E-2</v>
      </c>
    </row>
    <row r="147" spans="1:8" ht="12.75" customHeight="1" x14ac:dyDescent="0.25">
      <c r="A147" s="5">
        <v>2</v>
      </c>
      <c r="B147" s="6">
        <v>0.18781041486602268</v>
      </c>
      <c r="C147" s="6">
        <v>0.17871770202232964</v>
      </c>
      <c r="D147" s="6">
        <v>0.15143956349125062</v>
      </c>
      <c r="E147" s="6">
        <v>0.10317690539010456</v>
      </c>
      <c r="F147" s="6">
        <v>9.5625512504391552E-2</v>
      </c>
      <c r="G147" s="6">
        <v>7.7045128441968452E-2</v>
      </c>
      <c r="H147" s="6">
        <v>0.14526140491223341</v>
      </c>
    </row>
    <row r="148" spans="1:8" ht="12.75" customHeight="1" x14ac:dyDescent="0.25">
      <c r="A148" s="5">
        <v>3</v>
      </c>
      <c r="B148" s="6">
        <v>0.25997851041282538</v>
      </c>
      <c r="C148" s="6">
        <v>0.24739182855920611</v>
      </c>
      <c r="D148" s="6">
        <v>0.20963178299834831</v>
      </c>
      <c r="E148" s="6">
        <v>0.14282369905555845</v>
      </c>
      <c r="F148" s="6">
        <v>0.13237060530476644</v>
      </c>
      <c r="G148" s="6">
        <v>0.10665051637949108</v>
      </c>
      <c r="H148" s="6">
        <v>0.20107960304808886</v>
      </c>
    </row>
    <row r="149" spans="1:8" ht="12.75" customHeight="1" x14ac:dyDescent="0.25">
      <c r="A149" s="5">
        <v>4</v>
      </c>
      <c r="B149" s="6">
        <v>0.34068484892824513</v>
      </c>
      <c r="C149" s="6">
        <v>0.32419082486833717</v>
      </c>
      <c r="D149" s="6">
        <v>0.27470875268861339</v>
      </c>
      <c r="E149" s="6">
        <v>0.1871611244285199</v>
      </c>
      <c r="F149" s="6">
        <v>0.17346302815253759</v>
      </c>
      <c r="G149" s="6">
        <v>0.13975853236165703</v>
      </c>
      <c r="H149" s="6">
        <v>0.26350167972810312</v>
      </c>
    </row>
    <row r="150" spans="1:8" ht="12.75" customHeight="1" x14ac:dyDescent="0.25">
      <c r="A150" s="5">
        <v>5</v>
      </c>
      <c r="B150" s="6">
        <v>0.43009707281423526</v>
      </c>
      <c r="C150" s="6">
        <v>0.40927421705939038</v>
      </c>
      <c r="D150" s="6">
        <v>0.34680564979485573</v>
      </c>
      <c r="E150" s="6">
        <v>0.23628127876705662</v>
      </c>
      <c r="F150" s="6">
        <v>0.21898813781887072</v>
      </c>
      <c r="G150" s="6">
        <v>0.17643794802927248</v>
      </c>
      <c r="H150" s="6">
        <v>0.33265729746778688</v>
      </c>
    </row>
    <row r="151" spans="1:8" ht="20.25" customHeight="1" x14ac:dyDescent="0.25">
      <c r="A151" s="5">
        <v>6</v>
      </c>
      <c r="B151" s="6">
        <v>0.52839614213683284</v>
      </c>
      <c r="C151" s="6">
        <v>0.50281420414051448</v>
      </c>
      <c r="D151" s="6">
        <v>0.4260683901515594</v>
      </c>
      <c r="E151" s="6">
        <v>0.29028357561874113</v>
      </c>
      <c r="F151" s="6">
        <v>0.26903807189405854</v>
      </c>
      <c r="G151" s="6">
        <v>0.21676299830450954</v>
      </c>
      <c r="H151" s="6">
        <v>0.40868641929019339</v>
      </c>
    </row>
    <row r="152" spans="1:8" ht="12.75" customHeight="1" x14ac:dyDescent="0.25">
      <c r="A152" s="5">
        <v>7</v>
      </c>
      <c r="B152" s="6">
        <v>0.63577631340287089</v>
      </c>
      <c r="C152" s="6">
        <v>0.60499563782256294</v>
      </c>
      <c r="D152" s="6">
        <v>0.51265361108163932</v>
      </c>
      <c r="E152" s="6">
        <v>0.34927473316126989</v>
      </c>
      <c r="F152" s="6">
        <v>0.32371173798147579</v>
      </c>
      <c r="G152" s="6">
        <v>0.26081337268451515</v>
      </c>
      <c r="H152" s="6">
        <v>0.49173929231083036</v>
      </c>
    </row>
    <row r="153" spans="1:8" ht="12.75" customHeight="1" x14ac:dyDescent="0.25">
      <c r="A153" s="5">
        <v>8</v>
      </c>
      <c r="B153" s="6">
        <v>0.75244477201191251</v>
      </c>
      <c r="C153" s="6">
        <v>0.71601567276561651</v>
      </c>
      <c r="D153" s="6">
        <v>0.60672837502672827</v>
      </c>
      <c r="E153" s="6">
        <v>0.41336857228356538</v>
      </c>
      <c r="F153" s="6">
        <v>0.38311462655688117</v>
      </c>
      <c r="G153" s="6">
        <v>0.30867406446282974</v>
      </c>
      <c r="H153" s="6">
        <v>0.58197616345870495</v>
      </c>
    </row>
    <row r="154" spans="1:8" ht="12.75" customHeight="1" x14ac:dyDescent="0.25">
      <c r="A154" s="5">
        <v>9</v>
      </c>
      <c r="B154" s="6">
        <v>0.87862080832593259</v>
      </c>
      <c r="C154" s="6">
        <v>0.83608298253868718</v>
      </c>
      <c r="D154" s="6">
        <v>0.70846950517695118</v>
      </c>
      <c r="E154" s="6">
        <v>0.48268556394537993</v>
      </c>
      <c r="F154" s="6">
        <v>0.44735839145622436</v>
      </c>
      <c r="G154" s="6">
        <v>0.36043503272993532</v>
      </c>
      <c r="H154" s="6">
        <v>0.67956664220987761</v>
      </c>
    </row>
    <row r="155" spans="1:8" ht="12.75" customHeight="1" x14ac:dyDescent="0.25">
      <c r="A155" s="5">
        <v>10</v>
      </c>
      <c r="B155" s="6">
        <v>1.0145344009823838</v>
      </c>
      <c r="C155" s="6">
        <v>0.965416411520715</v>
      </c>
      <c r="D155" s="6">
        <v>0.81806244313570908</v>
      </c>
      <c r="E155" s="6">
        <v>0.5573520508957841</v>
      </c>
      <c r="F155" s="6">
        <v>0.5165601285556165</v>
      </c>
      <c r="G155" s="6">
        <v>0.41619062120832534</v>
      </c>
      <c r="H155" s="6">
        <v>0.78468860485518177</v>
      </c>
    </row>
    <row r="156" spans="1:8" ht="20.25" customHeight="1" x14ac:dyDescent="0.25">
      <c r="A156" s="5">
        <v>11</v>
      </c>
      <c r="B156" s="6">
        <v>1.1604240391611529</v>
      </c>
      <c r="C156" s="6">
        <v>1.1042429026009801</v>
      </c>
      <c r="D156" s="6">
        <v>0.9356994929204614</v>
      </c>
      <c r="E156" s="6">
        <v>0.63749905129778706</v>
      </c>
      <c r="F156" s="6">
        <v>0.59084126695721706</v>
      </c>
      <c r="G156" s="6">
        <v>0.47603866488499719</v>
      </c>
      <c r="H156" s="6">
        <v>0.89752651013909868</v>
      </c>
    </row>
    <row r="157" spans="1:8" ht="12.75" customHeight="1" x14ac:dyDescent="0.25">
      <c r="A157" s="5">
        <v>12</v>
      </c>
      <c r="B157" s="6">
        <v>1.3165335768856889</v>
      </c>
      <c r="C157" s="6">
        <v>1.2527945037770905</v>
      </c>
      <c r="D157" s="6">
        <v>1.0615772844512954</v>
      </c>
      <c r="E157" s="6">
        <v>0.7232605305841594</v>
      </c>
      <c r="F157" s="6">
        <v>0.67032596732583893</v>
      </c>
      <c r="G157" s="6">
        <v>0.54007919955706618</v>
      </c>
      <c r="H157" s="6">
        <v>1.0182689662283531</v>
      </c>
    </row>
    <row r="158" spans="1:8" ht="12.75" customHeight="1" x14ac:dyDescent="0.25">
      <c r="A158" s="5">
        <v>13</v>
      </c>
      <c r="B158" s="6">
        <v>1.4831078657625436</v>
      </c>
      <c r="C158" s="6">
        <v>1.411304212332454</v>
      </c>
      <c r="D158" s="6">
        <v>1.1958932520421857</v>
      </c>
      <c r="E158" s="6">
        <v>0.81477100222723364</v>
      </c>
      <c r="F158" s="6">
        <v>0.7551388982555044</v>
      </c>
      <c r="G158" s="6">
        <v>0.60841267025836865</v>
      </c>
      <c r="H158" s="6">
        <v>1.1471053528673436</v>
      </c>
    </row>
    <row r="159" spans="1:8" ht="12.75" customHeight="1" x14ac:dyDescent="0.25">
      <c r="A159" s="5">
        <v>14</v>
      </c>
      <c r="B159" s="6">
        <v>1.6603868562571964</v>
      </c>
      <c r="C159" s="6">
        <v>1.5800003616948002</v>
      </c>
      <c r="D159" s="6">
        <v>1.3388408780076122</v>
      </c>
      <c r="E159" s="6">
        <v>0.91216228717257741</v>
      </c>
      <c r="F159" s="6">
        <v>0.84540223287624727</v>
      </c>
      <c r="G159" s="6">
        <v>0.6811375114364604</v>
      </c>
      <c r="H159" s="6">
        <v>1.2842212590275328</v>
      </c>
    </row>
    <row r="160" spans="1:8" ht="12.75" customHeight="1" x14ac:dyDescent="0.25">
      <c r="A160" s="5">
        <v>15</v>
      </c>
      <c r="B160" s="6">
        <v>1.8485977897819119</v>
      </c>
      <c r="C160" s="6">
        <v>1.759099191538767</v>
      </c>
      <c r="D160" s="6">
        <v>1.4906033968093328</v>
      </c>
      <c r="E160" s="6">
        <v>1.0155592244271792</v>
      </c>
      <c r="F160" s="6">
        <v>0.94123167337916003</v>
      </c>
      <c r="G160" s="6">
        <v>0.75834694392687274</v>
      </c>
      <c r="H160" s="6">
        <v>1.4297924439011001</v>
      </c>
    </row>
    <row r="161" spans="1:8" ht="20.25" customHeight="1" x14ac:dyDescent="0.25">
      <c r="A161" s="5">
        <v>16</v>
      </c>
      <c r="B161" s="6">
        <v>2.0479450222916071</v>
      </c>
      <c r="C161" s="6">
        <v>1.9487951640654173</v>
      </c>
      <c r="D161" s="6">
        <v>1.6513455893868474</v>
      </c>
      <c r="E161" s="6">
        <v>1.1250740804755219</v>
      </c>
      <c r="F161" s="6">
        <v>1.0427312696005433</v>
      </c>
      <c r="G161" s="6">
        <v>0.84012480030516157</v>
      </c>
      <c r="H161" s="6">
        <v>1.583976965991535</v>
      </c>
    </row>
    <row r="162" spans="1:8" ht="12.75" customHeight="1" x14ac:dyDescent="0.25">
      <c r="A162" s="5">
        <v>17</v>
      </c>
      <c r="B162" s="6">
        <v>2.2585969220819178</v>
      </c>
      <c r="C162" s="6">
        <v>2.149248496134454</v>
      </c>
      <c r="D162" s="6">
        <v>1.8212032182920621</v>
      </c>
      <c r="E162" s="6">
        <v>1.2407993513579445</v>
      </c>
      <c r="F162" s="6">
        <v>1.149986747907441</v>
      </c>
      <c r="G162" s="6">
        <v>0.92654014999419154</v>
      </c>
      <c r="H162" s="6">
        <v>1.7469050492546501</v>
      </c>
    </row>
    <row r="163" spans="1:8" ht="12.75" customHeight="1" x14ac:dyDescent="0.25">
      <c r="A163" s="5">
        <v>18</v>
      </c>
      <c r="B163" s="6">
        <v>2.4806691668954914</v>
      </c>
      <c r="C163" s="6">
        <v>2.3605692650296946</v>
      </c>
      <c r="D163" s="6">
        <v>2.0002695594323048</v>
      </c>
      <c r="E163" s="6">
        <v>1.362798586646591</v>
      </c>
      <c r="F163" s="6">
        <v>1.2630570067556923</v>
      </c>
      <c r="G163" s="6">
        <v>1.0176404472661156</v>
      </c>
      <c r="H163" s="6">
        <v>1.9186661642952894</v>
      </c>
    </row>
    <row r="164" spans="1:8" ht="12.75" customHeight="1" x14ac:dyDescent="0.25">
      <c r="A164" s="5">
        <v>19</v>
      </c>
      <c r="B164" s="6">
        <v>2.714203624511724</v>
      </c>
      <c r="C164" s="6">
        <v>2.5827973115306184</v>
      </c>
      <c r="D164" s="6">
        <v>2.1885783725873016</v>
      </c>
      <c r="E164" s="6">
        <v>1.4910947871314695</v>
      </c>
      <c r="F164" s="6">
        <v>1.3819633635353106</v>
      </c>
      <c r="G164" s="6">
        <v>1.1134428674647154</v>
      </c>
      <c r="H164" s="6">
        <v>2.0992926936224849</v>
      </c>
    </row>
    <row r="165" spans="1:8" ht="12.75" customHeight="1" x14ac:dyDescent="0.25">
      <c r="A165" s="5">
        <v>20</v>
      </c>
      <c r="B165" s="6">
        <v>2.9591418322653156</v>
      </c>
      <c r="C165" s="6">
        <v>2.8158770034018983</v>
      </c>
      <c r="D165" s="6">
        <v>2.3860825168116468</v>
      </c>
      <c r="E165" s="6">
        <v>1.6256558353344788</v>
      </c>
      <c r="F165" s="6">
        <v>1.5066760514075617</v>
      </c>
      <c r="G165" s="6">
        <v>1.2139234275560347</v>
      </c>
      <c r="H165" s="6">
        <v>2.2887394194622246</v>
      </c>
    </row>
    <row r="166" spans="1:8" ht="20.25" customHeight="1" x14ac:dyDescent="0.25">
      <c r="A166" s="5">
        <v>21</v>
      </c>
      <c r="B166" s="6">
        <v>3.2152918891256235</v>
      </c>
      <c r="C166" s="6">
        <v>3.0596257303701027</v>
      </c>
      <c r="D166" s="6">
        <v>2.5926272541035398</v>
      </c>
      <c r="E166" s="6">
        <v>1.766376307099579</v>
      </c>
      <c r="F166" s="6">
        <v>1.6370973620828482</v>
      </c>
      <c r="G166" s="6">
        <v>1.3190034043256846</v>
      </c>
      <c r="H166" s="6">
        <v>2.4868579165350315</v>
      </c>
    </row>
    <row r="167" spans="1:8" ht="12.75" customHeight="1" x14ac:dyDescent="0.25">
      <c r="A167" s="5">
        <v>22</v>
      </c>
      <c r="B167" s="6">
        <v>3.4822873328087156</v>
      </c>
      <c r="C167" s="6">
        <v>3.3136947721722518</v>
      </c>
      <c r="D167" s="6">
        <v>2.8079170902628614</v>
      </c>
      <c r="E167" s="6">
        <v>1.9130548800218048</v>
      </c>
      <c r="F167" s="6">
        <v>1.7730407076994712</v>
      </c>
      <c r="G167" s="6">
        <v>1.4285324646105393</v>
      </c>
      <c r="H167" s="6">
        <v>2.693364745680999</v>
      </c>
    </row>
    <row r="168" spans="1:8" ht="12.75" customHeight="1" x14ac:dyDescent="0.25">
      <c r="A168" s="5">
        <v>23</v>
      </c>
      <c r="B168" s="6">
        <v>3.7595362864671706</v>
      </c>
      <c r="C168" s="6">
        <v>3.5775209072738714</v>
      </c>
      <c r="D168" s="6">
        <v>3.0314747696939737</v>
      </c>
      <c r="E168" s="6">
        <v>2.0653663963002296</v>
      </c>
      <c r="F168" s="6">
        <v>1.91420472836259</v>
      </c>
      <c r="G168" s="6">
        <v>1.5422678038368276</v>
      </c>
      <c r="H168" s="6">
        <v>2.9078021215187753</v>
      </c>
    </row>
    <row r="169" spans="1:8" ht="12.75" customHeight="1" x14ac:dyDescent="0.25">
      <c r="A169" s="5">
        <v>24</v>
      </c>
      <c r="B169" s="6">
        <v>4.0461588160229338</v>
      </c>
      <c r="C169" s="6">
        <v>3.8502668030037488</v>
      </c>
      <c r="D169" s="6">
        <v>3.2625907639461942</v>
      </c>
      <c r="E169" s="6">
        <v>2.2228274489034288</v>
      </c>
      <c r="F169" s="6">
        <v>2.0601413970166003</v>
      </c>
      <c r="G169" s="6">
        <v>1.6598484482315425</v>
      </c>
      <c r="H169" s="6">
        <v>3.129489461661596</v>
      </c>
    </row>
    <row r="170" spans="1:8" ht="12.75" customHeight="1" x14ac:dyDescent="0.25">
      <c r="A170" s="5">
        <v>25</v>
      </c>
      <c r="B170" s="6">
        <v>4.3409100297759107</v>
      </c>
      <c r="C170" s="6">
        <v>4.1307478382424101</v>
      </c>
      <c r="D170" s="6">
        <v>3.5002612636419088</v>
      </c>
      <c r="E170" s="6">
        <v>2.3847541350070927</v>
      </c>
      <c r="F170" s="6">
        <v>2.2102168648575429</v>
      </c>
      <c r="G170" s="6">
        <v>1.7807637081132914</v>
      </c>
      <c r="H170" s="6">
        <v>3.3574639083390441</v>
      </c>
    </row>
    <row r="171" spans="1:8" ht="18" customHeight="1" x14ac:dyDescent="0.3">
      <c r="A171" s="2" t="s">
        <v>64</v>
      </c>
      <c r="B171" s="15"/>
      <c r="C171" s="8"/>
      <c r="D171" s="15"/>
      <c r="E171" s="15"/>
    </row>
    <row r="172" spans="1:8" ht="18" customHeight="1" x14ac:dyDescent="0.3">
      <c r="A172" s="4" t="s">
        <v>8</v>
      </c>
      <c r="C172" s="8"/>
      <c r="F172" s="21"/>
      <c r="G172" s="21"/>
      <c r="H172" s="22"/>
    </row>
    <row r="173" spans="1:8" ht="18" customHeight="1" x14ac:dyDescent="0.3">
      <c r="A173" s="4" t="s">
        <v>0</v>
      </c>
      <c r="B173" s="15"/>
      <c r="C173" s="16">
        <v>0.9</v>
      </c>
      <c r="H173" s="24" t="s">
        <v>46</v>
      </c>
    </row>
    <row r="174" spans="1:8" ht="18" customHeight="1" x14ac:dyDescent="0.3">
      <c r="A174" s="4" t="s">
        <v>10</v>
      </c>
      <c r="B174" s="15"/>
      <c r="C174" s="8"/>
      <c r="D174" s="15"/>
      <c r="E174" s="15"/>
      <c r="H174" s="14" t="s">
        <v>46</v>
      </c>
    </row>
    <row r="175" spans="1:8" ht="13" x14ac:dyDescent="0.3">
      <c r="A175" s="4"/>
      <c r="B175" s="15"/>
      <c r="C175" s="8"/>
      <c r="D175" s="15"/>
      <c r="E175" s="15"/>
      <c r="H175" s="24"/>
    </row>
    <row r="176" spans="1:8" ht="13" x14ac:dyDescent="0.3">
      <c r="A176" s="2"/>
      <c r="B176" s="9"/>
      <c r="C176" s="10"/>
      <c r="D176" s="10"/>
      <c r="E176" s="10"/>
      <c r="F176" s="3"/>
      <c r="G176" s="3"/>
    </row>
    <row r="177" spans="1:8" ht="13" x14ac:dyDescent="0.3">
      <c r="A177" s="2"/>
      <c r="B177" s="2"/>
      <c r="C177" s="2"/>
      <c r="D177" s="5"/>
      <c r="E177" s="5"/>
      <c r="F177" s="5"/>
      <c r="G177" s="5"/>
    </row>
    <row r="178" spans="1:8" ht="13" x14ac:dyDescent="0.3">
      <c r="A178" s="3"/>
      <c r="B178" s="3"/>
      <c r="C178" s="2"/>
      <c r="D178" s="5"/>
      <c r="E178" s="5"/>
      <c r="F178" s="5"/>
      <c r="G178" s="5"/>
      <c r="H178" s="3"/>
    </row>
    <row r="179" spans="1:8" ht="26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</row>
    <row r="180" spans="1:8" ht="20.25" customHeight="1" x14ac:dyDescent="0.25">
      <c r="A180" s="5">
        <v>1</v>
      </c>
      <c r="B180" s="6">
        <v>0.10600817175832954</v>
      </c>
      <c r="C180" s="6">
        <v>0.10087585859257144</v>
      </c>
      <c r="D180" s="6">
        <v>8.5478919095297159E-2</v>
      </c>
      <c r="E180" s="6">
        <v>5.8237425841850217E-2</v>
      </c>
      <c r="F180" s="6">
        <v>5.3975099098073277E-2</v>
      </c>
      <c r="G180" s="6">
        <v>4.3487541491482762E-2</v>
      </c>
      <c r="H180" s="6">
        <v>8.199170409573571E-2</v>
      </c>
    </row>
    <row r="181" spans="1:8" ht="12.75" customHeight="1" x14ac:dyDescent="0.25">
      <c r="A181" s="5">
        <v>2</v>
      </c>
      <c r="B181" s="6">
        <v>0.17182664889767227</v>
      </c>
      <c r="C181" s="6">
        <v>0.16350777915642209</v>
      </c>
      <c r="D181" s="6">
        <v>0.13855116993267164</v>
      </c>
      <c r="E181" s="6">
        <v>9.4395946622346572E-2</v>
      </c>
      <c r="F181" s="6">
        <v>8.7487221485950922E-2</v>
      </c>
      <c r="G181" s="6">
        <v>7.0488136898680442E-2</v>
      </c>
      <c r="H181" s="6">
        <v>0.13289880882294178</v>
      </c>
    </row>
    <row r="182" spans="1:8" ht="12.75" customHeight="1" x14ac:dyDescent="0.25">
      <c r="A182" s="5">
        <v>3</v>
      </c>
      <c r="B182" s="6">
        <v>0.23785281695645724</v>
      </c>
      <c r="C182" s="6">
        <v>0.22633733542583306</v>
      </c>
      <c r="D182" s="6">
        <v>0.19179089083396067</v>
      </c>
      <c r="E182" s="6">
        <v>0.13066856600786952</v>
      </c>
      <c r="F182" s="6">
        <v>0.12110509173998575</v>
      </c>
      <c r="G182" s="6">
        <v>9.7573932977928587E-2</v>
      </c>
      <c r="H182" s="6">
        <v>0.183966551471997</v>
      </c>
    </row>
    <row r="183" spans="1:8" ht="12.75" customHeight="1" x14ac:dyDescent="0.25">
      <c r="A183" s="5">
        <v>4</v>
      </c>
      <c r="B183" s="6">
        <v>0.31169057351430463</v>
      </c>
      <c r="C183" s="6">
        <v>0.29660028747732781</v>
      </c>
      <c r="D183" s="6">
        <v>0.25132942936639752</v>
      </c>
      <c r="E183" s="6">
        <v>0.1712326168781115</v>
      </c>
      <c r="F183" s="6">
        <v>0.15870030879999578</v>
      </c>
      <c r="G183" s="6">
        <v>0.12786426294671319</v>
      </c>
      <c r="H183" s="6">
        <v>0.2410761439342243</v>
      </c>
    </row>
    <row r="184" spans="1:8" ht="12.75" customHeight="1" x14ac:dyDescent="0.25">
      <c r="A184" s="5">
        <v>5</v>
      </c>
      <c r="B184" s="6">
        <v>0.39349329362318569</v>
      </c>
      <c r="C184" s="6">
        <v>0.37444258481458759</v>
      </c>
      <c r="D184" s="6">
        <v>0.31729045838879322</v>
      </c>
      <c r="E184" s="6">
        <v>0.21617235847523289</v>
      </c>
      <c r="F184" s="6">
        <v>0.20035096507614156</v>
      </c>
      <c r="G184" s="6">
        <v>0.16142204557653764</v>
      </c>
      <c r="H184" s="6">
        <v>0.30434621368586734</v>
      </c>
    </row>
    <row r="185" spans="1:8" ht="20.25" customHeight="1" x14ac:dyDescent="0.25">
      <c r="A185" s="5">
        <v>6</v>
      </c>
      <c r="B185" s="6">
        <v>0.48342653658796447</v>
      </c>
      <c r="C185" s="6">
        <v>0.46002177130191191</v>
      </c>
      <c r="D185" s="6">
        <v>0.38980747544375427</v>
      </c>
      <c r="E185" s="6">
        <v>0.26557874367182382</v>
      </c>
      <c r="F185" s="6">
        <v>0.24614135671029991</v>
      </c>
      <c r="G185" s="6">
        <v>0.19831519796303854</v>
      </c>
      <c r="H185" s="6">
        <v>0.37390481207720933</v>
      </c>
    </row>
    <row r="186" spans="1:8" ht="12.75" customHeight="1" x14ac:dyDescent="0.25">
      <c r="A186" s="5">
        <v>7</v>
      </c>
      <c r="B186" s="6">
        <v>0.58166802654933636</v>
      </c>
      <c r="C186" s="6">
        <v>0.55350696668722121</v>
      </c>
      <c r="D186" s="6">
        <v>0.46902378710087628</v>
      </c>
      <c r="E186" s="6">
        <v>0.31954940830380507</v>
      </c>
      <c r="F186" s="6">
        <v>0.29616197368967695</v>
      </c>
      <c r="G186" s="6">
        <v>0.23861662756055968</v>
      </c>
      <c r="H186" s="6">
        <v>0.44988939931450478</v>
      </c>
    </row>
    <row r="187" spans="1:8" ht="12.75" customHeight="1" x14ac:dyDescent="0.25">
      <c r="A187" s="5">
        <v>8</v>
      </c>
      <c r="B187" s="6">
        <v>0.68840731621625428</v>
      </c>
      <c r="C187" s="6">
        <v>0.65507854661464782</v>
      </c>
      <c r="D187" s="6">
        <v>0.55509223780982886</v>
      </c>
      <c r="E187" s="6">
        <v>0.37818848643601011</v>
      </c>
      <c r="F187" s="6">
        <v>0.35050932863287881</v>
      </c>
      <c r="G187" s="6">
        <v>0.28240409423571022</v>
      </c>
      <c r="H187" s="6">
        <v>0.53244658437482806</v>
      </c>
    </row>
    <row r="188" spans="1:8" ht="12.75" customHeight="1" x14ac:dyDescent="0.25">
      <c r="A188" s="5">
        <v>9</v>
      </c>
      <c r="B188" s="6">
        <v>0.80384503305690491</v>
      </c>
      <c r="C188" s="6">
        <v>0.76492742531066016</v>
      </c>
      <c r="D188" s="6">
        <v>0.64817460207192601</v>
      </c>
      <c r="E188" s="6">
        <v>0.44160619624413783</v>
      </c>
      <c r="F188" s="6">
        <v>0.40928557298066293</v>
      </c>
      <c r="G188" s="6">
        <v>0.32975990103364583</v>
      </c>
      <c r="H188" s="6">
        <v>0.62173154197473357</v>
      </c>
    </row>
    <row r="189" spans="1:8" ht="12.75" customHeight="1" x14ac:dyDescent="0.25">
      <c r="A189" s="5">
        <v>10</v>
      </c>
      <c r="B189" s="6">
        <v>0.92819158318012829</v>
      </c>
      <c r="C189" s="6">
        <v>0.88325382221617776</v>
      </c>
      <c r="D189" s="6">
        <v>0.74844053932432619</v>
      </c>
      <c r="E189" s="6">
        <v>0.50991812796955338</v>
      </c>
      <c r="F189" s="6">
        <v>0.47259783706446606</v>
      </c>
      <c r="G189" s="6">
        <v>0.38077036247367657</v>
      </c>
      <c r="H189" s="6">
        <v>0.7179070100912075</v>
      </c>
    </row>
    <row r="190" spans="1:8" ht="20.25" customHeight="1" x14ac:dyDescent="0.25">
      <c r="A190" s="5">
        <v>11</v>
      </c>
      <c r="B190" s="6">
        <v>1.0616651589402066</v>
      </c>
      <c r="C190" s="6">
        <v>1.0102653660518122</v>
      </c>
      <c r="D190" s="6">
        <v>0.85606598738662887</v>
      </c>
      <c r="E190" s="6">
        <v>0.5832441493624595</v>
      </c>
      <c r="F190" s="6">
        <v>0.54055721565886528</v>
      </c>
      <c r="G190" s="6">
        <v>0.43552498721256505</v>
      </c>
      <c r="H190" s="6">
        <v>0.82114174894953706</v>
      </c>
    </row>
    <row r="191" spans="1:8" ht="12.75" customHeight="1" x14ac:dyDescent="0.25">
      <c r="A191" s="5">
        <v>12</v>
      </c>
      <c r="B191" s="6">
        <v>1.2044888609553845</v>
      </c>
      <c r="C191" s="6">
        <v>1.1461743561718929</v>
      </c>
      <c r="D191" s="6">
        <v>0.97123084182141861</v>
      </c>
      <c r="E191" s="6">
        <v>0.66170682461290664</v>
      </c>
      <c r="F191" s="6">
        <v>0.61327730262911517</v>
      </c>
      <c r="G191" s="6">
        <v>0.49411529741536503</v>
      </c>
      <c r="H191" s="6">
        <v>0.93160831505712449</v>
      </c>
    </row>
    <row r="192" spans="1:8" ht="12.75" customHeight="1" x14ac:dyDescent="0.25">
      <c r="A192" s="5">
        <v>13</v>
      </c>
      <c r="B192" s="6">
        <v>1.3568867025268467</v>
      </c>
      <c r="C192" s="6">
        <v>1.2911939604267695</v>
      </c>
      <c r="D192" s="6">
        <v>1.0941157341265382</v>
      </c>
      <c r="E192" s="6">
        <v>0.74542921930913164</v>
      </c>
      <c r="F192" s="6">
        <v>0.6908721565419299</v>
      </c>
      <c r="G192" s="6">
        <v>0.55663318965540953</v>
      </c>
      <c r="H192" s="6">
        <v>1.0494799708332683</v>
      </c>
    </row>
    <row r="193" spans="1:8" ht="12.75" customHeight="1" x14ac:dyDescent="0.25">
      <c r="A193" s="5">
        <v>14</v>
      </c>
      <c r="B193" s="6">
        <v>1.519078212930508</v>
      </c>
      <c r="C193" s="6">
        <v>1.445533079732539</v>
      </c>
      <c r="D193" s="6">
        <v>1.224897680138632</v>
      </c>
      <c r="E193" s="6">
        <v>0.83453193566239925</v>
      </c>
      <c r="F193" s="6">
        <v>0.77345355287863204</v>
      </c>
      <c r="G193" s="6">
        <v>0.62316872103241661</v>
      </c>
      <c r="H193" s="6">
        <v>1.1749265105413029</v>
      </c>
    </row>
    <row r="194" spans="1:8" ht="12.75" customHeight="1" x14ac:dyDescent="0.25">
      <c r="A194" s="5">
        <v>15</v>
      </c>
      <c r="B194" s="6">
        <v>1.6912712940039112</v>
      </c>
      <c r="C194" s="6">
        <v>1.6093895505014062</v>
      </c>
      <c r="D194" s="6">
        <v>1.3637443199938923</v>
      </c>
      <c r="E194" s="6">
        <v>0.92912918814924861</v>
      </c>
      <c r="F194" s="6">
        <v>0.8611273468963957</v>
      </c>
      <c r="G194" s="6">
        <v>0.69380717874298903</v>
      </c>
      <c r="H194" s="6">
        <v>1.3081087352370528</v>
      </c>
    </row>
    <row r="195" spans="1:8" ht="20.25" customHeight="1" x14ac:dyDescent="0.25">
      <c r="A195" s="5">
        <v>16</v>
      </c>
      <c r="B195" s="6">
        <v>1.8736529098136683</v>
      </c>
      <c r="C195" s="6">
        <v>1.7829412850625126</v>
      </c>
      <c r="D195" s="6">
        <v>1.5108064108090453</v>
      </c>
      <c r="E195" s="6">
        <v>1.0293236887189934</v>
      </c>
      <c r="F195" s="6">
        <v>0.95398873318122113</v>
      </c>
      <c r="G195" s="6">
        <v>0.76862526071964843</v>
      </c>
      <c r="H195" s="6">
        <v>1.4491712517198991</v>
      </c>
    </row>
    <row r="196" spans="1:8" ht="12.75" customHeight="1" x14ac:dyDescent="0.25">
      <c r="A196" s="5">
        <v>17</v>
      </c>
      <c r="B196" s="6">
        <v>2.0663770995276307</v>
      </c>
      <c r="C196" s="6">
        <v>1.9663348648827021</v>
      </c>
      <c r="D196" s="6">
        <v>1.6662081609479167</v>
      </c>
      <c r="E196" s="6">
        <v>1.135200061457359</v>
      </c>
      <c r="F196" s="6">
        <v>1.052116142284375</v>
      </c>
      <c r="G196" s="6">
        <v>0.84768615817296</v>
      </c>
      <c r="H196" s="6">
        <v>1.5982332011245308</v>
      </c>
    </row>
    <row r="197" spans="1:8" ht="12.75" customHeight="1" x14ac:dyDescent="0.25">
      <c r="A197" s="5">
        <v>18</v>
      </c>
      <c r="B197" s="6">
        <v>2.2695496960352335</v>
      </c>
      <c r="C197" s="6">
        <v>2.1596709990244181</v>
      </c>
      <c r="D197" s="6">
        <v>1.8300349079919738</v>
      </c>
      <c r="E197" s="6">
        <v>1.2468164474958054</v>
      </c>
      <c r="F197" s="6">
        <v>1.1555634600582432</v>
      </c>
      <c r="G197" s="6">
        <v>0.93103328673866326</v>
      </c>
      <c r="H197" s="6">
        <v>1.7553764395834539</v>
      </c>
    </row>
    <row r="198" spans="1:8" ht="12.75" customHeight="1" x14ac:dyDescent="0.25">
      <c r="A198" s="5">
        <v>19</v>
      </c>
      <c r="B198" s="6">
        <v>2.4832090039227017</v>
      </c>
      <c r="C198" s="6">
        <v>2.3629861375835306</v>
      </c>
      <c r="D198" s="6">
        <v>2.0023175385660181</v>
      </c>
      <c r="E198" s="6">
        <v>1.3641938901224375</v>
      </c>
      <c r="F198" s="6">
        <v>1.2643501896581308</v>
      </c>
      <c r="G198" s="6">
        <v>1.0186823600382195</v>
      </c>
      <c r="H198" s="6">
        <v>1.9206305936645758</v>
      </c>
    </row>
    <row r="199" spans="1:8" ht="12.75" customHeight="1" x14ac:dyDescent="0.25">
      <c r="A199" s="5">
        <v>20</v>
      </c>
      <c r="B199" s="6">
        <v>2.707301536039862</v>
      </c>
      <c r="C199" s="6">
        <v>2.5762293829536755</v>
      </c>
      <c r="D199" s="6">
        <v>2.1830129236951166</v>
      </c>
      <c r="E199" s="6">
        <v>1.4873030052445944</v>
      </c>
      <c r="F199" s="6">
        <v>1.3784490975775716</v>
      </c>
      <c r="G199" s="6">
        <v>1.1106114361342867</v>
      </c>
      <c r="H199" s="6">
        <v>2.0939542938912106</v>
      </c>
    </row>
    <row r="200" spans="1:8" ht="20.25" customHeight="1" x14ac:dyDescent="0.25">
      <c r="A200" s="5">
        <v>21</v>
      </c>
      <c r="B200" s="6">
        <v>2.9416517232573955</v>
      </c>
      <c r="C200" s="6">
        <v>2.7992336660649069</v>
      </c>
      <c r="D200" s="6">
        <v>2.3719794944874413</v>
      </c>
      <c r="E200" s="6">
        <v>1.6160473409191924</v>
      </c>
      <c r="F200" s="6">
        <v>1.4977707910745117</v>
      </c>
      <c r="G200" s="6">
        <v>1.2067484916189595</v>
      </c>
      <c r="H200" s="6">
        <v>2.275211746844223</v>
      </c>
    </row>
    <row r="201" spans="1:8" ht="12.75" customHeight="1" x14ac:dyDescent="0.25">
      <c r="A201" s="5">
        <v>22</v>
      </c>
      <c r="B201" s="6">
        <v>3.1859242913774315</v>
      </c>
      <c r="C201" s="6">
        <v>3.0316799447904419</v>
      </c>
      <c r="D201" s="6">
        <v>2.5689469050294726</v>
      </c>
      <c r="E201" s="6">
        <v>1.7502427084567063</v>
      </c>
      <c r="F201" s="6">
        <v>1.6221445620067874</v>
      </c>
      <c r="G201" s="6">
        <v>1.3069559875615204</v>
      </c>
      <c r="H201" s="6">
        <v>2.4641436356957986</v>
      </c>
    </row>
    <row r="202" spans="1:8" ht="12.75" customHeight="1" x14ac:dyDescent="0.25">
      <c r="A202" s="5">
        <v>23</v>
      </c>
      <c r="B202" s="6">
        <v>3.4395777357378106</v>
      </c>
      <c r="C202" s="6">
        <v>3.273052931046152</v>
      </c>
      <c r="D202" s="6">
        <v>2.7734785169711778</v>
      </c>
      <c r="E202" s="6">
        <v>1.8895916228889253</v>
      </c>
      <c r="F202" s="6">
        <v>1.7512946979711246</v>
      </c>
      <c r="G202" s="6">
        <v>1.411011783479091</v>
      </c>
      <c r="H202" s="6">
        <v>2.6603311352809542</v>
      </c>
    </row>
    <row r="203" spans="1:8" ht="12.75" customHeight="1" x14ac:dyDescent="0.25">
      <c r="A203" s="5">
        <v>24</v>
      </c>
      <c r="B203" s="6">
        <v>3.7018070098026898</v>
      </c>
      <c r="C203" s="6">
        <v>3.5225865540738779</v>
      </c>
      <c r="D203" s="6">
        <v>2.9849251868874433</v>
      </c>
      <c r="E203" s="6">
        <v>2.033651817953233</v>
      </c>
      <c r="F203" s="6">
        <v>1.8848113016376296</v>
      </c>
      <c r="G203" s="6">
        <v>1.5185856265803122</v>
      </c>
      <c r="H203" s="6">
        <v>2.8631515847589704</v>
      </c>
    </row>
    <row r="204" spans="1:8" ht="12.75" customHeight="1" x14ac:dyDescent="0.25">
      <c r="A204" s="5">
        <v>25</v>
      </c>
      <c r="B204" s="6">
        <v>3.9714731694447134</v>
      </c>
      <c r="C204" s="6">
        <v>3.779197010947577</v>
      </c>
      <c r="D204" s="6">
        <v>3.2023685354561713</v>
      </c>
      <c r="E204" s="6">
        <v>2.1817975949600408</v>
      </c>
      <c r="F204" s="6">
        <v>2.0221144684468562</v>
      </c>
      <c r="G204" s="6">
        <v>1.6292102898658558</v>
      </c>
      <c r="H204" s="6">
        <v>3.0717240711933935</v>
      </c>
    </row>
    <row r="205" spans="1:8" ht="18" customHeight="1" x14ac:dyDescent="0.3">
      <c r="A205" s="2" t="s">
        <v>64</v>
      </c>
      <c r="B205" s="15"/>
      <c r="C205" s="8"/>
      <c r="D205" s="15"/>
      <c r="E205" s="15"/>
    </row>
    <row r="206" spans="1:8" ht="18" customHeight="1" x14ac:dyDescent="0.3">
      <c r="A206" s="4" t="s">
        <v>8</v>
      </c>
      <c r="C206" s="8"/>
      <c r="F206" s="21"/>
      <c r="G206" s="21"/>
      <c r="H206" s="22"/>
    </row>
    <row r="207" spans="1:8" ht="18" customHeight="1" x14ac:dyDescent="0.3">
      <c r="A207" s="4" t="s">
        <v>0</v>
      </c>
      <c r="B207" s="15"/>
      <c r="C207" s="16">
        <v>0.9</v>
      </c>
      <c r="H207" s="24" t="s">
        <v>46</v>
      </c>
    </row>
    <row r="208" spans="1:8" ht="18" customHeight="1" x14ac:dyDescent="0.3">
      <c r="A208" s="4" t="s">
        <v>5</v>
      </c>
      <c r="B208" s="15"/>
      <c r="C208" s="8"/>
      <c r="D208" s="15"/>
      <c r="E208" s="15"/>
      <c r="H208" s="14" t="s">
        <v>46</v>
      </c>
    </row>
    <row r="209" spans="1:12" ht="13" x14ac:dyDescent="0.3">
      <c r="A209" s="4"/>
      <c r="B209" s="15"/>
      <c r="C209" s="8"/>
      <c r="D209" s="15"/>
      <c r="E209" s="15"/>
      <c r="H209" s="24"/>
    </row>
    <row r="210" spans="1:12" ht="13" x14ac:dyDescent="0.3">
      <c r="A210" s="2"/>
      <c r="B210" s="9"/>
      <c r="C210" s="10"/>
      <c r="D210" s="10"/>
      <c r="E210" s="10"/>
      <c r="F210" s="3"/>
      <c r="G210" s="3"/>
    </row>
    <row r="211" spans="1:12" ht="13" x14ac:dyDescent="0.3">
      <c r="A211" s="2"/>
      <c r="B211" s="2"/>
      <c r="C211" s="2"/>
      <c r="D211" s="5"/>
      <c r="E211" s="5"/>
      <c r="F211" s="5"/>
      <c r="G211" s="5"/>
    </row>
    <row r="212" spans="1:12" ht="13" x14ac:dyDescent="0.3">
      <c r="A212" s="3"/>
      <c r="B212" s="3"/>
      <c r="C212" s="2"/>
      <c r="D212" s="5"/>
      <c r="E212" s="5"/>
      <c r="F212" s="5"/>
      <c r="G212" s="5"/>
      <c r="H212" s="3"/>
    </row>
    <row r="213" spans="1:12" ht="26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</row>
    <row r="214" spans="1:12" ht="20.25" customHeight="1" x14ac:dyDescent="0.3">
      <c r="A214" s="5">
        <v>1</v>
      </c>
      <c r="B214" s="6">
        <v>9.8326101284815073E-2</v>
      </c>
      <c r="C214" s="6">
        <v>9.3565710309370595E-2</v>
      </c>
      <c r="D214" s="6">
        <v>7.928453738303716E-2</v>
      </c>
      <c r="E214" s="6">
        <v>5.4017147328481632E-2</v>
      </c>
      <c r="F214" s="6">
        <v>5.0063697663553723E-2</v>
      </c>
      <c r="G214" s="6">
        <v>4.0336139548441473E-2</v>
      </c>
      <c r="H214" s="6">
        <v>7.6050029612914585E-2</v>
      </c>
      <c r="I214" s="33"/>
      <c r="J214" s="33"/>
      <c r="K214" s="33"/>
      <c r="L214" s="33"/>
    </row>
    <row r="215" spans="1:12" ht="12.75" customHeight="1" x14ac:dyDescent="0.3">
      <c r="A215" s="5">
        <v>2</v>
      </c>
      <c r="B215" s="6">
        <v>0.15937492556195662</v>
      </c>
      <c r="C215" s="6">
        <v>0.15165889749368577</v>
      </c>
      <c r="D215" s="6">
        <v>0.12851081328887329</v>
      </c>
      <c r="E215" s="6">
        <v>8.7555376670624949E-2</v>
      </c>
      <c r="F215" s="6">
        <v>8.1147304573515031E-2</v>
      </c>
      <c r="G215" s="6">
        <v>6.5380088847093801E-2</v>
      </c>
      <c r="H215" s="6">
        <v>0.12326806056750136</v>
      </c>
      <c r="I215" s="33"/>
      <c r="J215" s="33"/>
      <c r="K215" s="33"/>
      <c r="L215" s="33"/>
    </row>
    <row r="216" spans="1:12" ht="12.75" customHeight="1" x14ac:dyDescent="0.3">
      <c r="A216" s="5">
        <v>3</v>
      </c>
      <c r="B216" s="6">
        <v>0.22061639006713235</v>
      </c>
      <c r="C216" s="6">
        <v>0.20993539836108874</v>
      </c>
      <c r="D216" s="6">
        <v>0.17789242324295781</v>
      </c>
      <c r="E216" s="6">
        <v>0.12119943625970314</v>
      </c>
      <c r="F216" s="6">
        <v>0.11232899614266775</v>
      </c>
      <c r="G216" s="6">
        <v>9.0503064599750688E-2</v>
      </c>
      <c r="H216" s="6">
        <v>0.1706350885315821</v>
      </c>
      <c r="I216" s="33"/>
      <c r="J216" s="33"/>
      <c r="K216" s="33"/>
      <c r="L216" s="33"/>
    </row>
    <row r="217" spans="1:12" ht="12.75" customHeight="1" x14ac:dyDescent="0.3">
      <c r="A217" s="5">
        <v>4</v>
      </c>
      <c r="B217" s="6">
        <v>0.28910336243471269</v>
      </c>
      <c r="C217" s="6">
        <v>0.27510662078095405</v>
      </c>
      <c r="D217" s="6">
        <v>0.23311639581967816</v>
      </c>
      <c r="E217" s="6">
        <v>0.15882394112789894</v>
      </c>
      <c r="F217" s="6">
        <v>0.14719980901636207</v>
      </c>
      <c r="G217" s="6">
        <v>0.11859835200128219</v>
      </c>
      <c r="H217" s="6">
        <v>0.22360613292971598</v>
      </c>
      <c r="I217" s="33"/>
      <c r="J217" s="33"/>
      <c r="K217" s="33"/>
      <c r="L217" s="33"/>
    </row>
    <row r="218" spans="1:12" ht="12.75" customHeight="1" x14ac:dyDescent="0.3">
      <c r="A218" s="5">
        <v>5</v>
      </c>
      <c r="B218" s="6">
        <v>0.36497810312108081</v>
      </c>
      <c r="C218" s="6">
        <v>0.34730793776692204</v>
      </c>
      <c r="D218" s="6">
        <v>0.29429744170444599</v>
      </c>
      <c r="E218" s="6">
        <v>0.20050704452171605</v>
      </c>
      <c r="F218" s="6">
        <v>0.18583217649953715</v>
      </c>
      <c r="G218" s="6">
        <v>0.14972431030264927</v>
      </c>
      <c r="H218" s="6">
        <v>0.28229122468735734</v>
      </c>
      <c r="I218" s="33"/>
      <c r="J218" s="33"/>
      <c r="K218" s="33"/>
      <c r="L218" s="33"/>
    </row>
    <row r="219" spans="1:12" ht="20.25" customHeight="1" x14ac:dyDescent="0.3">
      <c r="A219" s="5">
        <v>6</v>
      </c>
      <c r="B219" s="6">
        <v>0.44839417388198322</v>
      </c>
      <c r="C219" s="6">
        <v>0.4266854764873137</v>
      </c>
      <c r="D219" s="6">
        <v>0.36155938430330514</v>
      </c>
      <c r="E219" s="6">
        <v>0.24633310825226878</v>
      </c>
      <c r="F219" s="6">
        <v>0.22830428606440975</v>
      </c>
      <c r="G219" s="6">
        <v>0.18394393486650912</v>
      </c>
      <c r="H219" s="6">
        <v>0.34680913568622768</v>
      </c>
      <c r="I219" s="33"/>
      <c r="J219" s="33"/>
      <c r="K219" s="33"/>
      <c r="L219" s="33"/>
    </row>
    <row r="220" spans="1:12" ht="12.75" customHeight="1" x14ac:dyDescent="0.3">
      <c r="A220" s="5">
        <v>7</v>
      </c>
      <c r="B220" s="6">
        <v>0.53951641976256071</v>
      </c>
      <c r="C220" s="6">
        <v>0.51339610112710143</v>
      </c>
      <c r="D220" s="6">
        <v>0.43503514522072367</v>
      </c>
      <c r="E220" s="6">
        <v>0.29639269280119296</v>
      </c>
      <c r="F220" s="6">
        <v>0.27470007018052167</v>
      </c>
      <c r="G220" s="6">
        <v>0.22132484977901765</v>
      </c>
      <c r="H220" s="6">
        <v>0.41728736483455864</v>
      </c>
      <c r="I220" s="33"/>
      <c r="J220" s="33"/>
      <c r="K220" s="33"/>
      <c r="L220" s="33"/>
    </row>
    <row r="221" spans="1:12" ht="12.75" customHeight="1" x14ac:dyDescent="0.3">
      <c r="A221" s="5">
        <v>8</v>
      </c>
      <c r="B221" s="6">
        <v>0.63852065719800088</v>
      </c>
      <c r="C221" s="6">
        <v>0.60760711608895601</v>
      </c>
      <c r="D221" s="6">
        <v>0.51486649276182139</v>
      </c>
      <c r="E221" s="6">
        <v>0.350782385973336</v>
      </c>
      <c r="F221" s="6">
        <v>0.32510904750813202</v>
      </c>
      <c r="G221" s="6">
        <v>0.26193917989992199</v>
      </c>
      <c r="H221" s="6">
        <v>0.49386189682947296</v>
      </c>
      <c r="I221" s="33"/>
      <c r="J221" s="33"/>
      <c r="K221" s="33"/>
      <c r="L221" s="33"/>
    </row>
    <row r="222" spans="1:12" ht="12.75" customHeight="1" x14ac:dyDescent="0.3">
      <c r="A222" s="5">
        <v>9</v>
      </c>
      <c r="B222" s="6">
        <v>0.74559297483062492</v>
      </c>
      <c r="C222" s="6">
        <v>0.70949560066079542</v>
      </c>
      <c r="D222" s="6">
        <v>0.60120347815130737</v>
      </c>
      <c r="E222" s="6">
        <v>0.40960441878850912</v>
      </c>
      <c r="F222" s="6">
        <v>0.37962596690238765</v>
      </c>
      <c r="G222" s="6">
        <v>0.30586326403801189</v>
      </c>
      <c r="H222" s="6">
        <v>0.5766766613760459</v>
      </c>
      <c r="I222" s="33"/>
      <c r="J222" s="33"/>
      <c r="K222" s="33"/>
      <c r="L222" s="33"/>
    </row>
    <row r="223" spans="1:12" ht="12.75" customHeight="1" x14ac:dyDescent="0.3">
      <c r="A223" s="5">
        <v>10</v>
      </c>
      <c r="B223" s="6">
        <v>0.86092853131684188</v>
      </c>
      <c r="C223" s="6">
        <v>0.81924726502609457</v>
      </c>
      <c r="D223" s="6">
        <v>0.69420346615385276</v>
      </c>
      <c r="E223" s="6">
        <v>0.47296600503590913</v>
      </c>
      <c r="F223" s="6">
        <v>0.43835019530495739</v>
      </c>
      <c r="G223" s="6">
        <v>0.35317716177763131</v>
      </c>
      <c r="H223" s="6">
        <v>0.66588260335468274</v>
      </c>
      <c r="I223" s="33"/>
      <c r="J223" s="33"/>
      <c r="K223" s="33"/>
      <c r="L223" s="33"/>
    </row>
    <row r="224" spans="1:12" ht="20.25" customHeight="1" x14ac:dyDescent="0.3">
      <c r="A224" s="5">
        <v>11</v>
      </c>
      <c r="B224" s="6">
        <v>0.98472970731439602</v>
      </c>
      <c r="C224" s="6">
        <v>0.93705469172140521</v>
      </c>
      <c r="D224" s="6">
        <v>0.79402964494243344</v>
      </c>
      <c r="E224" s="6">
        <v>0.54097832603629359</v>
      </c>
      <c r="F224" s="6">
        <v>0.50138477681023597</v>
      </c>
      <c r="G224" s="6">
        <v>0.40396389537173238</v>
      </c>
      <c r="H224" s="6">
        <v>0.76163625348116903</v>
      </c>
      <c r="I224" s="33"/>
      <c r="J224" s="33"/>
      <c r="K224" s="33"/>
      <c r="L224" s="33"/>
    </row>
    <row r="225" spans="1:12" ht="12.75" customHeight="1" x14ac:dyDescent="0.3">
      <c r="A225" s="5">
        <v>12</v>
      </c>
      <c r="B225" s="6">
        <v>1.1172034360589271</v>
      </c>
      <c r="C225" s="6">
        <v>1.063114795451229</v>
      </c>
      <c r="D225" s="6">
        <v>0.90084887362813493</v>
      </c>
      <c r="E225" s="6">
        <v>0.61375506414796488</v>
      </c>
      <c r="F225" s="6">
        <v>0.56883507350225038</v>
      </c>
      <c r="G225" s="6">
        <v>0.45830835466910319</v>
      </c>
      <c r="H225" s="6">
        <v>0.86409766364907814</v>
      </c>
      <c r="I225" s="33"/>
      <c r="J225" s="33"/>
      <c r="K225" s="33"/>
      <c r="L225" s="33"/>
    </row>
    <row r="226" spans="1:12" ht="12.75" customHeight="1" x14ac:dyDescent="0.3">
      <c r="A226" s="5">
        <v>13</v>
      </c>
      <c r="B226" s="6">
        <v>1.2585574973298255</v>
      </c>
      <c r="C226" s="6">
        <v>1.1976252964789802</v>
      </c>
      <c r="D226" s="6">
        <v>1.014828693926445</v>
      </c>
      <c r="E226" s="6">
        <v>0.69141036679270151</v>
      </c>
      <c r="F226" s="6">
        <v>0.64080687849107076</v>
      </c>
      <c r="G226" s="6">
        <v>0.51629577679465066</v>
      </c>
      <c r="H226" s="6">
        <v>0.9734275405087206</v>
      </c>
      <c r="I226" s="33"/>
      <c r="J226" s="33"/>
      <c r="K226" s="33"/>
      <c r="L226" s="33"/>
    </row>
    <row r="227" spans="1:12" ht="12.75" customHeight="1" x14ac:dyDescent="0.3">
      <c r="A227" s="5">
        <v>14</v>
      </c>
      <c r="B227" s="6">
        <v>1.4089955118240665</v>
      </c>
      <c r="C227" s="6">
        <v>1.3407799573447909</v>
      </c>
      <c r="D227" s="6">
        <v>1.1361332939069644</v>
      </c>
      <c r="E227" s="6">
        <v>0.77405609652829743</v>
      </c>
      <c r="F227" s="6">
        <v>0.71740386724921346</v>
      </c>
      <c r="G227" s="6">
        <v>0.57800969270038871</v>
      </c>
      <c r="H227" s="6">
        <v>1.0897833738805247</v>
      </c>
      <c r="I227" s="33"/>
      <c r="J227" s="33"/>
      <c r="K227" s="33"/>
      <c r="L227" s="33"/>
    </row>
    <row r="228" spans="1:12" ht="12.75" customHeight="1" x14ac:dyDescent="0.3">
      <c r="A228" s="5">
        <v>15</v>
      </c>
      <c r="B228" s="6">
        <v>1.5687103154032291</v>
      </c>
      <c r="C228" s="6">
        <v>1.4927622778938292</v>
      </c>
      <c r="D228" s="6">
        <v>1.2649181653656292</v>
      </c>
      <c r="E228" s="6">
        <v>0.86179819107636524</v>
      </c>
      <c r="F228" s="6">
        <v>0.79872422404460608</v>
      </c>
      <c r="G228" s="6">
        <v>0.64352920909471911</v>
      </c>
      <c r="H228" s="6">
        <v>1.2133143120861667</v>
      </c>
      <c r="I228" s="33"/>
      <c r="J228" s="33"/>
      <c r="K228" s="33"/>
      <c r="L228" s="33"/>
    </row>
    <row r="229" spans="1:12" ht="20.25" customHeight="1" x14ac:dyDescent="0.3">
      <c r="A229" s="5">
        <v>16</v>
      </c>
      <c r="B229" s="6">
        <v>1.7378753234507278</v>
      </c>
      <c r="C229" s="6">
        <v>1.6537372777222723</v>
      </c>
      <c r="D229" s="6">
        <v>1.4013231405369064</v>
      </c>
      <c r="E229" s="6">
        <v>0.95473191918236011</v>
      </c>
      <c r="F229" s="6">
        <v>0.88485624501847648</v>
      </c>
      <c r="G229" s="6">
        <v>0.71292546585824135</v>
      </c>
      <c r="H229" s="6">
        <v>1.3441544827364393</v>
      </c>
      <c r="I229" s="33"/>
      <c r="J229" s="33"/>
      <c r="K229" s="33"/>
      <c r="L229" s="33"/>
    </row>
    <row r="230" spans="1:12" ht="12.75" customHeight="1" x14ac:dyDescent="0.3">
      <c r="A230" s="5">
        <v>17</v>
      </c>
      <c r="B230" s="6">
        <v>1.9166334124124875</v>
      </c>
      <c r="C230" s="6">
        <v>1.8238409160105902</v>
      </c>
      <c r="D230" s="6">
        <v>1.5454634268048995</v>
      </c>
      <c r="E230" s="6">
        <v>1.0529357724973132</v>
      </c>
      <c r="F230" s="6">
        <v>0.97587267711287362</v>
      </c>
      <c r="G230" s="6">
        <v>0.78625707493819774</v>
      </c>
      <c r="H230" s="6">
        <v>1.4824143931920704</v>
      </c>
      <c r="I230" s="33"/>
      <c r="J230" s="33"/>
      <c r="K230" s="33"/>
      <c r="L230" s="33"/>
    </row>
    <row r="231" spans="1:12" ht="12.75" customHeight="1" x14ac:dyDescent="0.3">
      <c r="A231" s="5">
        <v>18</v>
      </c>
      <c r="B231" s="6">
        <v>2.1050827458096149</v>
      </c>
      <c r="C231" s="6">
        <v>2.0031666037601226</v>
      </c>
      <c r="D231" s="6">
        <v>1.6974181776116459</v>
      </c>
      <c r="E231" s="6">
        <v>1.1564636788523155</v>
      </c>
      <c r="F231" s="6">
        <v>1.0718235012461705</v>
      </c>
      <c r="G231" s="6">
        <v>0.86356430577916266</v>
      </c>
      <c r="H231" s="6">
        <v>1.628169967735519</v>
      </c>
      <c r="I231" s="33"/>
      <c r="J231" s="33"/>
      <c r="K231" s="33"/>
      <c r="L231" s="33"/>
    </row>
    <row r="232" spans="1:12" ht="12.75" customHeight="1" x14ac:dyDescent="0.3">
      <c r="A232" s="5">
        <v>19</v>
      </c>
      <c r="B232" s="6">
        <v>2.3032588524184523</v>
      </c>
      <c r="C232" s="6">
        <v>2.1917481496457931</v>
      </c>
      <c r="D232" s="6">
        <v>1.8572160413278151</v>
      </c>
      <c r="E232" s="6">
        <v>1.2653351565962181</v>
      </c>
      <c r="F232" s="6">
        <v>1.1727268072428789</v>
      </c>
      <c r="G232" s="6">
        <v>0.94486173328710532</v>
      </c>
      <c r="H232" s="6">
        <v>1.7814486859928222</v>
      </c>
      <c r="I232" s="33"/>
      <c r="J232" s="33"/>
      <c r="K232" s="33"/>
      <c r="L232" s="33"/>
    </row>
    <row r="233" spans="1:12" ht="12.75" customHeight="1" x14ac:dyDescent="0.3">
      <c r="A233" s="5">
        <v>20</v>
      </c>
      <c r="B233" s="6">
        <v>2.5111121211301763</v>
      </c>
      <c r="C233" s="6">
        <v>2.389538344446696</v>
      </c>
      <c r="D233" s="6">
        <v>2.0248170143962563</v>
      </c>
      <c r="E233" s="6">
        <v>1.3795229510068319</v>
      </c>
      <c r="F233" s="6">
        <v>1.2785573351209547</v>
      </c>
      <c r="G233" s="6">
        <v>1.0301290055861503</v>
      </c>
      <c r="H233" s="6">
        <v>1.9422121763999096</v>
      </c>
      <c r="I233" s="33"/>
      <c r="J233" s="33"/>
      <c r="K233" s="33"/>
      <c r="L233" s="33"/>
    </row>
    <row r="234" spans="1:12" ht="20.25" customHeight="1" x14ac:dyDescent="0.3">
      <c r="A234" s="5">
        <v>21</v>
      </c>
      <c r="B234" s="6">
        <v>2.7284797057442933</v>
      </c>
      <c r="C234" s="6">
        <v>2.5963822260498102</v>
      </c>
      <c r="D234" s="6">
        <v>2.2000897869663611</v>
      </c>
      <c r="E234" s="6">
        <v>1.4989375997024603</v>
      </c>
      <c r="F234" s="6">
        <v>1.389232170142189</v>
      </c>
      <c r="G234" s="6">
        <v>1.1192993185725835</v>
      </c>
      <c r="H234" s="6">
        <v>2.1103344860489779</v>
      </c>
      <c r="I234" s="33"/>
      <c r="J234" s="33"/>
      <c r="K234" s="33"/>
      <c r="L234" s="33"/>
    </row>
    <row r="235" spans="1:12" ht="12.75" customHeight="1" x14ac:dyDescent="0.3">
      <c r="A235" s="5">
        <v>22</v>
      </c>
      <c r="B235" s="6">
        <v>2.9550506283032458</v>
      </c>
      <c r="C235" s="6">
        <v>2.8119838722827994</v>
      </c>
      <c r="D235" s="6">
        <v>2.3827836042214612</v>
      </c>
      <c r="E235" s="6">
        <v>1.623408261554147</v>
      </c>
      <c r="F235" s="6">
        <v>1.5045929748331768</v>
      </c>
      <c r="G235" s="6">
        <v>1.212245100318619</v>
      </c>
      <c r="H235" s="6">
        <v>2.2855750899667773</v>
      </c>
      <c r="I235" s="33"/>
      <c r="J235" s="33"/>
      <c r="K235" s="33"/>
      <c r="L235" s="33"/>
    </row>
    <row r="236" spans="1:12" ht="12.75" customHeight="1" x14ac:dyDescent="0.3">
      <c r="A236" s="5">
        <v>23</v>
      </c>
      <c r="B236" s="6">
        <v>3.1903226252421146</v>
      </c>
      <c r="C236" s="6">
        <v>3.0358653363278809</v>
      </c>
      <c r="D236" s="6">
        <v>2.5724934695851793</v>
      </c>
      <c r="E236" s="6">
        <v>1.7526590093703389</v>
      </c>
      <c r="F236" s="6">
        <v>1.6243840167797072</v>
      </c>
      <c r="G236" s="6">
        <v>1.3087603081460681</v>
      </c>
      <c r="H236" s="6">
        <v>2.4675455138978819</v>
      </c>
      <c r="I236" s="33"/>
      <c r="J236" s="33"/>
      <c r="K236" s="33"/>
      <c r="L236" s="33"/>
    </row>
    <row r="237" spans="1:12" ht="12.75" customHeight="1" x14ac:dyDescent="0.3">
      <c r="A237" s="5">
        <v>24</v>
      </c>
      <c r="B237" s="6">
        <v>3.4335489891523179</v>
      </c>
      <c r="C237" s="6">
        <v>3.2673160621051895</v>
      </c>
      <c r="D237" s="6">
        <v>2.768617280963805</v>
      </c>
      <c r="E237" s="6">
        <v>1.8862796264987569</v>
      </c>
      <c r="F237" s="6">
        <v>1.7482251025900162</v>
      </c>
      <c r="G237" s="6">
        <v>1.4085386216187401</v>
      </c>
      <c r="H237" s="6">
        <v>2.6556682192254564</v>
      </c>
      <c r="I237" s="33"/>
      <c r="J237" s="33"/>
      <c r="K237" s="33"/>
      <c r="L237" s="33"/>
    </row>
    <row r="238" spans="1:12" ht="12.75" customHeight="1" x14ac:dyDescent="0.3">
      <c r="A238" s="5">
        <v>25</v>
      </c>
      <c r="B238" s="6">
        <v>3.6836733115158462</v>
      </c>
      <c r="C238" s="6">
        <v>3.5053307863929284</v>
      </c>
      <c r="D238" s="6">
        <v>2.9703032110241741</v>
      </c>
      <c r="E238" s="6">
        <v>2.0236897566168106</v>
      </c>
      <c r="F238" s="6">
        <v>1.8755783515186684</v>
      </c>
      <c r="G238" s="6">
        <v>1.5111466721717699</v>
      </c>
      <c r="H238" s="6">
        <v>2.8491261299337918</v>
      </c>
      <c r="I238" s="33"/>
      <c r="J238" s="33"/>
      <c r="K238" s="33"/>
      <c r="L238" s="33"/>
    </row>
    <row r="239" spans="1:12" ht="18" customHeight="1" x14ac:dyDescent="0.3">
      <c r="A239" s="2" t="s">
        <v>64</v>
      </c>
      <c r="B239" s="15"/>
      <c r="C239" s="8"/>
      <c r="D239" s="15"/>
      <c r="E239" s="15"/>
    </row>
    <row r="240" spans="1:12" ht="18" customHeight="1" x14ac:dyDescent="0.3">
      <c r="A240" s="4" t="s">
        <v>8</v>
      </c>
      <c r="C240" s="8"/>
      <c r="F240" s="21"/>
      <c r="G240" s="21"/>
      <c r="H240" s="22"/>
    </row>
    <row r="241" spans="1:8" ht="18" customHeight="1" x14ac:dyDescent="0.3">
      <c r="A241" s="4" t="s">
        <v>0</v>
      </c>
      <c r="B241" s="15"/>
      <c r="C241" s="16">
        <v>0.9</v>
      </c>
      <c r="H241" s="24" t="s">
        <v>46</v>
      </c>
    </row>
    <row r="242" spans="1:8" ht="18" customHeight="1" x14ac:dyDescent="0.3">
      <c r="A242" s="4" t="s">
        <v>11</v>
      </c>
      <c r="B242" s="15"/>
      <c r="C242" s="8"/>
      <c r="D242" s="15"/>
      <c r="E242" s="15"/>
      <c r="H242" s="24" t="s">
        <v>46</v>
      </c>
    </row>
    <row r="243" spans="1:8" ht="18" customHeight="1" x14ac:dyDescent="0.3">
      <c r="A243" s="4"/>
      <c r="B243" s="15"/>
      <c r="C243" s="8"/>
      <c r="D243" s="15"/>
      <c r="E243" s="15"/>
      <c r="H243" s="24"/>
    </row>
    <row r="244" spans="1:8" ht="13" x14ac:dyDescent="0.3">
      <c r="A244" s="2"/>
      <c r="B244" s="9"/>
      <c r="C244" s="10"/>
      <c r="D244" s="10"/>
      <c r="E244" s="10"/>
      <c r="F244" s="3"/>
      <c r="G244" s="3"/>
    </row>
    <row r="245" spans="1:8" ht="13" x14ac:dyDescent="0.3">
      <c r="A245" s="2"/>
      <c r="B245" s="2"/>
      <c r="C245" s="2"/>
      <c r="D245" s="5"/>
      <c r="E245" s="5"/>
      <c r="F245" s="5"/>
      <c r="G245" s="5"/>
    </row>
    <row r="246" spans="1:8" ht="13" x14ac:dyDescent="0.3">
      <c r="A246" s="3"/>
      <c r="B246" s="3"/>
      <c r="C246" s="2"/>
      <c r="D246" s="5"/>
      <c r="E246" s="5"/>
      <c r="F246" s="5"/>
      <c r="G246" s="5"/>
      <c r="H246" s="3"/>
    </row>
    <row r="247" spans="1:8" ht="26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</row>
    <row r="248" spans="1:8" ht="20.25" customHeight="1" x14ac:dyDescent="0.25">
      <c r="A248" s="5">
        <v>1</v>
      </c>
      <c r="B248" s="6">
        <v>9.2005327551806793E-2</v>
      </c>
      <c r="C248" s="6">
        <v>8.7550952515601896E-2</v>
      </c>
      <c r="D248" s="6">
        <v>7.4187827406987206E-2</v>
      </c>
      <c r="E248" s="6">
        <v>5.0544720765193965E-2</v>
      </c>
      <c r="F248" s="6">
        <v>4.6845413799613635E-2</v>
      </c>
      <c r="G248" s="6">
        <v>3.7743179916998021E-2</v>
      </c>
      <c r="H248" s="6">
        <v>7.1161246031641354E-2</v>
      </c>
    </row>
    <row r="249" spans="1:8" ht="12.75" customHeight="1" x14ac:dyDescent="0.25">
      <c r="A249" s="5">
        <v>2</v>
      </c>
      <c r="B249" s="6">
        <v>0.14912970247237053</v>
      </c>
      <c r="C249" s="6">
        <v>0.14190968987608316</v>
      </c>
      <c r="D249" s="6">
        <v>0.12024965208722103</v>
      </c>
      <c r="E249" s="6">
        <v>8.1926985858705295E-2</v>
      </c>
      <c r="F249" s="6">
        <v>7.5930848876090667E-2</v>
      </c>
      <c r="G249" s="6">
        <v>6.1177209419896586E-2</v>
      </c>
      <c r="H249" s="6">
        <v>0.11534392334276766</v>
      </c>
    </row>
    <row r="250" spans="1:8" ht="12.75" customHeight="1" x14ac:dyDescent="0.25">
      <c r="A250" s="5">
        <v>3</v>
      </c>
      <c r="B250" s="6">
        <v>0.20643433397840191</v>
      </c>
      <c r="C250" s="6">
        <v>0.19643995682267468</v>
      </c>
      <c r="D250" s="6">
        <v>0.16645682535549303</v>
      </c>
      <c r="E250" s="6">
        <v>0.11340827803054988</v>
      </c>
      <c r="F250" s="6">
        <v>0.10510806335883721</v>
      </c>
      <c r="G250" s="6">
        <v>8.4685185257399501E-2</v>
      </c>
      <c r="H250" s="6">
        <v>0.15966601957200025</v>
      </c>
    </row>
    <row r="251" spans="1:8" ht="12.75" customHeight="1" x14ac:dyDescent="0.25">
      <c r="A251" s="5">
        <v>4</v>
      </c>
      <c r="B251" s="6">
        <v>0.27051870469354466</v>
      </c>
      <c r="C251" s="6">
        <v>0.25742172653937317</v>
      </c>
      <c r="D251" s="6">
        <v>0.21813079207685857</v>
      </c>
      <c r="E251" s="6">
        <v>0.14861413740196686</v>
      </c>
      <c r="F251" s="6">
        <v>0.13773724847366975</v>
      </c>
      <c r="G251" s="6">
        <v>0.11097440130749479</v>
      </c>
      <c r="H251" s="6">
        <v>0.20923188486034824</v>
      </c>
    </row>
    <row r="252" spans="1:8" ht="12.75" customHeight="1" x14ac:dyDescent="0.25">
      <c r="A252" s="5">
        <v>5</v>
      </c>
      <c r="B252" s="6">
        <v>0.34151593003391101</v>
      </c>
      <c r="C252" s="6">
        <v>0.3249816697504207</v>
      </c>
      <c r="D252" s="6">
        <v>0.27537888889994999</v>
      </c>
      <c r="E252" s="6">
        <v>0.18761769323314109</v>
      </c>
      <c r="F252" s="6">
        <v>0.1738861812386894</v>
      </c>
      <c r="G252" s="6">
        <v>0.14009946526773362</v>
      </c>
      <c r="H252" s="6">
        <v>0.2641444769291591</v>
      </c>
    </row>
    <row r="253" spans="1:8" ht="20.25" customHeight="1" x14ac:dyDescent="0.25">
      <c r="A253" s="5">
        <v>6</v>
      </c>
      <c r="B253" s="6">
        <v>0.41956970022470336</v>
      </c>
      <c r="C253" s="6">
        <v>0.39925652001699707</v>
      </c>
      <c r="D253" s="6">
        <v>0.33831697939387845</v>
      </c>
      <c r="E253" s="6">
        <v>0.23049788423884926</v>
      </c>
      <c r="F253" s="6">
        <v>0.2136280229396357</v>
      </c>
      <c r="G253" s="6">
        <v>0.17211932292056625</v>
      </c>
      <c r="H253" s="6">
        <v>0.32451493255431374</v>
      </c>
    </row>
    <row r="254" spans="1:8" ht="12.75" customHeight="1" x14ac:dyDescent="0.25">
      <c r="A254" s="5">
        <v>7</v>
      </c>
      <c r="B254" s="6">
        <v>0.50483426344799409</v>
      </c>
      <c r="C254" s="6">
        <v>0.48039305770088764</v>
      </c>
      <c r="D254" s="6">
        <v>0.40706944045956833</v>
      </c>
      <c r="E254" s="6">
        <v>0.27733944933040056</v>
      </c>
      <c r="F254" s="6">
        <v>0.2570413105494132</v>
      </c>
      <c r="G254" s="6">
        <v>0.20709725122008585</v>
      </c>
      <c r="H254" s="6">
        <v>0.39046255453192685</v>
      </c>
    </row>
    <row r="255" spans="1:8" ht="12.75" customHeight="1" x14ac:dyDescent="0.25">
      <c r="A255" s="5">
        <v>8</v>
      </c>
      <c r="B255" s="6">
        <v>0.59747413399344873</v>
      </c>
      <c r="C255" s="6">
        <v>0.56854783224488992</v>
      </c>
      <c r="D255" s="6">
        <v>0.48176892699921336</v>
      </c>
      <c r="E255" s="6">
        <v>0.32823276728318002</v>
      </c>
      <c r="F255" s="6">
        <v>0.30420980813017351</v>
      </c>
      <c r="G255" s="6">
        <v>0.24510073856722522</v>
      </c>
      <c r="H255" s="6">
        <v>0.46211458594839494</v>
      </c>
    </row>
    <row r="256" spans="1:8" ht="12.75" customHeight="1" x14ac:dyDescent="0.25">
      <c r="A256" s="5">
        <v>9</v>
      </c>
      <c r="B256" s="6">
        <v>0.69766343802153419</v>
      </c>
      <c r="C256" s="6">
        <v>0.66388653961044897</v>
      </c>
      <c r="D256" s="6">
        <v>0.56255584437719308</v>
      </c>
      <c r="E256" s="6">
        <v>0.38327349732033161</v>
      </c>
      <c r="F256" s="6">
        <v>0.35522217372224402</v>
      </c>
      <c r="G256" s="6">
        <v>0.28620121642337504</v>
      </c>
      <c r="H256" s="6">
        <v>0.5396057041629021</v>
      </c>
    </row>
    <row r="257" spans="1:8" ht="12.75" customHeight="1" x14ac:dyDescent="0.25">
      <c r="A257" s="5">
        <v>10</v>
      </c>
      <c r="B257" s="6">
        <v>0.80558478865199057</v>
      </c>
      <c r="C257" s="6">
        <v>0.76658295182795155</v>
      </c>
      <c r="D257" s="6">
        <v>0.64957744135583484</v>
      </c>
      <c r="E257" s="6">
        <v>0.44256196112312018</v>
      </c>
      <c r="F257" s="6">
        <v>0.41017138658440333</v>
      </c>
      <c r="G257" s="6">
        <v>0.33047359783995256</v>
      </c>
      <c r="H257" s="6">
        <v>0.62307715074795511</v>
      </c>
    </row>
    <row r="258" spans="1:8" ht="20.25" customHeight="1" x14ac:dyDescent="0.25">
      <c r="A258" s="5">
        <v>11</v>
      </c>
      <c r="B258" s="6">
        <v>0.92142755674832855</v>
      </c>
      <c r="C258" s="6">
        <v>0.87681727150001043</v>
      </c>
      <c r="D258" s="6">
        <v>0.74298641575505675</v>
      </c>
      <c r="E258" s="6">
        <v>0.50620219285643508</v>
      </c>
      <c r="F258" s="6">
        <v>0.46915386674686932</v>
      </c>
      <c r="G258" s="6">
        <v>0.3779955680854386</v>
      </c>
      <c r="H258" s="6">
        <v>0.71267539403281355</v>
      </c>
    </row>
    <row r="259" spans="1:8" ht="12.75" customHeight="1" x14ac:dyDescent="0.25">
      <c r="A259" s="5">
        <v>12</v>
      </c>
      <c r="B259" s="6">
        <v>1.0453853730950249</v>
      </c>
      <c r="C259" s="6">
        <v>0.99477375490904318</v>
      </c>
      <c r="D259" s="6">
        <v>0.84293890035109842</v>
      </c>
      <c r="E259" s="6">
        <v>0.57430056694655507</v>
      </c>
      <c r="F259" s="6">
        <v>0.53226820322034973</v>
      </c>
      <c r="G259" s="6">
        <v>0.42884655996802423</v>
      </c>
      <c r="H259" s="6">
        <v>0.80855019716989607</v>
      </c>
    </row>
    <row r="260" spans="1:8" ht="12.75" customHeight="1" x14ac:dyDescent="0.25">
      <c r="A260" s="5">
        <v>13</v>
      </c>
      <c r="B260" s="6">
        <v>1.1776526606012736</v>
      </c>
      <c r="C260" s="6">
        <v>1.1206374121120073</v>
      </c>
      <c r="D260" s="6">
        <v>0.94959166664420891</v>
      </c>
      <c r="E260" s="6">
        <v>0.64696389298719681</v>
      </c>
      <c r="F260" s="6">
        <v>0.59961338833361122</v>
      </c>
      <c r="G260" s="6">
        <v>0.48310633124779745</v>
      </c>
      <c r="H260" s="6">
        <v>0.91085193597811986</v>
      </c>
    </row>
    <row r="261" spans="1:8" ht="12.75" customHeight="1" x14ac:dyDescent="0.25">
      <c r="A261" s="5">
        <v>14</v>
      </c>
      <c r="B261" s="6">
        <v>1.3184199504554035</v>
      </c>
      <c r="C261" s="6">
        <v>1.254589549860001</v>
      </c>
      <c r="D261" s="6">
        <v>1.0630983480737937</v>
      </c>
      <c r="E261" s="6">
        <v>0.72429684258779181</v>
      </c>
      <c r="F261" s="6">
        <v>0.67128643290761936</v>
      </c>
      <c r="G261" s="6">
        <v>0.54085304319120053</v>
      </c>
      <c r="H261" s="6">
        <v>1.0197279762365123</v>
      </c>
    </row>
    <row r="262" spans="1:8" ht="12.75" customHeight="1" x14ac:dyDescent="0.25">
      <c r="A262" s="5">
        <v>15</v>
      </c>
      <c r="B262" s="6">
        <v>1.4678676823003629</v>
      </c>
      <c r="C262" s="6">
        <v>1.3968018719340123</v>
      </c>
      <c r="D262" s="6">
        <v>1.1836044408349604</v>
      </c>
      <c r="E262" s="6">
        <v>0.80639854339247219</v>
      </c>
      <c r="F262" s="6">
        <v>0.74737920955415327</v>
      </c>
      <c r="G262" s="6">
        <v>0.60216071722817877</v>
      </c>
      <c r="H262" s="6">
        <v>1.1353178784484421</v>
      </c>
    </row>
    <row r="263" spans="1:8" ht="20.25" customHeight="1" x14ac:dyDescent="0.25">
      <c r="A263" s="5">
        <v>16</v>
      </c>
      <c r="B263" s="6">
        <v>1.6261581237227338</v>
      </c>
      <c r="C263" s="6">
        <v>1.547428789846349</v>
      </c>
      <c r="D263" s="6">
        <v>1.3112407882171948</v>
      </c>
      <c r="E263" s="6">
        <v>0.89335813991135793</v>
      </c>
      <c r="F263" s="6">
        <v>0.82797433840448087</v>
      </c>
      <c r="G263" s="6">
        <v>0.66709592009870267</v>
      </c>
      <c r="H263" s="6">
        <v>1.2577471479945104</v>
      </c>
    </row>
    <row r="264" spans="1:8" ht="12.75" customHeight="1" x14ac:dyDescent="0.25">
      <c r="A264" s="5">
        <v>17</v>
      </c>
      <c r="B264" s="6">
        <v>1.793424966530033</v>
      </c>
      <c r="C264" s="6">
        <v>1.7065975228070622</v>
      </c>
      <c r="D264" s="6">
        <v>1.4461151916381505</v>
      </c>
      <c r="E264" s="6">
        <v>0.98524907805523809</v>
      </c>
      <c r="F264" s="6">
        <v>0.91313988995203332</v>
      </c>
      <c r="G264" s="6">
        <v>0.73571349595233204</v>
      </c>
      <c r="H264" s="6">
        <v>1.3871191884042762</v>
      </c>
    </row>
    <row r="265" spans="1:8" ht="12.75" customHeight="1" x14ac:dyDescent="0.25">
      <c r="A265" s="5">
        <v>18</v>
      </c>
      <c r="B265" s="6">
        <v>1.9697600639209023</v>
      </c>
      <c r="C265" s="6">
        <v>1.8743954770049751</v>
      </c>
      <c r="D265" s="6">
        <v>1.5883017162571935</v>
      </c>
      <c r="E265" s="6">
        <v>1.082121818970226</v>
      </c>
      <c r="F265" s="6">
        <v>1.0029226321526856</v>
      </c>
      <c r="G265" s="6">
        <v>0.8080511255614149</v>
      </c>
      <c r="H265" s="6">
        <v>1.52350504326012</v>
      </c>
    </row>
    <row r="266" spans="1:8" ht="12.75" customHeight="1" x14ac:dyDescent="0.25">
      <c r="A266" s="5">
        <v>19</v>
      </c>
      <c r="B266" s="6">
        <v>2.1551966607475452</v>
      </c>
      <c r="C266" s="6">
        <v>2.0508542877654983</v>
      </c>
      <c r="D266" s="6">
        <v>1.7378271688193578</v>
      </c>
      <c r="E266" s="6">
        <v>1.1839946262918761</v>
      </c>
      <c r="F266" s="6">
        <v>1.097339491948601</v>
      </c>
      <c r="G266" s="6">
        <v>0.88412244690183195</v>
      </c>
      <c r="H266" s="6">
        <v>1.6669304256937689</v>
      </c>
    </row>
    <row r="267" spans="1:8" ht="12.75" customHeight="1" x14ac:dyDescent="0.25">
      <c r="A267" s="5">
        <v>20</v>
      </c>
      <c r="B267" s="6">
        <v>2.3496883350908782</v>
      </c>
      <c r="C267" s="6">
        <v>2.2359297806550256</v>
      </c>
      <c r="D267" s="6">
        <v>1.8946541173474682</v>
      </c>
      <c r="E267" s="6">
        <v>1.2908419973346388</v>
      </c>
      <c r="F267" s="6">
        <v>1.1963668331649329</v>
      </c>
      <c r="G267" s="6">
        <v>0.96390841639327396</v>
      </c>
      <c r="H267" s="6">
        <v>1.8173594308104406</v>
      </c>
    </row>
    <row r="268" spans="1:8" ht="20.25" customHeight="1" x14ac:dyDescent="0.25">
      <c r="A268" s="5">
        <v>21</v>
      </c>
      <c r="B268" s="6">
        <v>2.553082709120182</v>
      </c>
      <c r="C268" s="6">
        <v>2.4294769551113427</v>
      </c>
      <c r="D268" s="6">
        <v>2.0586596930848251</v>
      </c>
      <c r="E268" s="6">
        <v>1.4025802206971258</v>
      </c>
      <c r="F268" s="6">
        <v>1.2999270711364892</v>
      </c>
      <c r="G268" s="6">
        <v>1.0473465243525173</v>
      </c>
      <c r="H268" s="6">
        <v>1.9746742024316923</v>
      </c>
    </row>
    <row r="269" spans="1:8" ht="12.75" customHeight="1" x14ac:dyDescent="0.25">
      <c r="A269" s="5">
        <v>22</v>
      </c>
      <c r="B269" s="6">
        <v>2.7650887957173609</v>
      </c>
      <c r="C269" s="6">
        <v>2.6312189119587499</v>
      </c>
      <c r="D269" s="6">
        <v>2.2296092606829183</v>
      </c>
      <c r="E269" s="6">
        <v>1.5190494375643995</v>
      </c>
      <c r="F269" s="6">
        <v>1.4078720469216066</v>
      </c>
      <c r="G269" s="6">
        <v>1.1343173996578664</v>
      </c>
      <c r="H269" s="6">
        <v>2.1386496774394006</v>
      </c>
    </row>
    <row r="270" spans="1:8" ht="12.75" customHeight="1" x14ac:dyDescent="0.25">
      <c r="A270" s="5">
        <v>23</v>
      </c>
      <c r="B270" s="6">
        <v>2.9852366187193828</v>
      </c>
      <c r="C270" s="6">
        <v>2.8407084286088611</v>
      </c>
      <c r="D270" s="6">
        <v>2.4071238582772967</v>
      </c>
      <c r="E270" s="6">
        <v>1.6399914583885407</v>
      </c>
      <c r="F270" s="6">
        <v>1.519962467553029</v>
      </c>
      <c r="G270" s="6">
        <v>1.2246282448338919</v>
      </c>
      <c r="H270" s="6">
        <v>2.3089223541727759</v>
      </c>
    </row>
    <row r="271" spans="1:8" ht="12.75" customHeight="1" x14ac:dyDescent="0.25">
      <c r="A271" s="5">
        <v>24</v>
      </c>
      <c r="B271" s="6">
        <v>3.2128274718944914</v>
      </c>
      <c r="C271" s="6">
        <v>3.0572806262144763</v>
      </c>
      <c r="D271" s="6">
        <v>2.5906400891744319</v>
      </c>
      <c r="E271" s="6">
        <v>1.7650224367954233</v>
      </c>
      <c r="F271" s="6">
        <v>1.6358425799083891</v>
      </c>
      <c r="G271" s="6">
        <v>1.317992430880774</v>
      </c>
      <c r="H271" s="6">
        <v>2.4849518203819536</v>
      </c>
    </row>
    <row r="272" spans="1:8" ht="12.75" customHeight="1" x14ac:dyDescent="0.25">
      <c r="A272" s="5">
        <v>25</v>
      </c>
      <c r="B272" s="6">
        <v>3.4468728566603382</v>
      </c>
      <c r="C272" s="6">
        <v>3.2799948636763485</v>
      </c>
      <c r="D272" s="6">
        <v>2.77936088472438</v>
      </c>
      <c r="E272" s="6">
        <v>1.8935993239622122</v>
      </c>
      <c r="F272" s="6">
        <v>1.7550090802512333</v>
      </c>
      <c r="G272" s="6">
        <v>1.4140044478043192</v>
      </c>
      <c r="H272" s="6">
        <v>2.6659735247883032</v>
      </c>
    </row>
    <row r="273" spans="1:8" ht="18" customHeight="1" x14ac:dyDescent="0.3">
      <c r="A273" s="2" t="s">
        <v>64</v>
      </c>
      <c r="B273" s="15"/>
      <c r="C273" s="8"/>
      <c r="D273" s="15"/>
      <c r="E273" s="15"/>
    </row>
    <row r="274" spans="1:8" ht="18" customHeight="1" x14ac:dyDescent="0.3">
      <c r="A274" s="4" t="s">
        <v>8</v>
      </c>
      <c r="C274" s="8"/>
      <c r="F274" s="21"/>
      <c r="G274" s="21"/>
      <c r="H274" s="22"/>
    </row>
    <row r="275" spans="1:8" ht="18" customHeight="1" x14ac:dyDescent="0.3">
      <c r="A275" s="4" t="s">
        <v>0</v>
      </c>
      <c r="B275" s="15"/>
      <c r="C275" s="16">
        <v>0.9</v>
      </c>
      <c r="H275" s="24" t="s">
        <v>46</v>
      </c>
    </row>
    <row r="276" spans="1:8" ht="18" customHeight="1" x14ac:dyDescent="0.3">
      <c r="A276" s="4" t="s">
        <v>12</v>
      </c>
      <c r="B276" s="15"/>
      <c r="C276" s="8"/>
      <c r="D276" s="15"/>
      <c r="E276" s="15"/>
      <c r="H276" s="24" t="s">
        <v>46</v>
      </c>
    </row>
    <row r="277" spans="1:8" ht="12.75" customHeight="1" x14ac:dyDescent="0.3">
      <c r="A277" s="4"/>
      <c r="B277" s="15"/>
      <c r="C277" s="8"/>
      <c r="D277" s="15"/>
      <c r="E277" s="15"/>
      <c r="H277" s="24"/>
    </row>
    <row r="278" spans="1:8" ht="12.75" customHeight="1" x14ac:dyDescent="0.3">
      <c r="A278" s="2"/>
      <c r="B278" s="9"/>
      <c r="C278" s="10"/>
      <c r="D278" s="10"/>
      <c r="E278" s="10"/>
      <c r="F278" s="3"/>
      <c r="G278" s="3"/>
    </row>
    <row r="279" spans="1:8" ht="12.75" customHeight="1" x14ac:dyDescent="0.3">
      <c r="A279" s="2"/>
      <c r="B279" s="2"/>
      <c r="C279" s="2"/>
      <c r="D279" s="5"/>
      <c r="E279" s="5"/>
      <c r="F279" s="5"/>
      <c r="G279" s="5"/>
    </row>
    <row r="280" spans="1:8" ht="12.75" customHeight="1" x14ac:dyDescent="0.3">
      <c r="A280" s="3"/>
      <c r="B280" s="3"/>
      <c r="C280" s="2"/>
      <c r="D280" s="5"/>
      <c r="E280" s="5"/>
      <c r="F280" s="5"/>
      <c r="G280" s="5"/>
      <c r="H280" s="3"/>
    </row>
    <row r="281" spans="1:8" ht="26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</row>
    <row r="282" spans="1:8" ht="20.25" customHeight="1" x14ac:dyDescent="0.25">
      <c r="A282" s="5">
        <v>1</v>
      </c>
      <c r="B282" s="6">
        <v>8.6448115665763992E-2</v>
      </c>
      <c r="C282" s="6">
        <v>8.2262789243968418E-2</v>
      </c>
      <c r="D282" s="6">
        <v>6.9706809978581724E-2</v>
      </c>
      <c r="E282" s="6">
        <v>4.7491770131928873E-2</v>
      </c>
      <c r="F282" s="6">
        <v>4.4015904929844994E-2</v>
      </c>
      <c r="G282" s="6">
        <v>3.5463454887665474E-2</v>
      </c>
      <c r="H282" s="6">
        <v>6.6863037082273966E-2</v>
      </c>
    </row>
    <row r="283" spans="1:8" ht="12.75" customHeight="1" x14ac:dyDescent="0.25">
      <c r="A283" s="5">
        <v>2</v>
      </c>
      <c r="B283" s="6">
        <v>0.1401221223985446</v>
      </c>
      <c r="C283" s="6">
        <v>0.13333820563371734</v>
      </c>
      <c r="D283" s="6">
        <v>0.11298645533923563</v>
      </c>
      <c r="E283" s="6">
        <v>7.6978515680765955E-2</v>
      </c>
      <c r="F283" s="6">
        <v>7.1344551243989654E-2</v>
      </c>
      <c r="G283" s="6">
        <v>5.7482046059364626E-2</v>
      </c>
      <c r="H283" s="6">
        <v>0.10837703741518587</v>
      </c>
    </row>
    <row r="284" spans="1:8" ht="12.75" customHeight="1" x14ac:dyDescent="0.25">
      <c r="A284" s="5">
        <v>3</v>
      </c>
      <c r="B284" s="6">
        <v>0.19396549804250315</v>
      </c>
      <c r="C284" s="6">
        <v>0.18457479105459451</v>
      </c>
      <c r="D284" s="6">
        <v>0.15640267009086858</v>
      </c>
      <c r="E284" s="6">
        <v>0.10655830697542656</v>
      </c>
      <c r="F284" s="6">
        <v>9.8759433398384472E-2</v>
      </c>
      <c r="G284" s="6">
        <v>7.9570117134641488E-2</v>
      </c>
      <c r="H284" s="6">
        <v>0.1500220356270158</v>
      </c>
    </row>
    <row r="285" spans="1:8" ht="12.75" customHeight="1" x14ac:dyDescent="0.25">
      <c r="A285" s="5">
        <v>4</v>
      </c>
      <c r="B285" s="6">
        <v>0.25417911000786336</v>
      </c>
      <c r="C285" s="6">
        <v>0.24187320216023059</v>
      </c>
      <c r="D285" s="6">
        <v>0.20495547861733224</v>
      </c>
      <c r="E285" s="6">
        <v>0.13963769796329231</v>
      </c>
      <c r="F285" s="6">
        <v>0.12941778377813129</v>
      </c>
      <c r="G285" s="6">
        <v>0.10427143878996846</v>
      </c>
      <c r="H285" s="6">
        <v>0.19659407411150501</v>
      </c>
    </row>
    <row r="286" spans="1:8" ht="12.75" customHeight="1" x14ac:dyDescent="0.25">
      <c r="A286" s="5">
        <v>5</v>
      </c>
      <c r="B286" s="6">
        <v>0.32088803340924271</v>
      </c>
      <c r="C286" s="6">
        <v>0.3053524586390734</v>
      </c>
      <c r="D286" s="6">
        <v>0.25874573432856546</v>
      </c>
      <c r="E286" s="6">
        <v>0.17628540082561658</v>
      </c>
      <c r="F286" s="6">
        <v>0.16338328560306312</v>
      </c>
      <c r="G286" s="6">
        <v>0.13163732036448664</v>
      </c>
      <c r="H286" s="6">
        <v>0.24818989184280388</v>
      </c>
    </row>
    <row r="287" spans="1:8" ht="20.25" customHeight="1" x14ac:dyDescent="0.25">
      <c r="A287" s="5">
        <v>6</v>
      </c>
      <c r="B287" s="6">
        <v>0.39422727944152397</v>
      </c>
      <c r="C287" s="6">
        <v>0.3751410352113026</v>
      </c>
      <c r="D287" s="6">
        <v>0.31788230252063859</v>
      </c>
      <c r="E287" s="6">
        <v>0.21657558630149792</v>
      </c>
      <c r="F287" s="6">
        <v>0.20072468114561307</v>
      </c>
      <c r="G287" s="6">
        <v>0.16172314725765999</v>
      </c>
      <c r="H287" s="6">
        <v>0.3049139128266925</v>
      </c>
    </row>
    <row r="288" spans="1:8" ht="12.75" customHeight="1" x14ac:dyDescent="0.25">
      <c r="A288" s="5">
        <v>7</v>
      </c>
      <c r="B288" s="6">
        <v>0.47434177954552503</v>
      </c>
      <c r="C288" s="6">
        <v>0.45137684656110794</v>
      </c>
      <c r="D288" s="6">
        <v>0.38248204760785642</v>
      </c>
      <c r="E288" s="6">
        <v>0.26058787498901664</v>
      </c>
      <c r="F288" s="6">
        <v>0.24151576366861011</v>
      </c>
      <c r="G288" s="6">
        <v>0.19458837443358662</v>
      </c>
      <c r="H288" s="6">
        <v>0.36687823385356577</v>
      </c>
    </row>
    <row r="289" spans="1:8" ht="12.75" customHeight="1" x14ac:dyDescent="0.25">
      <c r="A289" s="5">
        <v>8</v>
      </c>
      <c r="B289" s="6">
        <v>0.56138611118670512</v>
      </c>
      <c r="C289" s="6">
        <v>0.53420698639163111</v>
      </c>
      <c r="D289" s="6">
        <v>0.45266961200640954</v>
      </c>
      <c r="E289" s="6">
        <v>0.30840718669701545</v>
      </c>
      <c r="F289" s="6">
        <v>0.28583523780282072</v>
      </c>
      <c r="G289" s="6">
        <v>0.23029641392769071</v>
      </c>
      <c r="H289" s="6">
        <v>0.434202412402791</v>
      </c>
    </row>
    <row r="290" spans="1:8" ht="12.75" customHeight="1" x14ac:dyDescent="0.25">
      <c r="A290" s="5">
        <v>9</v>
      </c>
      <c r="B290" s="6">
        <v>0.65552388313491483</v>
      </c>
      <c r="C290" s="6">
        <v>0.62378714246597833</v>
      </c>
      <c r="D290" s="6">
        <v>0.52857692045916849</v>
      </c>
      <c r="E290" s="6">
        <v>0.36012340273788029</v>
      </c>
      <c r="F290" s="6">
        <v>0.33376640655611267</v>
      </c>
      <c r="G290" s="6">
        <v>0.26891438267114137</v>
      </c>
      <c r="H290" s="6">
        <v>0.50701299118916643</v>
      </c>
    </row>
    <row r="291" spans="1:8" ht="12.75" customHeight="1" x14ac:dyDescent="0.25">
      <c r="A291" s="5">
        <v>10</v>
      </c>
      <c r="B291" s="6">
        <v>0.75692667849862694</v>
      </c>
      <c r="C291" s="6">
        <v>0.72028059081372353</v>
      </c>
      <c r="D291" s="6">
        <v>0.6103423277590132</v>
      </c>
      <c r="E291" s="6">
        <v>0.41583078526508138</v>
      </c>
      <c r="F291" s="6">
        <v>0.38539663314897865</v>
      </c>
      <c r="G291" s="6">
        <v>0.31051266889368695</v>
      </c>
      <c r="H291" s="6">
        <v>0.58544268065589977</v>
      </c>
    </row>
    <row r="292" spans="1:8" ht="20.25" customHeight="1" x14ac:dyDescent="0.25">
      <c r="A292" s="5">
        <v>11</v>
      </c>
      <c r="B292" s="6">
        <v>0.86577242995574266</v>
      </c>
      <c r="C292" s="6">
        <v>0.823856649623807</v>
      </c>
      <c r="D292" s="6">
        <v>0.69810930862800036</v>
      </c>
      <c r="E292" s="6">
        <v>0.47562708467806658</v>
      </c>
      <c r="F292" s="6">
        <v>0.4408165137473859</v>
      </c>
      <c r="G292" s="6">
        <v>0.3551642655975138</v>
      </c>
      <c r="H292" s="6">
        <v>0.66962910230172534</v>
      </c>
    </row>
    <row r="293" spans="1:8" ht="12.75" customHeight="1" x14ac:dyDescent="0.25">
      <c r="A293" s="5">
        <v>12</v>
      </c>
      <c r="B293" s="6">
        <v>0.98224307280173206</v>
      </c>
      <c r="C293" s="6">
        <v>0.93468844591874434</v>
      </c>
      <c r="D293" s="6">
        <v>0.79202456526978193</v>
      </c>
      <c r="E293" s="6">
        <v>0.53961225028359416</v>
      </c>
      <c r="F293" s="6">
        <v>0.50011868248924618</v>
      </c>
      <c r="G293" s="6">
        <v>0.40294380777140898</v>
      </c>
      <c r="H293" s="6">
        <v>0.75971297343799105</v>
      </c>
    </row>
    <row r="294" spans="1:8" ht="12.75" customHeight="1" x14ac:dyDescent="0.25">
      <c r="A294" s="5">
        <v>13</v>
      </c>
      <c r="B294" s="6">
        <v>1.1065212866116723</v>
      </c>
      <c r="C294" s="6">
        <v>1.0529498149668701</v>
      </c>
      <c r="D294" s="6">
        <v>0.89223540003246349</v>
      </c>
      <c r="E294" s="6">
        <v>0.60788664027132</v>
      </c>
      <c r="F294" s="6">
        <v>0.56339615246972441</v>
      </c>
      <c r="G294" s="6">
        <v>0.45392623572864321</v>
      </c>
      <c r="H294" s="6">
        <v>0.855835587036886</v>
      </c>
    </row>
    <row r="295" spans="1:8" ht="12.75" customHeight="1" x14ac:dyDescent="0.25">
      <c r="A295" s="5">
        <v>14</v>
      </c>
      <c r="B295" s="6">
        <v>1.2387860943035285</v>
      </c>
      <c r="C295" s="6">
        <v>1.17881111241396</v>
      </c>
      <c r="D295" s="6">
        <v>0.99888616674525554</v>
      </c>
      <c r="E295" s="6">
        <v>0.68054860398295991</v>
      </c>
      <c r="F295" s="6">
        <v>0.63074007496119577</v>
      </c>
      <c r="G295" s="6">
        <v>0.50818498971862158</v>
      </c>
      <c r="H295" s="6">
        <v>0.95813540784006801</v>
      </c>
    </row>
    <row r="296" spans="1:8" ht="12.75" customHeight="1" x14ac:dyDescent="0.25">
      <c r="A296" s="5">
        <v>15</v>
      </c>
      <c r="B296" s="6">
        <v>1.3792070367891076</v>
      </c>
      <c r="C296" s="6">
        <v>1.3124336709644797</v>
      </c>
      <c r="D296" s="6">
        <v>1.1121135734905954</v>
      </c>
      <c r="E296" s="6">
        <v>0.75769128165586375</v>
      </c>
      <c r="F296" s="6">
        <v>0.70223677337971613</v>
      </c>
      <c r="G296" s="6">
        <v>0.56578962020443058</v>
      </c>
      <c r="H296" s="6">
        <v>1.0667435667598286</v>
      </c>
    </row>
    <row r="297" spans="1:8" ht="20.25" customHeight="1" x14ac:dyDescent="0.25">
      <c r="A297" s="5">
        <v>16</v>
      </c>
      <c r="B297" s="6">
        <v>1.5279365805338518</v>
      </c>
      <c r="C297" s="6">
        <v>1.4539625755241754</v>
      </c>
      <c r="D297" s="6">
        <v>1.2320405604951468</v>
      </c>
      <c r="E297" s="6">
        <v>0.83939843338443965</v>
      </c>
      <c r="F297" s="6">
        <v>0.77796387751971396</v>
      </c>
      <c r="G297" s="6">
        <v>0.62680267322975691</v>
      </c>
      <c r="H297" s="6">
        <v>1.1817779885288719</v>
      </c>
    </row>
    <row r="298" spans="1:8" ht="12.75" customHeight="1" x14ac:dyDescent="0.25">
      <c r="A298" s="5">
        <v>17</v>
      </c>
      <c r="B298" s="6">
        <v>1.6851003422291775</v>
      </c>
      <c r="C298" s="6">
        <v>1.6035173611382245</v>
      </c>
      <c r="D298" s="6">
        <v>1.3587684178653661</v>
      </c>
      <c r="E298" s="6">
        <v>0.92573906887453872</v>
      </c>
      <c r="F298" s="6">
        <v>0.85798534635015467</v>
      </c>
      <c r="G298" s="6">
        <v>0.69127568030381725</v>
      </c>
      <c r="H298" s="6">
        <v>1.3033358310023067</v>
      </c>
    </row>
    <row r="299" spans="1:8" ht="12.75" customHeight="1" x14ac:dyDescent="0.25">
      <c r="A299" s="5">
        <v>18</v>
      </c>
      <c r="B299" s="6">
        <v>1.8507846270505761</v>
      </c>
      <c r="C299" s="6">
        <v>1.761180154576047</v>
      </c>
      <c r="D299" s="6">
        <v>1.4923667371524609</v>
      </c>
      <c r="E299" s="6">
        <v>1.0167606013696318</v>
      </c>
      <c r="F299" s="6">
        <v>0.94234512299657824</v>
      </c>
      <c r="G299" s="6">
        <v>0.7592440462434088</v>
      </c>
      <c r="H299" s="6">
        <v>1.4314838466605646</v>
      </c>
    </row>
    <row r="300" spans="1:8" ht="12.75" customHeight="1" x14ac:dyDescent="0.25">
      <c r="A300" s="5">
        <v>19</v>
      </c>
      <c r="B300" s="6">
        <v>2.0250206718286208</v>
      </c>
      <c r="C300" s="6">
        <v>1.9269806803584186</v>
      </c>
      <c r="D300" s="6">
        <v>1.6328607059478129</v>
      </c>
      <c r="E300" s="6">
        <v>1.1124801913638001</v>
      </c>
      <c r="F300" s="6">
        <v>1.0310591119972645</v>
      </c>
      <c r="G300" s="6">
        <v>0.83072058527731307</v>
      </c>
      <c r="H300" s="6">
        <v>1.566246195537035</v>
      </c>
    </row>
    <row r="301" spans="1:8" ht="12.75" customHeight="1" x14ac:dyDescent="0.25">
      <c r="A301" s="5">
        <v>20</v>
      </c>
      <c r="B301" s="6">
        <v>2.2077648585736021</v>
      </c>
      <c r="C301" s="6">
        <v>2.1008774322307824</v>
      </c>
      <c r="D301" s="6">
        <v>1.7802151532023256</v>
      </c>
      <c r="E301" s="6">
        <v>1.2128738765586757</v>
      </c>
      <c r="F301" s="6">
        <v>1.1241051048254742</v>
      </c>
      <c r="G301" s="6">
        <v>0.90568740407612136</v>
      </c>
      <c r="H301" s="6">
        <v>1.7075891414277422</v>
      </c>
    </row>
    <row r="302" spans="1:8" ht="20.25" customHeight="1" x14ac:dyDescent="0.25">
      <c r="A302" s="5">
        <v>21</v>
      </c>
      <c r="B302" s="6">
        <v>2.3988740132250017</v>
      </c>
      <c r="C302" s="6">
        <v>2.282734167806884</v>
      </c>
      <c r="D302" s="6">
        <v>1.9343146315525319</v>
      </c>
      <c r="E302" s="6">
        <v>1.3178630018034951</v>
      </c>
      <c r="F302" s="6">
        <v>1.2214102030057739</v>
      </c>
      <c r="G302" s="6">
        <v>0.98408576860269315</v>
      </c>
      <c r="H302" s="6">
        <v>1.8554019467828402</v>
      </c>
    </row>
    <row r="303" spans="1:8" ht="12.75" customHeight="1" x14ac:dyDescent="0.25">
      <c r="A303" s="5">
        <v>22</v>
      </c>
      <c r="B303" s="6">
        <v>2.5980747245716236</v>
      </c>
      <c r="C303" s="6">
        <v>2.4722907128924052</v>
      </c>
      <c r="D303" s="6">
        <v>2.0949386778547514</v>
      </c>
      <c r="E303" s="6">
        <v>1.4272973639122932</v>
      </c>
      <c r="F303" s="6">
        <v>1.3228351965416687</v>
      </c>
      <c r="G303" s="6">
        <v>1.0658035178679843</v>
      </c>
      <c r="H303" s="6">
        <v>2.0094731425169461</v>
      </c>
    </row>
    <row r="304" spans="1:8" ht="12.75" customHeight="1" x14ac:dyDescent="0.25">
      <c r="A304" s="5">
        <v>23</v>
      </c>
      <c r="B304" s="6">
        <v>2.804925403470937</v>
      </c>
      <c r="C304" s="6">
        <v>2.6691268575812694</v>
      </c>
      <c r="D304" s="6">
        <v>2.2617312199122686</v>
      </c>
      <c r="E304" s="6">
        <v>1.5409343682386942</v>
      </c>
      <c r="F304" s="6">
        <v>1.4281552459954685</v>
      </c>
      <c r="G304" s="6">
        <v>1.1506594995528912</v>
      </c>
      <c r="H304" s="6">
        <v>2.1694611828255641</v>
      </c>
    </row>
    <row r="305" spans="1:8" ht="12.75" customHeight="1" x14ac:dyDescent="0.25">
      <c r="A305" s="5">
        <v>24</v>
      </c>
      <c r="B305" s="6">
        <v>3.0187695462318347</v>
      </c>
      <c r="C305" s="6">
        <v>2.8726178823597723</v>
      </c>
      <c r="D305" s="6">
        <v>2.4341628907435853</v>
      </c>
      <c r="E305" s="6">
        <v>1.6584133531054741</v>
      </c>
      <c r="F305" s="6">
        <v>1.53703608608179</v>
      </c>
      <c r="G305" s="6">
        <v>1.2383843973298816</v>
      </c>
      <c r="H305" s="6">
        <v>2.334858296887953</v>
      </c>
    </row>
    <row r="306" spans="1:8" ht="12.75" customHeight="1" x14ac:dyDescent="0.25">
      <c r="A306" s="5">
        <v>25</v>
      </c>
      <c r="B306" s="6">
        <v>3.2386783605543896</v>
      </c>
      <c r="C306" s="6">
        <v>3.0818799617722399</v>
      </c>
      <c r="D306" s="6">
        <v>2.6114847654257924</v>
      </c>
      <c r="E306" s="6">
        <v>1.7792240703705109</v>
      </c>
      <c r="F306" s="6">
        <v>1.6490048131027526</v>
      </c>
      <c r="G306" s="6">
        <v>1.3285971944055321</v>
      </c>
      <c r="H306" s="6">
        <v>2.5049461130714472</v>
      </c>
    </row>
    <row r="307" spans="1:8" ht="18" customHeight="1" x14ac:dyDescent="0.3">
      <c r="A307" s="2" t="s">
        <v>64</v>
      </c>
      <c r="B307" s="15"/>
      <c r="C307" s="8"/>
      <c r="D307" s="15"/>
      <c r="E307" s="15"/>
    </row>
    <row r="308" spans="1:8" ht="18" customHeight="1" x14ac:dyDescent="0.3">
      <c r="A308" s="4" t="s">
        <v>8</v>
      </c>
      <c r="C308" s="8"/>
      <c r="F308" s="21"/>
      <c r="G308" s="21"/>
      <c r="H308" s="22"/>
    </row>
    <row r="309" spans="1:8" ht="18" customHeight="1" x14ac:dyDescent="0.3">
      <c r="A309" s="4" t="s">
        <v>0</v>
      </c>
      <c r="B309" s="15"/>
      <c r="C309" s="16">
        <v>0.9</v>
      </c>
      <c r="H309" s="24" t="s">
        <v>46</v>
      </c>
    </row>
    <row r="310" spans="1:8" ht="18" customHeight="1" x14ac:dyDescent="0.3">
      <c r="A310" s="4" t="s">
        <v>13</v>
      </c>
      <c r="B310" s="15"/>
      <c r="C310" s="8"/>
      <c r="D310" s="15"/>
      <c r="E310" s="15"/>
      <c r="H310" s="24" t="s">
        <v>46</v>
      </c>
    </row>
    <row r="311" spans="1:8" ht="13" x14ac:dyDescent="0.3">
      <c r="A311" s="4"/>
      <c r="B311" s="15"/>
      <c r="C311" s="8"/>
      <c r="D311" s="15"/>
      <c r="E311" s="15"/>
      <c r="H311" s="24"/>
    </row>
    <row r="312" spans="1:8" ht="13" x14ac:dyDescent="0.3">
      <c r="A312" s="2"/>
      <c r="B312" s="9"/>
      <c r="C312" s="10"/>
      <c r="D312" s="10"/>
      <c r="E312" s="10"/>
      <c r="F312" s="3"/>
      <c r="G312" s="3"/>
    </row>
    <row r="313" spans="1:8" ht="13" x14ac:dyDescent="0.3">
      <c r="A313" s="2"/>
      <c r="B313" s="2"/>
      <c r="C313" s="2"/>
      <c r="D313" s="5"/>
      <c r="E313" s="5"/>
      <c r="F313" s="5"/>
      <c r="G313" s="5"/>
    </row>
    <row r="314" spans="1:8" ht="13" x14ac:dyDescent="0.3">
      <c r="A314" s="3"/>
      <c r="B314" s="3"/>
      <c r="C314" s="2"/>
      <c r="D314" s="5"/>
      <c r="E314" s="5"/>
      <c r="F314" s="5"/>
      <c r="G314" s="5"/>
      <c r="H314" s="3"/>
    </row>
    <row r="315" spans="1:8" ht="26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</row>
    <row r="316" spans="1:8" ht="20.25" customHeight="1" x14ac:dyDescent="0.25">
      <c r="A316" s="5">
        <v>1</v>
      </c>
      <c r="B316" s="6">
        <v>8.1625308356507595E-2</v>
      </c>
      <c r="C316" s="6">
        <v>7.767347485359416E-2</v>
      </c>
      <c r="D316" s="6">
        <v>6.5817974344853869E-2</v>
      </c>
      <c r="E316" s="6">
        <v>4.4842277377137696E-2</v>
      </c>
      <c r="F316" s="6">
        <v>4.1560325344513906E-2</v>
      </c>
      <c r="G316" s="6">
        <v>3.3485003325979763E-2</v>
      </c>
      <c r="H316" s="6">
        <v>6.313285116120386E-2</v>
      </c>
    </row>
    <row r="317" spans="1:8" ht="12.75" customHeight="1" x14ac:dyDescent="0.25">
      <c r="A317" s="5">
        <v>2</v>
      </c>
      <c r="B317" s="6">
        <v>0.13230492487043408</v>
      </c>
      <c r="C317" s="6">
        <v>0.12589947237989238</v>
      </c>
      <c r="D317" s="6">
        <v>0.10668311490826728</v>
      </c>
      <c r="E317" s="6">
        <v>7.2684002778757917E-2</v>
      </c>
      <c r="F317" s="6">
        <v>6.7364348545929015E-2</v>
      </c>
      <c r="G317" s="6">
        <v>5.4275211187937732E-2</v>
      </c>
      <c r="H317" s="6">
        <v>0.10233084931523505</v>
      </c>
    </row>
    <row r="318" spans="1:8" ht="12.75" customHeight="1" x14ac:dyDescent="0.25">
      <c r="A318" s="5">
        <v>3</v>
      </c>
      <c r="B318" s="6">
        <v>0.18314446146468202</v>
      </c>
      <c r="C318" s="6">
        <v>0.17427764756514877</v>
      </c>
      <c r="D318" s="6">
        <v>0.14767720586654906</v>
      </c>
      <c r="E318" s="6">
        <v>0.10061358304726117</v>
      </c>
      <c r="F318" s="6">
        <v>9.3249796622803735E-2</v>
      </c>
      <c r="G318" s="6">
        <v>7.5131022776598527E-2</v>
      </c>
      <c r="H318" s="6">
        <v>0.14165253717815562</v>
      </c>
    </row>
    <row r="319" spans="1:8" ht="12.75" customHeight="1" x14ac:dyDescent="0.25">
      <c r="A319" s="5">
        <v>4</v>
      </c>
      <c r="B319" s="6">
        <v>0.2399988487012345</v>
      </c>
      <c r="C319" s="6">
        <v>0.22837946851076965</v>
      </c>
      <c r="D319" s="6">
        <v>0.19352132793937507</v>
      </c>
      <c r="E319" s="6">
        <v>0.13184752572878278</v>
      </c>
      <c r="F319" s="6">
        <v>0.12219776482518931</v>
      </c>
      <c r="G319" s="6">
        <v>9.8454295717848292E-2</v>
      </c>
      <c r="H319" s="6">
        <v>0.18562639332078359</v>
      </c>
    </row>
    <row r="320" spans="1:8" ht="12.75" customHeight="1" x14ac:dyDescent="0.25">
      <c r="A320" s="5">
        <v>5</v>
      </c>
      <c r="B320" s="6">
        <v>0.30298618394658411</v>
      </c>
      <c r="C320" s="6">
        <v>0.2883173149799832</v>
      </c>
      <c r="D320" s="6">
        <v>0.24431070808018054</v>
      </c>
      <c r="E320" s="6">
        <v>0.16645070965774794</v>
      </c>
      <c r="F320" s="6">
        <v>0.15426838358410755</v>
      </c>
      <c r="G320" s="6">
        <v>0.12429347688177443</v>
      </c>
      <c r="H320" s="6">
        <v>0.23434375979880528</v>
      </c>
    </row>
    <row r="321" spans="1:8" ht="20.25" customHeight="1" x14ac:dyDescent="0.25">
      <c r="A321" s="5">
        <v>6</v>
      </c>
      <c r="B321" s="6">
        <v>0.37223394632886464</v>
      </c>
      <c r="C321" s="6">
        <v>0.3542124942860827</v>
      </c>
      <c r="D321" s="6">
        <v>0.300148138157737</v>
      </c>
      <c r="E321" s="6">
        <v>0.20449316770188689</v>
      </c>
      <c r="F321" s="6">
        <v>0.18952656014642277</v>
      </c>
      <c r="G321" s="6">
        <v>0.15270086180165579</v>
      </c>
      <c r="H321" s="6">
        <v>0.28790323496345122</v>
      </c>
    </row>
    <row r="322" spans="1:8" ht="12.75" customHeight="1" x14ac:dyDescent="0.25">
      <c r="A322" s="5">
        <v>7</v>
      </c>
      <c r="B322" s="6">
        <v>0.44787898178689417</v>
      </c>
      <c r="C322" s="6">
        <v>0.42619522706530971</v>
      </c>
      <c r="D322" s="6">
        <v>0.36114396290055656</v>
      </c>
      <c r="E322" s="6">
        <v>0.24605007854866764</v>
      </c>
      <c r="F322" s="6">
        <v>0.22804197096241577</v>
      </c>
      <c r="G322" s="6">
        <v>0.18373258854065844</v>
      </c>
      <c r="H322" s="6">
        <v>0.34641066189772285</v>
      </c>
    </row>
    <row r="323" spans="1:8" ht="12.75" customHeight="1" x14ac:dyDescent="0.25">
      <c r="A323" s="5">
        <v>8</v>
      </c>
      <c r="B323" s="6">
        <v>0.53006724414726414</v>
      </c>
      <c r="C323" s="6">
        <v>0.50440440088951921</v>
      </c>
      <c r="D323" s="6">
        <v>0.42741587111628443</v>
      </c>
      <c r="E323" s="6">
        <v>0.29120162446150893</v>
      </c>
      <c r="F323" s="6">
        <v>0.26988892985264734</v>
      </c>
      <c r="G323" s="6">
        <v>0.21744853147435619</v>
      </c>
      <c r="H323" s="6">
        <v>0.40997892815324066</v>
      </c>
    </row>
    <row r="324" spans="1:8" ht="12.75" customHeight="1" x14ac:dyDescent="0.25">
      <c r="A324" s="5">
        <v>9</v>
      </c>
      <c r="B324" s="6">
        <v>0.61895321469838771</v>
      </c>
      <c r="C324" s="6">
        <v>0.58898701794115293</v>
      </c>
      <c r="D324" s="6">
        <v>0.49908842766944894</v>
      </c>
      <c r="E324" s="6">
        <v>0.34003267241272689</v>
      </c>
      <c r="F324" s="6">
        <v>0.31514609247839875</v>
      </c>
      <c r="G324" s="6">
        <v>0.25391206318363663</v>
      </c>
      <c r="H324" s="6">
        <v>0.47872751682152281</v>
      </c>
    </row>
    <row r="325" spans="1:8" ht="12.75" customHeight="1" x14ac:dyDescent="0.25">
      <c r="A325" s="5">
        <v>10</v>
      </c>
      <c r="B325" s="6">
        <v>0.71469890419122173</v>
      </c>
      <c r="C325" s="6">
        <v>0.68009724533141525</v>
      </c>
      <c r="D325" s="6">
        <v>0.5762922687519958</v>
      </c>
      <c r="E325" s="6">
        <v>0.39263222581534096</v>
      </c>
      <c r="F325" s="6">
        <v>0.36389594820056398</v>
      </c>
      <c r="G325" s="6">
        <v>0.29318964504725442</v>
      </c>
      <c r="H325" s="6">
        <v>0.55278173463442259</v>
      </c>
    </row>
    <row r="326" spans="1:8" ht="20.25" customHeight="1" x14ac:dyDescent="0.25">
      <c r="A326" s="5">
        <v>11</v>
      </c>
      <c r="B326" s="6">
        <v>0.81747231871344717</v>
      </c>
      <c r="C326" s="6">
        <v>0.77789495524810504</v>
      </c>
      <c r="D326" s="6">
        <v>0.65916286485207876</v>
      </c>
      <c r="E326" s="6">
        <v>0.44909258172447447</v>
      </c>
      <c r="F326" s="6">
        <v>0.41622403896445936</v>
      </c>
      <c r="G326" s="6">
        <v>0.33535019790015708</v>
      </c>
      <c r="H326" s="6">
        <v>0.63227152539909148</v>
      </c>
    </row>
    <row r="327" spans="1:8" ht="12.75" customHeight="1" x14ac:dyDescent="0.25">
      <c r="A327" s="5">
        <v>12</v>
      </c>
      <c r="B327" s="6">
        <v>0.92744524367044057</v>
      </c>
      <c r="C327" s="6">
        <v>0.88254361622363464</v>
      </c>
      <c r="D327" s="6">
        <v>0.74783873388321687</v>
      </c>
      <c r="E327" s="6">
        <v>0.50950811342890678</v>
      </c>
      <c r="F327" s="6">
        <v>0.47221783099202813</v>
      </c>
      <c r="G327" s="6">
        <v>0.38046419295998785</v>
      </c>
      <c r="H327" s="6">
        <v>0.71732975602467397</v>
      </c>
    </row>
    <row r="328" spans="1:8" ht="12.75" customHeight="1" x14ac:dyDescent="0.25">
      <c r="A328" s="5">
        <v>13</v>
      </c>
      <c r="B328" s="6">
        <v>1.044790167224972</v>
      </c>
      <c r="C328" s="6">
        <v>0.99420736552429068</v>
      </c>
      <c r="D328" s="6">
        <v>0.84245896042224755</v>
      </c>
      <c r="E328" s="6">
        <v>0.57397358028936729</v>
      </c>
      <c r="F328" s="6">
        <v>0.53196514832102459</v>
      </c>
      <c r="G328" s="6">
        <v>0.42860238973529058</v>
      </c>
      <c r="H328" s="6">
        <v>0.8080898369659234</v>
      </c>
    </row>
    <row r="329" spans="1:8" ht="12.75" customHeight="1" x14ac:dyDescent="0.25">
      <c r="A329" s="5">
        <v>14</v>
      </c>
      <c r="B329" s="6">
        <v>1.1696761248819707</v>
      </c>
      <c r="C329" s="6">
        <v>1.1130470549165887</v>
      </c>
      <c r="D329" s="6">
        <v>0.9431598450204437</v>
      </c>
      <c r="E329" s="6">
        <v>0.64258184488918035</v>
      </c>
      <c r="F329" s="6">
        <v>0.59555205703464109</v>
      </c>
      <c r="G329" s="6">
        <v>0.47983413135699771</v>
      </c>
      <c r="H329" s="6">
        <v>0.90468250822968987</v>
      </c>
    </row>
    <row r="330" spans="1:8" ht="12.75" customHeight="1" x14ac:dyDescent="0.25">
      <c r="A330" s="5">
        <v>15</v>
      </c>
      <c r="B330" s="6">
        <v>1.3022631991267373</v>
      </c>
      <c r="C330" s="6">
        <v>1.2392150166017402</v>
      </c>
      <c r="D330" s="6">
        <v>1.0500704690267486</v>
      </c>
      <c r="E330" s="6">
        <v>0.71542085131521826</v>
      </c>
      <c r="F330" s="6">
        <v>0.6630600646984236</v>
      </c>
      <c r="G330" s="6">
        <v>0.53422508817491443</v>
      </c>
      <c r="H330" s="6">
        <v>1.0072315851365092</v>
      </c>
    </row>
    <row r="331" spans="1:8" ht="20.25" customHeight="1" x14ac:dyDescent="0.25">
      <c r="A331" s="5">
        <v>16</v>
      </c>
      <c r="B331" s="6">
        <v>1.4426953505552877</v>
      </c>
      <c r="C331" s="6">
        <v>1.3728482414219194</v>
      </c>
      <c r="D331" s="6">
        <v>1.1633069140218146</v>
      </c>
      <c r="E331" s="6">
        <v>0.79256968681514817</v>
      </c>
      <c r="F331" s="6">
        <v>0.73456247026005961</v>
      </c>
      <c r="G331" s="6">
        <v>0.59183431688522292</v>
      </c>
      <c r="H331" s="6">
        <v>1.1158484135797611</v>
      </c>
    </row>
    <row r="332" spans="1:8" ht="12.75" customHeight="1" x14ac:dyDescent="0.25">
      <c r="A332" s="5">
        <v>17</v>
      </c>
      <c r="B332" s="6">
        <v>1.5910911878971783</v>
      </c>
      <c r="C332" s="6">
        <v>1.5140595957461256</v>
      </c>
      <c r="D332" s="6">
        <v>1.2829648192929677</v>
      </c>
      <c r="E332" s="6">
        <v>0.87409351114955447</v>
      </c>
      <c r="F332" s="6">
        <v>0.81011966451608397</v>
      </c>
      <c r="G332" s="6">
        <v>0.65271047413355998</v>
      </c>
      <c r="H332" s="6">
        <v>1.2306247311273673</v>
      </c>
    </row>
    <row r="333" spans="1:8" ht="12.75" customHeight="1" x14ac:dyDescent="0.25">
      <c r="A333" s="5">
        <v>18</v>
      </c>
      <c r="B333" s="6">
        <v>1.747532201495003</v>
      </c>
      <c r="C333" s="6">
        <v>1.6629266246177248</v>
      </c>
      <c r="D333" s="6">
        <v>1.409109893985891</v>
      </c>
      <c r="E333" s="6">
        <v>0.96003709245003388</v>
      </c>
      <c r="F333" s="6">
        <v>0.88977313907270117</v>
      </c>
      <c r="G333" s="6">
        <v>0.71688698955648966</v>
      </c>
      <c r="H333" s="6">
        <v>1.3516235662416227</v>
      </c>
    </row>
    <row r="334" spans="1:8" ht="12.75" customHeight="1" x14ac:dyDescent="0.25">
      <c r="A334" s="5">
        <v>19</v>
      </c>
      <c r="B334" s="6">
        <v>1.9120478855246377</v>
      </c>
      <c r="C334" s="6">
        <v>1.8194773942722311</v>
      </c>
      <c r="D334" s="6">
        <v>1.5417659205150127</v>
      </c>
      <c r="E334" s="6">
        <v>1.0504166338531173</v>
      </c>
      <c r="F334" s="6">
        <v>0.97353791117848121</v>
      </c>
      <c r="G334" s="6">
        <v>0.78437596249669383</v>
      </c>
      <c r="H334" s="6">
        <v>1.4788677311048424</v>
      </c>
    </row>
    <row r="335" spans="1:8" ht="12.75" customHeight="1" x14ac:dyDescent="0.25">
      <c r="A335" s="5">
        <v>20</v>
      </c>
      <c r="B335" s="6">
        <v>2.0845970553768809</v>
      </c>
      <c r="C335" s="6">
        <v>1.9836727140251429</v>
      </c>
      <c r="D335" s="6">
        <v>1.6808996899699289</v>
      </c>
      <c r="E335" s="6">
        <v>1.1452095098801796</v>
      </c>
      <c r="F335" s="6">
        <v>1.0613930112862076</v>
      </c>
      <c r="G335" s="6">
        <v>0.85516049786606962</v>
      </c>
      <c r="H335" s="6">
        <v>1.6123253716039423</v>
      </c>
    </row>
    <row r="336" spans="1:8" ht="20.25" customHeight="1" x14ac:dyDescent="0.25">
      <c r="A336" s="5">
        <v>21</v>
      </c>
      <c r="B336" s="6">
        <v>2.2650445244516733</v>
      </c>
      <c r="C336" s="6">
        <v>2.1553839422432248</v>
      </c>
      <c r="D336" s="6">
        <v>1.82640219561788</v>
      </c>
      <c r="E336" s="6">
        <v>1.2443414534302488</v>
      </c>
      <c r="F336" s="6">
        <v>1.1532696078141838</v>
      </c>
      <c r="G336" s="6">
        <v>0.92918513830900318</v>
      </c>
      <c r="H336" s="6">
        <v>1.7518919280665317</v>
      </c>
    </row>
    <row r="337" spans="1:8" ht="12.75" customHeight="1" x14ac:dyDescent="0.25">
      <c r="A337" s="5">
        <v>22</v>
      </c>
      <c r="B337" s="6">
        <v>2.4531321347284467</v>
      </c>
      <c r="C337" s="6">
        <v>2.3343654194499921</v>
      </c>
      <c r="D337" s="6">
        <v>1.9780652736146274</v>
      </c>
      <c r="E337" s="6">
        <v>1.3476706409219079</v>
      </c>
      <c r="F337" s="6">
        <v>1.2490362570773428</v>
      </c>
      <c r="G337" s="6">
        <v>1.0063439801253873</v>
      </c>
      <c r="H337" s="6">
        <v>1.897367728942001</v>
      </c>
    </row>
    <row r="338" spans="1:8" ht="12.75" customHeight="1" x14ac:dyDescent="0.25">
      <c r="A338" s="5">
        <v>23</v>
      </c>
      <c r="B338" s="6">
        <v>2.6484429326432251</v>
      </c>
      <c r="C338" s="6">
        <v>2.5202203786032271</v>
      </c>
      <c r="D338" s="6">
        <v>2.1355527164832329</v>
      </c>
      <c r="E338" s="6">
        <v>1.4549680116906925</v>
      </c>
      <c r="F338" s="6">
        <v>1.3484806630841426</v>
      </c>
      <c r="G338" s="6">
        <v>1.0864659772051657</v>
      </c>
      <c r="H338" s="6">
        <v>2.0484302827405694</v>
      </c>
    </row>
    <row r="339" spans="1:8" ht="12.75" customHeight="1" x14ac:dyDescent="0.25">
      <c r="A339" s="5">
        <v>24</v>
      </c>
      <c r="B339" s="6">
        <v>2.8503570398353153</v>
      </c>
      <c r="C339" s="6">
        <v>2.7123589523293057</v>
      </c>
      <c r="D339" s="6">
        <v>2.2983646898112768</v>
      </c>
      <c r="E339" s="6">
        <v>1.5658930248192091</v>
      </c>
      <c r="F339" s="6">
        <v>1.45128720869496</v>
      </c>
      <c r="G339" s="6">
        <v>1.1692968379641784</v>
      </c>
      <c r="H339" s="6">
        <v>2.2046001463940068</v>
      </c>
    </row>
    <row r="340" spans="1:8" ht="12.75" customHeight="1" x14ac:dyDescent="0.25">
      <c r="A340" s="5">
        <v>25</v>
      </c>
      <c r="B340" s="6">
        <v>3.0579974798975771</v>
      </c>
      <c r="C340" s="6">
        <v>2.9099466224343149</v>
      </c>
      <c r="D340" s="6">
        <v>2.4657940500445301</v>
      </c>
      <c r="E340" s="6">
        <v>1.6799638981237943</v>
      </c>
      <c r="F340" s="6">
        <v>1.5570093727813101</v>
      </c>
      <c r="G340" s="6">
        <v>1.2544768019494346</v>
      </c>
      <c r="H340" s="6">
        <v>2.3651990251172936</v>
      </c>
    </row>
    <row r="341" spans="1:8" ht="18" customHeight="1" x14ac:dyDescent="0.3">
      <c r="A341" s="2" t="s">
        <v>64</v>
      </c>
      <c r="B341" s="15"/>
      <c r="C341" s="8"/>
      <c r="D341" s="15"/>
      <c r="E341" s="15"/>
    </row>
    <row r="342" spans="1:8" ht="18" customHeight="1" x14ac:dyDescent="0.3">
      <c r="A342" s="4" t="s">
        <v>8</v>
      </c>
      <c r="C342" s="8"/>
      <c r="F342" s="21"/>
      <c r="G342" s="21"/>
      <c r="H342" s="22"/>
    </row>
    <row r="343" spans="1:8" ht="18" customHeight="1" x14ac:dyDescent="0.3">
      <c r="A343" s="4" t="s">
        <v>0</v>
      </c>
      <c r="B343" s="15"/>
      <c r="C343" s="16">
        <v>0.9</v>
      </c>
      <c r="H343" s="24" t="s">
        <v>46</v>
      </c>
    </row>
    <row r="344" spans="1:8" ht="18" customHeight="1" x14ac:dyDescent="0.3">
      <c r="A344" s="4" t="s">
        <v>14</v>
      </c>
      <c r="B344" s="15"/>
      <c r="C344" s="8"/>
      <c r="D344" s="15"/>
      <c r="E344" s="15"/>
      <c r="H344" s="14" t="s">
        <v>46</v>
      </c>
    </row>
    <row r="345" spans="1:8" ht="13" x14ac:dyDescent="0.3">
      <c r="A345" s="4"/>
      <c r="B345" s="15"/>
      <c r="C345" s="8"/>
      <c r="D345" s="15"/>
      <c r="E345" s="15"/>
      <c r="H345" s="24"/>
    </row>
    <row r="346" spans="1:8" ht="13" x14ac:dyDescent="0.3">
      <c r="A346" s="2"/>
      <c r="B346" s="9"/>
      <c r="C346" s="10"/>
      <c r="D346" s="10"/>
      <c r="E346" s="10"/>
      <c r="F346" s="3"/>
      <c r="G346" s="3"/>
    </row>
    <row r="347" spans="1:8" ht="13" x14ac:dyDescent="0.3">
      <c r="A347" s="2"/>
      <c r="B347" s="2"/>
      <c r="C347" s="2"/>
      <c r="D347" s="5"/>
      <c r="E347" s="5"/>
      <c r="F347" s="5"/>
      <c r="G347" s="5"/>
    </row>
    <row r="348" spans="1:8" ht="13" x14ac:dyDescent="0.3">
      <c r="A348" s="3"/>
      <c r="B348" s="3"/>
      <c r="C348" s="2"/>
      <c r="D348" s="5"/>
      <c r="E348" s="5"/>
      <c r="F348" s="5"/>
      <c r="G348" s="5"/>
      <c r="H348" s="3"/>
    </row>
    <row r="349" spans="1:8" ht="26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</row>
    <row r="350" spans="1:8" ht="20.25" customHeight="1" x14ac:dyDescent="0.25">
      <c r="A350" s="5">
        <v>1</v>
      </c>
      <c r="B350" s="6">
        <v>7.7312180791556689E-2</v>
      </c>
      <c r="C350" s="6">
        <v>7.3569164411135063E-2</v>
      </c>
      <c r="D350" s="6">
        <v>6.234011526987019E-2</v>
      </c>
      <c r="E350" s="6">
        <v>4.2472786020538285E-2</v>
      </c>
      <c r="F350" s="6">
        <v>3.9364254193776753E-2</v>
      </c>
      <c r="G350" s="6">
        <v>3.1715636768404706E-2</v>
      </c>
      <c r="H350" s="6">
        <v>5.9796875517374982E-2</v>
      </c>
    </row>
    <row r="351" spans="1:8" ht="12.75" customHeight="1" x14ac:dyDescent="0.25">
      <c r="A351" s="5">
        <v>2</v>
      </c>
      <c r="B351" s="6">
        <v>0.1253138576398509</v>
      </c>
      <c r="C351" s="6">
        <v>0.11924687289000396</v>
      </c>
      <c r="D351" s="6">
        <v>0.10104591864046307</v>
      </c>
      <c r="E351" s="6">
        <v>6.8843338869142984E-2</v>
      </c>
      <c r="F351" s="6">
        <v>6.3804778181558788E-2</v>
      </c>
      <c r="G351" s="6">
        <v>5.1407278261475932E-2</v>
      </c>
      <c r="H351" s="6">
        <v>9.692362922855971E-2</v>
      </c>
    </row>
    <row r="352" spans="1:8" ht="12.75" customHeight="1" x14ac:dyDescent="0.25">
      <c r="A352" s="5">
        <v>3</v>
      </c>
      <c r="B352" s="6">
        <v>0.17346700430076759</v>
      </c>
      <c r="C352" s="6">
        <v>0.16506871787406588</v>
      </c>
      <c r="D352" s="6">
        <v>0.13987385859396065</v>
      </c>
      <c r="E352" s="6">
        <v>9.5297104283661851E-2</v>
      </c>
      <c r="F352" s="6">
        <v>8.8322424508223349E-2</v>
      </c>
      <c r="G352" s="6">
        <v>7.1161056943141857E-2</v>
      </c>
      <c r="H352" s="6">
        <v>0.13416753681429938</v>
      </c>
    </row>
    <row r="353" spans="1:8" ht="12.75" customHeight="1" x14ac:dyDescent="0.25">
      <c r="A353" s="5">
        <v>4</v>
      </c>
      <c r="B353" s="6">
        <v>0.22731717348637759</v>
      </c>
      <c r="C353" s="6">
        <v>0.21631176793191964</v>
      </c>
      <c r="D353" s="6">
        <v>0.1832955512685458</v>
      </c>
      <c r="E353" s="6">
        <v>0.12488062772813285</v>
      </c>
      <c r="F353" s="6">
        <v>0.11574076566089897</v>
      </c>
      <c r="G353" s="6">
        <v>9.3251914920782386E-2</v>
      </c>
      <c r="H353" s="6">
        <v>0.17581778947064625</v>
      </c>
    </row>
    <row r="354" spans="1:8" ht="12.75" customHeight="1" x14ac:dyDescent="0.25">
      <c r="A354" s="5">
        <v>5</v>
      </c>
      <c r="B354" s="6">
        <v>0.28697622223138147</v>
      </c>
      <c r="C354" s="6">
        <v>0.27308246461639923</v>
      </c>
      <c r="D354" s="6">
        <v>0.23140119177145238</v>
      </c>
      <c r="E354" s="6">
        <v>0.15765535980259193</v>
      </c>
      <c r="F354" s="6">
        <v>0.14611675474454572</v>
      </c>
      <c r="G354" s="6">
        <v>0.11772573910440616</v>
      </c>
      <c r="H354" s="6">
        <v>0.22196090268728447</v>
      </c>
    </row>
    <row r="355" spans="1:8" ht="20.25" customHeight="1" x14ac:dyDescent="0.25">
      <c r="A355" s="5">
        <v>6</v>
      </c>
      <c r="B355" s="6">
        <v>0.35256489359451765</v>
      </c>
      <c r="C355" s="6">
        <v>0.33549570529359718</v>
      </c>
      <c r="D355" s="6">
        <v>0.28428814039083583</v>
      </c>
      <c r="E355" s="6">
        <v>0.19368763279833859</v>
      </c>
      <c r="F355" s="6">
        <v>0.17951186927030935</v>
      </c>
      <c r="G355" s="6">
        <v>0.14463206170166854</v>
      </c>
      <c r="H355" s="6">
        <v>0.27269026482267256</v>
      </c>
    </row>
    <row r="356" spans="1:8" ht="12.75" customHeight="1" x14ac:dyDescent="0.25">
      <c r="A356" s="5">
        <v>7</v>
      </c>
      <c r="B356" s="6">
        <v>0.42421280249762244</v>
      </c>
      <c r="C356" s="6">
        <v>0.40367482966751733</v>
      </c>
      <c r="D356" s="6">
        <v>0.34206091117720205</v>
      </c>
      <c r="E356" s="6">
        <v>0.23304865291837801</v>
      </c>
      <c r="F356" s="6">
        <v>0.21599210394533991</v>
      </c>
      <c r="G356" s="6">
        <v>0.17402405440865457</v>
      </c>
      <c r="H356" s="6">
        <v>0.32810612615130647</v>
      </c>
    </row>
    <row r="357" spans="1:8" ht="12.75" customHeight="1" x14ac:dyDescent="0.25">
      <c r="A357" s="5">
        <v>8</v>
      </c>
      <c r="B357" s="6">
        <v>0.50205819048435263</v>
      </c>
      <c r="C357" s="6">
        <v>0.47775138641198572</v>
      </c>
      <c r="D357" s="6">
        <v>0.40483097419488523</v>
      </c>
      <c r="E357" s="6">
        <v>0.27581436554987648</v>
      </c>
      <c r="F357" s="6">
        <v>0.25562784580579301</v>
      </c>
      <c r="G357" s="6">
        <v>0.20595842780499138</v>
      </c>
      <c r="H357" s="6">
        <v>0.38831540918258561</v>
      </c>
    </row>
    <row r="358" spans="1:8" ht="12.75" customHeight="1" x14ac:dyDescent="0.25">
      <c r="A358" s="5">
        <v>9</v>
      </c>
      <c r="B358" s="6">
        <v>0.58624737596426968</v>
      </c>
      <c r="C358" s="6">
        <v>0.55786461003079202</v>
      </c>
      <c r="D358" s="6">
        <v>0.47271631223035931</v>
      </c>
      <c r="E358" s="6">
        <v>0.32206515324622409</v>
      </c>
      <c r="F358" s="6">
        <v>0.29849359430321998</v>
      </c>
      <c r="G358" s="6">
        <v>0.2404952058284682</v>
      </c>
      <c r="H358" s="6">
        <v>0.45343128345374045</v>
      </c>
    </row>
    <row r="359" spans="1:8" ht="12.75" customHeight="1" x14ac:dyDescent="0.25">
      <c r="A359" s="5">
        <v>10</v>
      </c>
      <c r="B359" s="6">
        <v>0.67693380894841026</v>
      </c>
      <c r="C359" s="6">
        <v>0.64416052135759094</v>
      </c>
      <c r="D359" s="6">
        <v>0.54584065858513309</v>
      </c>
      <c r="E359" s="6">
        <v>0.37188531642964229</v>
      </c>
      <c r="F359" s="6">
        <v>0.34466748001392383</v>
      </c>
      <c r="G359" s="6">
        <v>0.2776973380009109</v>
      </c>
      <c r="H359" s="6">
        <v>0.52357243441787993</v>
      </c>
    </row>
    <row r="360" spans="1:8" ht="20.25" customHeight="1" x14ac:dyDescent="0.25">
      <c r="A360" s="5">
        <v>11</v>
      </c>
      <c r="B360" s="6">
        <v>0.77427661798754355</v>
      </c>
      <c r="C360" s="6">
        <v>0.73679054484315054</v>
      </c>
      <c r="D360" s="6">
        <v>0.62433232540997141</v>
      </c>
      <c r="E360" s="6">
        <v>0.42536227512654085</v>
      </c>
      <c r="F360" s="6">
        <v>0.39423052479833887</v>
      </c>
      <c r="G360" s="6">
        <v>0.31763010334127884</v>
      </c>
      <c r="H360" s="6">
        <v>0.59886193957772338</v>
      </c>
    </row>
    <row r="361" spans="1:8" ht="12.75" customHeight="1" x14ac:dyDescent="0.25">
      <c r="A361" s="5">
        <v>12</v>
      </c>
      <c r="B361" s="6">
        <v>0.87843851124884509</v>
      </c>
      <c r="C361" s="6">
        <v>0.83590951124996393</v>
      </c>
      <c r="D361" s="6">
        <v>0.70832251125332057</v>
      </c>
      <c r="E361" s="6">
        <v>0.48258541588762205</v>
      </c>
      <c r="F361" s="6">
        <v>0.44726557311365822</v>
      </c>
      <c r="G361" s="6">
        <v>0.3603602493281266</v>
      </c>
      <c r="H361" s="6">
        <v>0.67942564507961734</v>
      </c>
    </row>
    <row r="362" spans="1:8" ht="12.75" customHeight="1" x14ac:dyDescent="0.25">
      <c r="A362" s="5">
        <v>13</v>
      </c>
      <c r="B362" s="6">
        <v>0.98958286252278482</v>
      </c>
      <c r="C362" s="6">
        <v>0.94167288473812216</v>
      </c>
      <c r="D362" s="6">
        <v>0.79794295138413418</v>
      </c>
      <c r="E362" s="6">
        <v>0.54364449093527778</v>
      </c>
      <c r="F362" s="6">
        <v>0.50385580832569599</v>
      </c>
      <c r="G362" s="6">
        <v>0.40595479649745464</v>
      </c>
      <c r="H362" s="6">
        <v>0.76538991189425865</v>
      </c>
    </row>
    <row r="363" spans="1:8" ht="12.75" customHeight="1" x14ac:dyDescent="0.25">
      <c r="A363" s="5">
        <v>14</v>
      </c>
      <c r="B363" s="6">
        <v>1.1078697753823894</v>
      </c>
      <c r="C363" s="6">
        <v>1.0542330175756147</v>
      </c>
      <c r="D363" s="6">
        <v>0.89332274415529034</v>
      </c>
      <c r="E363" s="6">
        <v>0.60862745594128764</v>
      </c>
      <c r="F363" s="6">
        <v>0.56408274873701991</v>
      </c>
      <c r="G363" s="6">
        <v>0.45447942384984813</v>
      </c>
      <c r="H363" s="6">
        <v>0.85687857165242221</v>
      </c>
    </row>
    <row r="364" spans="1:8" ht="12.75" customHeight="1" x14ac:dyDescent="0.25">
      <c r="A364" s="5">
        <v>15</v>
      </c>
      <c r="B364" s="6">
        <v>1.2334508734636895</v>
      </c>
      <c r="C364" s="6">
        <v>1.1737341926437874</v>
      </c>
      <c r="D364" s="6">
        <v>0.99458415018408164</v>
      </c>
      <c r="E364" s="6">
        <v>0.67761760797712067</v>
      </c>
      <c r="F364" s="6">
        <v>0.62802359500720806</v>
      </c>
      <c r="G364" s="6">
        <v>0.50599633167660163</v>
      </c>
      <c r="H364" s="6">
        <v>0.95400889720291904</v>
      </c>
    </row>
    <row r="365" spans="1:8" ht="20.25" customHeight="1" x14ac:dyDescent="0.25">
      <c r="A365" s="5">
        <v>16</v>
      </c>
      <c r="B365" s="6">
        <v>1.3664625104032</v>
      </c>
      <c r="C365" s="6">
        <v>1.3003061621110585</v>
      </c>
      <c r="D365" s="6">
        <v>1.1018371172346342</v>
      </c>
      <c r="E365" s="6">
        <v>0.7506898552754443</v>
      </c>
      <c r="F365" s="6">
        <v>0.69574777292600043</v>
      </c>
      <c r="G365" s="6">
        <v>0.56056145608459318</v>
      </c>
      <c r="H365" s="6">
        <v>1.0568863508590032</v>
      </c>
    </row>
    <row r="366" spans="1:8" ht="12.75" customHeight="1" x14ac:dyDescent="0.25">
      <c r="A366" s="5">
        <v>17</v>
      </c>
      <c r="B366" s="6">
        <v>1.5070170275779702</v>
      </c>
      <c r="C366" s="6">
        <v>1.4340558284235068</v>
      </c>
      <c r="D366" s="6">
        <v>1.2151722309601165</v>
      </c>
      <c r="E366" s="6">
        <v>0.82790591451815621</v>
      </c>
      <c r="F366" s="6">
        <v>0.76731248220600901</v>
      </c>
      <c r="G366" s="6">
        <v>0.61822088267472186</v>
      </c>
      <c r="H366" s="6">
        <v>1.1655978227235035</v>
      </c>
    </row>
    <row r="367" spans="1:8" ht="12.75" customHeight="1" x14ac:dyDescent="0.25">
      <c r="A367" s="5">
        <v>18</v>
      </c>
      <c r="B367" s="6">
        <v>1.6551916093346974</v>
      </c>
      <c r="C367" s="6">
        <v>1.5750566391004492</v>
      </c>
      <c r="D367" s="6">
        <v>1.3346517283977051</v>
      </c>
      <c r="E367" s="6">
        <v>0.90930818826340198</v>
      </c>
      <c r="F367" s="6">
        <v>0.84275702201344593</v>
      </c>
      <c r="G367" s="6">
        <v>0.67900627464260532</v>
      </c>
      <c r="H367" s="6">
        <v>1.2802030107990388</v>
      </c>
    </row>
    <row r="368" spans="1:8" ht="12.75" customHeight="1" x14ac:dyDescent="0.25">
      <c r="A368" s="5">
        <v>19</v>
      </c>
      <c r="B368" s="6">
        <v>1.8110141913602844</v>
      </c>
      <c r="C368" s="6">
        <v>1.723335177341605</v>
      </c>
      <c r="D368" s="6">
        <v>1.4602981352855673</v>
      </c>
      <c r="E368" s="6">
        <v>0.99491202346479257</v>
      </c>
      <c r="F368" s="6">
        <v>0.92209561607695378</v>
      </c>
      <c r="G368" s="6">
        <v>0.74292909199479917</v>
      </c>
      <c r="H368" s="6">
        <v>1.4007235218592773</v>
      </c>
    </row>
    <row r="369" spans="1:8" ht="12.75" customHeight="1" x14ac:dyDescent="0.25">
      <c r="A369" s="5">
        <v>20</v>
      </c>
      <c r="B369" s="6">
        <v>1.9744457652636267</v>
      </c>
      <c r="C369" s="6">
        <v>1.8788543233204578</v>
      </c>
      <c r="D369" s="6">
        <v>1.5920799974909514</v>
      </c>
      <c r="E369" s="6">
        <v>1.0846959901868194</v>
      </c>
      <c r="F369" s="6">
        <v>1.0053084028920782</v>
      </c>
      <c r="G369" s="6">
        <v>0.80997333238923352</v>
      </c>
      <c r="H369" s="6">
        <v>1.5271291849805291</v>
      </c>
    </row>
    <row r="370" spans="1:8" ht="20.25" customHeight="1" x14ac:dyDescent="0.25">
      <c r="A370" s="5">
        <v>21</v>
      </c>
      <c r="B370" s="6">
        <v>2.1453582877812454</v>
      </c>
      <c r="C370" s="6">
        <v>2.041492232900596</v>
      </c>
      <c r="D370" s="6">
        <v>1.729894068258649</v>
      </c>
      <c r="E370" s="6">
        <v>1.178589745644226</v>
      </c>
      <c r="F370" s="6">
        <v>1.0923301879769181</v>
      </c>
      <c r="G370" s="6">
        <v>0.88008646886840214</v>
      </c>
      <c r="H370" s="6">
        <v>1.6593209654827643</v>
      </c>
    </row>
    <row r="371" spans="1:8" ht="12.75" customHeight="1" x14ac:dyDescent="0.25">
      <c r="A371" s="5">
        <v>22</v>
      </c>
      <c r="B371" s="6">
        <v>2.3235072421087235</v>
      </c>
      <c r="C371" s="6">
        <v>2.2110162273915313</v>
      </c>
      <c r="D371" s="6">
        <v>1.8735431832399549</v>
      </c>
      <c r="E371" s="6">
        <v>1.2764589602940342</v>
      </c>
      <c r="F371" s="6">
        <v>1.1830364732052383</v>
      </c>
      <c r="G371" s="6">
        <v>0.95316819374374651</v>
      </c>
      <c r="H371" s="6">
        <v>1.7971097425732965</v>
      </c>
    </row>
    <row r="372" spans="1:8" ht="12.75" customHeight="1" x14ac:dyDescent="0.25">
      <c r="A372" s="5">
        <v>23</v>
      </c>
      <c r="B372" s="6">
        <v>2.5084977067447651</v>
      </c>
      <c r="C372" s="6">
        <v>2.3870505051464739</v>
      </c>
      <c r="D372" s="6">
        <v>2.0227089003515997</v>
      </c>
      <c r="E372" s="6">
        <v>1.3780866771671383</v>
      </c>
      <c r="F372" s="6">
        <v>1.2772261804260348</v>
      </c>
      <c r="G372" s="6">
        <v>1.0290564990786266</v>
      </c>
      <c r="H372" s="6">
        <v>1.9401900653954776</v>
      </c>
    </row>
    <row r="373" spans="1:8" ht="12.75" customHeight="1" x14ac:dyDescent="0.25">
      <c r="A373" s="5">
        <v>24</v>
      </c>
      <c r="B373" s="6">
        <v>2.6997425580526513</v>
      </c>
      <c r="C373" s="6">
        <v>2.5690363677182031</v>
      </c>
      <c r="D373" s="6">
        <v>2.1769177967148599</v>
      </c>
      <c r="E373" s="6">
        <v>1.4831503497212641</v>
      </c>
      <c r="F373" s="6">
        <v>1.3746003698882574</v>
      </c>
      <c r="G373" s="6">
        <v>1.1075105302003421</v>
      </c>
      <c r="H373" s="6">
        <v>2.0881078249245872</v>
      </c>
    </row>
    <row r="374" spans="1:8" ht="12.75" customHeight="1" x14ac:dyDescent="0.25">
      <c r="A374" s="5">
        <v>25</v>
      </c>
      <c r="B374" s="6">
        <v>2.89641115955573</v>
      </c>
      <c r="C374" s="6">
        <v>2.756183393327241</v>
      </c>
      <c r="D374" s="6">
        <v>2.3355000946417741</v>
      </c>
      <c r="E374" s="6">
        <v>1.5911936534164439</v>
      </c>
      <c r="F374" s="6">
        <v>1.474736114892973</v>
      </c>
      <c r="G374" s="6">
        <v>1.1881895366021766</v>
      </c>
      <c r="H374" s="6">
        <v>2.2402205678565545</v>
      </c>
    </row>
    <row r="375" spans="1:8" ht="18" customHeight="1" x14ac:dyDescent="0.3">
      <c r="A375" s="2" t="s">
        <v>64</v>
      </c>
      <c r="B375" s="15"/>
      <c r="C375" s="8"/>
      <c r="D375" s="15"/>
      <c r="E375" s="15"/>
    </row>
    <row r="376" spans="1:8" ht="18" customHeight="1" x14ac:dyDescent="0.3">
      <c r="A376" s="4" t="s">
        <v>8</v>
      </c>
      <c r="C376" s="8"/>
      <c r="F376" s="21"/>
      <c r="G376" s="21"/>
      <c r="H376" s="22"/>
    </row>
    <row r="377" spans="1:8" ht="18" customHeight="1" x14ac:dyDescent="0.3">
      <c r="A377" s="4" t="s">
        <v>0</v>
      </c>
      <c r="B377" s="15"/>
      <c r="C377" s="16">
        <v>0.9</v>
      </c>
      <c r="H377" s="24" t="s">
        <v>46</v>
      </c>
    </row>
    <row r="378" spans="1:8" ht="18" customHeight="1" x14ac:dyDescent="0.3">
      <c r="A378" s="4" t="s">
        <v>15</v>
      </c>
      <c r="B378" s="15"/>
      <c r="C378" s="8"/>
      <c r="D378" s="15"/>
      <c r="E378" s="15"/>
      <c r="H378" s="24" t="s">
        <v>46</v>
      </c>
    </row>
    <row r="379" spans="1:8" ht="13" x14ac:dyDescent="0.3">
      <c r="A379" s="4"/>
      <c r="B379" s="15"/>
      <c r="C379" s="8"/>
      <c r="D379" s="15"/>
      <c r="E379" s="15"/>
      <c r="H379" s="24"/>
    </row>
    <row r="380" spans="1:8" ht="13" x14ac:dyDescent="0.3">
      <c r="A380" s="2"/>
      <c r="B380" s="9"/>
      <c r="C380" s="10"/>
      <c r="D380" s="10"/>
      <c r="E380" s="10"/>
      <c r="F380" s="3"/>
      <c r="G380" s="3"/>
    </row>
    <row r="381" spans="1:8" ht="13" x14ac:dyDescent="0.3">
      <c r="A381" s="2"/>
      <c r="B381" s="2"/>
      <c r="C381" s="2"/>
      <c r="D381" s="5"/>
      <c r="E381" s="5"/>
      <c r="F381" s="5"/>
      <c r="G381" s="5"/>
    </row>
    <row r="382" spans="1:8" ht="13" x14ac:dyDescent="0.3">
      <c r="A382" s="3"/>
      <c r="B382" s="3"/>
      <c r="C382" s="2"/>
      <c r="D382" s="5"/>
      <c r="E382" s="5"/>
      <c r="F382" s="5"/>
      <c r="G382" s="5"/>
      <c r="H382" s="3"/>
    </row>
    <row r="383" spans="1:8" ht="26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</row>
    <row r="384" spans="1:8" ht="20.25" customHeight="1" x14ac:dyDescent="0.25">
      <c r="A384" s="5">
        <v>1</v>
      </c>
      <c r="B384" s="6">
        <v>7.3431992671967386E-2</v>
      </c>
      <c r="C384" s="6">
        <v>6.9876832946758963E-2</v>
      </c>
      <c r="D384" s="6">
        <v>5.9211353771133693E-2</v>
      </c>
      <c r="E384" s="6">
        <v>4.0341137449311462E-2</v>
      </c>
      <c r="F384" s="6">
        <v>3.7388618402684613E-2</v>
      </c>
      <c r="G384" s="6">
        <v>3.0123874180232924E-2</v>
      </c>
      <c r="H384" s="6">
        <v>5.6795755595578423E-2</v>
      </c>
    </row>
    <row r="385" spans="1:8" ht="12.75" customHeight="1" x14ac:dyDescent="0.25">
      <c r="A385" s="5">
        <v>2</v>
      </c>
      <c r="B385" s="6">
        <v>0.11902453380167047</v>
      </c>
      <c r="C385" s="6">
        <v>0.11326204236590495</v>
      </c>
      <c r="D385" s="6">
        <v>9.5974568058608434E-2</v>
      </c>
      <c r="E385" s="6">
        <v>6.5388189850476564E-2</v>
      </c>
      <c r="F385" s="6">
        <v>6.060250733965087E-2</v>
      </c>
      <c r="G385" s="6">
        <v>4.8827220263779607E-2</v>
      </c>
      <c r="H385" s="6">
        <v>9.2059170474587934E-2</v>
      </c>
    </row>
    <row r="386" spans="1:8" ht="12.75" customHeight="1" x14ac:dyDescent="0.25">
      <c r="A386" s="5">
        <v>3</v>
      </c>
      <c r="B386" s="6">
        <v>0.1647609426900713</v>
      </c>
      <c r="C386" s="6">
        <v>0.15678415428456308</v>
      </c>
      <c r="D386" s="6">
        <v>0.13285378906803838</v>
      </c>
      <c r="E386" s="6">
        <v>9.051427849751989E-2</v>
      </c>
      <c r="F386" s="6">
        <v>8.3889647955274815E-2</v>
      </c>
      <c r="G386" s="6">
        <v>6.7589584959022744E-2</v>
      </c>
      <c r="H386" s="6">
        <v>0.12743385944223051</v>
      </c>
    </row>
    <row r="387" spans="1:8" ht="12.75" customHeight="1" x14ac:dyDescent="0.25">
      <c r="A387" s="5">
        <v>4</v>
      </c>
      <c r="B387" s="6">
        <v>0.2159084486656597</v>
      </c>
      <c r="C387" s="6">
        <v>0.20545538872409813</v>
      </c>
      <c r="D387" s="6">
        <v>0.17409620889941349</v>
      </c>
      <c r="E387" s="6">
        <v>0.11861304708150755</v>
      </c>
      <c r="F387" s="6">
        <v>0.1099319016595017</v>
      </c>
      <c r="G387" s="6">
        <v>8.8571734272662711E-2</v>
      </c>
      <c r="H387" s="6">
        <v>0.16699374530410324</v>
      </c>
    </row>
    <row r="388" spans="1:8" ht="12.75" customHeight="1" x14ac:dyDescent="0.25">
      <c r="A388" s="5">
        <v>5</v>
      </c>
      <c r="B388" s="6">
        <v>0.2725732948180542</v>
      </c>
      <c r="C388" s="6">
        <v>0.25937684508757536</v>
      </c>
      <c r="D388" s="6">
        <v>0.21978749589613886</v>
      </c>
      <c r="E388" s="6">
        <v>0.14974286208447815</v>
      </c>
      <c r="F388" s="6">
        <v>0.13878336316215942</v>
      </c>
      <c r="G388" s="6">
        <v>0.11181725211612198</v>
      </c>
      <c r="H388" s="6">
        <v>0.21082100146081986</v>
      </c>
    </row>
    <row r="389" spans="1:8" ht="20.25" customHeight="1" x14ac:dyDescent="0.25">
      <c r="A389" s="5">
        <v>6</v>
      </c>
      <c r="B389" s="6">
        <v>0.33487016428403471</v>
      </c>
      <c r="C389" s="6">
        <v>0.31865765420610775</v>
      </c>
      <c r="D389" s="6">
        <v>0.27002012397232694</v>
      </c>
      <c r="E389" s="6">
        <v>0.18396672667460953</v>
      </c>
      <c r="F389" s="6">
        <v>0.17050242450576597</v>
      </c>
      <c r="G389" s="6">
        <v>0.13737318474617835</v>
      </c>
      <c r="H389" s="6">
        <v>0.25900432924228406</v>
      </c>
    </row>
    <row r="390" spans="1:8" ht="12.75" customHeight="1" x14ac:dyDescent="0.25">
      <c r="A390" s="5">
        <v>7</v>
      </c>
      <c r="B390" s="6">
        <v>0.4029221667973199</v>
      </c>
      <c r="C390" s="6">
        <v>0.38341496553981708</v>
      </c>
      <c r="D390" s="6">
        <v>0.32489336176730854</v>
      </c>
      <c r="E390" s="6">
        <v>0.22135227331710647</v>
      </c>
      <c r="F390" s="6">
        <v>0.20515176821721703</v>
      </c>
      <c r="G390" s="6">
        <v>0.1652900352473044</v>
      </c>
      <c r="H390" s="6">
        <v>0.31163894750465515</v>
      </c>
    </row>
    <row r="391" spans="1:8" ht="12.75" customHeight="1" x14ac:dyDescent="0.25">
      <c r="A391" s="5">
        <v>8</v>
      </c>
      <c r="B391" s="6">
        <v>0.47686060575560008</v>
      </c>
      <c r="C391" s="6">
        <v>0.45377372552215667</v>
      </c>
      <c r="D391" s="6">
        <v>0.38451308482182661</v>
      </c>
      <c r="E391" s="6">
        <v>0.2619716358084388</v>
      </c>
      <c r="F391" s="6">
        <v>0.24279824870768388</v>
      </c>
      <c r="G391" s="6">
        <v>0.19562166797599564</v>
      </c>
      <c r="H391" s="6">
        <v>0.36882641246903963</v>
      </c>
    </row>
    <row r="392" spans="1:8" ht="12.75" customHeight="1" x14ac:dyDescent="0.25">
      <c r="A392" s="5">
        <v>9</v>
      </c>
      <c r="B392" s="6">
        <v>0.55682445605608633</v>
      </c>
      <c r="C392" s="6">
        <v>0.52986618067569635</v>
      </c>
      <c r="D392" s="6">
        <v>0.44899135453452593</v>
      </c>
      <c r="E392" s="6">
        <v>0.30590116241625404</v>
      </c>
      <c r="F392" s="6">
        <v>0.28351262640746833</v>
      </c>
      <c r="G392" s="6">
        <v>0.22842509435418787</v>
      </c>
      <c r="H392" s="6">
        <v>0.43067421385495513</v>
      </c>
    </row>
    <row r="393" spans="1:8" ht="12.75" customHeight="1" x14ac:dyDescent="0.25">
      <c r="A393" s="5">
        <v>10</v>
      </c>
      <c r="B393" s="6">
        <v>0.64295946627255585</v>
      </c>
      <c r="C393" s="6">
        <v>0.61183102325665073</v>
      </c>
      <c r="D393" s="6">
        <v>0.5184456942089356</v>
      </c>
      <c r="E393" s="6">
        <v>0.35322092264478094</v>
      </c>
      <c r="F393" s="6">
        <v>0.32736911063064977</v>
      </c>
      <c r="G393" s="6">
        <v>0.26376010455696197</v>
      </c>
      <c r="H393" s="6">
        <v>0.4972950804618449</v>
      </c>
    </row>
    <row r="394" spans="1:8" ht="20.25" customHeight="1" x14ac:dyDescent="0.25">
      <c r="A394" s="5">
        <v>11</v>
      </c>
      <c r="B394" s="6">
        <v>0.73541677852070553</v>
      </c>
      <c r="C394" s="6">
        <v>0.69981207793851052</v>
      </c>
      <c r="D394" s="6">
        <v>0.59299797619192562</v>
      </c>
      <c r="E394" s="6">
        <v>0.4040139490339501</v>
      </c>
      <c r="F394" s="6">
        <v>0.37444465686601131</v>
      </c>
      <c r="G394" s="6">
        <v>0.30168870134239295</v>
      </c>
      <c r="H394" s="6">
        <v>0.56880591270805503</v>
      </c>
    </row>
    <row r="395" spans="1:8" ht="12.75" customHeight="1" x14ac:dyDescent="0.25">
      <c r="A395" s="5">
        <v>12</v>
      </c>
      <c r="B395" s="6">
        <v>0.83435093487679524</v>
      </c>
      <c r="C395" s="6">
        <v>0.79395640474856199</v>
      </c>
      <c r="D395" s="6">
        <v>0.67277281436386283</v>
      </c>
      <c r="E395" s="6">
        <v>0.45836514195093453</v>
      </c>
      <c r="F395" s="6">
        <v>0.42481795172556186</v>
      </c>
      <c r="G395" s="6">
        <v>0.34227428222825734</v>
      </c>
      <c r="H395" s="6">
        <v>0.64532624070128231</v>
      </c>
    </row>
    <row r="396" spans="1:8" ht="12.75" customHeight="1" x14ac:dyDescent="0.25">
      <c r="A396" s="5">
        <v>13</v>
      </c>
      <c r="B396" s="6">
        <v>0.93991710963369512</v>
      </c>
      <c r="C396" s="6">
        <v>0.89441166532236749</v>
      </c>
      <c r="D396" s="6">
        <v>0.75789533238838502</v>
      </c>
      <c r="E396" s="6">
        <v>0.51635974908205595</v>
      </c>
      <c r="F396" s="6">
        <v>0.478568003720591</v>
      </c>
      <c r="G396" s="6">
        <v>0.38558050408541417</v>
      </c>
      <c r="H396" s="6">
        <v>0.72697608353527454</v>
      </c>
    </row>
    <row r="397" spans="1:8" ht="12.75" customHeight="1" x14ac:dyDescent="0.25">
      <c r="A397" s="5">
        <v>14</v>
      </c>
      <c r="B397" s="6">
        <v>1.0522673709943828</v>
      </c>
      <c r="C397" s="6">
        <v>1.001322565584815</v>
      </c>
      <c r="D397" s="6">
        <v>0.84848814935611194</v>
      </c>
      <c r="E397" s="6">
        <v>0.57808131172933763</v>
      </c>
      <c r="F397" s="6">
        <v>0.5357722398662923</v>
      </c>
      <c r="G397" s="6">
        <v>0.43166974957905635</v>
      </c>
      <c r="H397" s="6">
        <v>0.81387305790782105</v>
      </c>
    </row>
    <row r="398" spans="1:8" ht="12.75" customHeight="1" x14ac:dyDescent="0.25">
      <c r="A398" s="5">
        <v>15</v>
      </c>
      <c r="B398" s="6">
        <v>1.1715457328207866</v>
      </c>
      <c r="C398" s="6">
        <v>1.1148261470651593</v>
      </c>
      <c r="D398" s="6">
        <v>0.94466738979827747</v>
      </c>
      <c r="E398" s="6">
        <v>0.64360894640299915</v>
      </c>
      <c r="F398" s="6">
        <v>0.59650398623121459</v>
      </c>
      <c r="G398" s="6">
        <v>0.48060109725654565</v>
      </c>
      <c r="H398" s="6">
        <v>0.90612855091066269</v>
      </c>
    </row>
    <row r="399" spans="1:8" ht="20.25" customHeight="1" x14ac:dyDescent="0.25">
      <c r="A399" s="5">
        <v>16</v>
      </c>
      <c r="B399" s="6">
        <v>1.2978817053548224</v>
      </c>
      <c r="C399" s="6">
        <v>1.2350456498554903</v>
      </c>
      <c r="D399" s="6">
        <v>1.0465374833574941</v>
      </c>
      <c r="E399" s="6">
        <v>0.71301380179831741</v>
      </c>
      <c r="F399" s="6">
        <v>0.66082918422370107</v>
      </c>
      <c r="G399" s="6">
        <v>0.5324276758713119</v>
      </c>
      <c r="H399" s="6">
        <v>1.0038427318539231</v>
      </c>
    </row>
    <row r="400" spans="1:8" ht="12.75" customHeight="1" x14ac:dyDescent="0.25">
      <c r="A400" s="5">
        <v>17</v>
      </c>
      <c r="B400" s="6">
        <v>1.4313819917200057</v>
      </c>
      <c r="C400" s="6">
        <v>1.3620826111205437</v>
      </c>
      <c r="D400" s="6">
        <v>1.1541844693221572</v>
      </c>
      <c r="E400" s="6">
        <v>0.78635449712492311</v>
      </c>
      <c r="F400" s="6">
        <v>0.72880216278434429</v>
      </c>
      <c r="G400" s="6">
        <v>0.58719325805365508</v>
      </c>
      <c r="H400" s="6">
        <v>1.1070981299500613</v>
      </c>
    </row>
    <row r="401" spans="1:8" ht="12.75" customHeight="1" x14ac:dyDescent="0.25">
      <c r="A401" s="5">
        <v>18</v>
      </c>
      <c r="B401" s="6">
        <v>1.5721199024907249</v>
      </c>
      <c r="C401" s="6">
        <v>1.4960067921533655</v>
      </c>
      <c r="D401" s="6">
        <v>1.2676674611412875</v>
      </c>
      <c r="E401" s="6">
        <v>0.86367130681702775</v>
      </c>
      <c r="F401" s="6">
        <v>0.8004602487102388</v>
      </c>
      <c r="G401" s="6">
        <v>0.64492791786855141</v>
      </c>
      <c r="H401" s="6">
        <v>1.2159514470440631</v>
      </c>
    </row>
    <row r="402" spans="1:8" ht="12.75" customHeight="1" x14ac:dyDescent="0.25">
      <c r="A402" s="5">
        <v>19</v>
      </c>
      <c r="B402" s="6">
        <v>1.7201219713015892</v>
      </c>
      <c r="C402" s="6">
        <v>1.6368434419807847</v>
      </c>
      <c r="D402" s="6">
        <v>1.3870078540183717</v>
      </c>
      <c r="E402" s="6">
        <v>0.94497880758652242</v>
      </c>
      <c r="F402" s="6">
        <v>0.8758169518613671</v>
      </c>
      <c r="G402" s="6">
        <v>0.70564254016116734</v>
      </c>
      <c r="H402" s="6">
        <v>1.3304232054964356</v>
      </c>
    </row>
    <row r="403" spans="1:8" ht="12.75" customHeight="1" x14ac:dyDescent="0.25">
      <c r="A403" s="5">
        <v>20</v>
      </c>
      <c r="B403" s="6">
        <v>1.8753511475370235</v>
      </c>
      <c r="C403" s="6">
        <v>1.7845573037674505</v>
      </c>
      <c r="D403" s="6">
        <v>1.5121757724587321</v>
      </c>
      <c r="E403" s="6">
        <v>1.0302566450358066</v>
      </c>
      <c r="F403" s="6">
        <v>0.95485340755386439</v>
      </c>
      <c r="G403" s="6">
        <v>0.76932192572416502</v>
      </c>
      <c r="H403" s="6">
        <v>1.4504847486191288</v>
      </c>
    </row>
    <row r="404" spans="1:8" ht="20.25" customHeight="1" x14ac:dyDescent="0.25">
      <c r="A404" s="5">
        <v>21</v>
      </c>
      <c r="B404" s="6">
        <v>2.037685814242375</v>
      </c>
      <c r="C404" s="6">
        <v>1.9390326485604292</v>
      </c>
      <c r="D404" s="6">
        <v>1.643073151514592</v>
      </c>
      <c r="E404" s="6">
        <v>1.1194380067837186</v>
      </c>
      <c r="F404" s="6">
        <v>1.0375076933239193</v>
      </c>
      <c r="G404" s="6">
        <v>0.83591618385314082</v>
      </c>
      <c r="H404" s="6">
        <v>1.5760420121414969</v>
      </c>
    </row>
    <row r="405" spans="1:8" ht="12.75" customHeight="1" x14ac:dyDescent="0.25">
      <c r="A405" s="5">
        <v>22</v>
      </c>
      <c r="B405" s="6">
        <v>2.206893726563</v>
      </c>
      <c r="C405" s="6">
        <v>2.1000484754809459</v>
      </c>
      <c r="D405" s="6">
        <v>1.779512722234784</v>
      </c>
      <c r="E405" s="6">
        <v>1.2123953050955103</v>
      </c>
      <c r="F405" s="6">
        <v>1.1236615594287389</v>
      </c>
      <c r="G405" s="6">
        <v>0.90533004115940252</v>
      </c>
      <c r="H405" s="6">
        <v>1.706915366973784</v>
      </c>
    </row>
    <row r="406" spans="1:8" ht="12.75" customHeight="1" x14ac:dyDescent="0.25">
      <c r="A406" s="5">
        <v>23</v>
      </c>
      <c r="B406" s="6">
        <v>2.3825997835446602</v>
      </c>
      <c r="C406" s="6">
        <v>2.2672478438310324</v>
      </c>
      <c r="D406" s="6">
        <v>1.9211920246901519</v>
      </c>
      <c r="E406" s="6">
        <v>1.308922471763011</v>
      </c>
      <c r="F406" s="6">
        <v>1.213124019543014</v>
      </c>
      <c r="G406" s="6">
        <v>0.97740962065365367</v>
      </c>
      <c r="H406" s="6">
        <v>1.8428146924023137</v>
      </c>
    </row>
    <row r="407" spans="1:8" ht="12.75" customHeight="1" x14ac:dyDescent="0.25">
      <c r="A407" s="5">
        <v>24</v>
      </c>
      <c r="B407" s="6">
        <v>2.5642463284488217</v>
      </c>
      <c r="C407" s="6">
        <v>2.4401000954419247</v>
      </c>
      <c r="D407" s="6">
        <v>2.0676613964212338</v>
      </c>
      <c r="E407" s="6">
        <v>1.4087131483950062</v>
      </c>
      <c r="F407" s="6">
        <v>1.3056111372755619</v>
      </c>
      <c r="G407" s="6">
        <v>1.0519261558157984</v>
      </c>
      <c r="H407" s="6">
        <v>1.9833086704868343</v>
      </c>
    </row>
    <row r="408" spans="1:8" ht="12.75" customHeight="1" x14ac:dyDescent="0.25">
      <c r="A408" s="5">
        <v>25</v>
      </c>
      <c r="B408" s="6">
        <v>2.751044413259248</v>
      </c>
      <c r="C408" s="6">
        <v>2.6178544786762448</v>
      </c>
      <c r="D408" s="6">
        <v>2.2182846749272347</v>
      </c>
      <c r="E408" s="6">
        <v>1.5113339127295451</v>
      </c>
      <c r="F408" s="6">
        <v>1.4007212120154446</v>
      </c>
      <c r="G408" s="6">
        <v>1.1285559979211985</v>
      </c>
      <c r="H408" s="6">
        <v>2.1277870917385728</v>
      </c>
    </row>
    <row r="409" spans="1:8" ht="18" customHeight="1" x14ac:dyDescent="0.3">
      <c r="A409" s="2" t="s">
        <v>64</v>
      </c>
      <c r="B409" s="15"/>
      <c r="C409" s="8"/>
      <c r="D409" s="15"/>
      <c r="E409" s="15"/>
    </row>
    <row r="410" spans="1:8" ht="18" customHeight="1" x14ac:dyDescent="0.3">
      <c r="A410" s="4" t="s">
        <v>8</v>
      </c>
      <c r="C410" s="8"/>
      <c r="F410" s="21"/>
      <c r="G410" s="21"/>
      <c r="H410" s="22"/>
    </row>
    <row r="411" spans="1:8" ht="18" customHeight="1" x14ac:dyDescent="0.3">
      <c r="A411" s="4" t="s">
        <v>0</v>
      </c>
      <c r="B411" s="15"/>
      <c r="C411" s="16">
        <v>0.9</v>
      </c>
      <c r="H411" s="24" t="s">
        <v>46</v>
      </c>
    </row>
    <row r="412" spans="1:8" ht="18" customHeight="1" x14ac:dyDescent="0.3">
      <c r="A412" s="4" t="s">
        <v>16</v>
      </c>
      <c r="B412" s="15"/>
      <c r="C412" s="8"/>
      <c r="D412" s="15"/>
      <c r="E412" s="15"/>
      <c r="H412" s="24" t="s">
        <v>46</v>
      </c>
    </row>
    <row r="413" spans="1:8" ht="13" x14ac:dyDescent="0.3">
      <c r="A413" s="4"/>
      <c r="B413" s="15"/>
      <c r="C413" s="8"/>
      <c r="D413" s="15"/>
      <c r="E413" s="15"/>
      <c r="H413" s="24"/>
    </row>
    <row r="414" spans="1:8" ht="13" x14ac:dyDescent="0.3">
      <c r="A414" s="2"/>
      <c r="B414" s="9"/>
      <c r="C414" s="10"/>
      <c r="D414" s="10"/>
      <c r="E414" s="10"/>
      <c r="F414" s="3"/>
      <c r="G414" s="3"/>
    </row>
    <row r="415" spans="1:8" ht="13" x14ac:dyDescent="0.3">
      <c r="A415" s="2"/>
      <c r="B415" s="2"/>
      <c r="C415" s="2"/>
      <c r="D415" s="5"/>
      <c r="E415" s="5"/>
      <c r="F415" s="5"/>
      <c r="G415" s="5"/>
    </row>
    <row r="416" spans="1:8" ht="13" x14ac:dyDescent="0.3">
      <c r="A416" s="3"/>
      <c r="B416" s="3"/>
      <c r="C416" s="2"/>
      <c r="D416" s="5"/>
      <c r="E416" s="5"/>
      <c r="F416" s="5"/>
      <c r="G416" s="5"/>
      <c r="H416" s="3"/>
    </row>
    <row r="417" spans="1:8" ht="26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</row>
    <row r="418" spans="1:8" ht="20.25" customHeight="1" x14ac:dyDescent="0.25">
      <c r="A418" s="5">
        <v>1</v>
      </c>
      <c r="B418" s="6">
        <v>6.9922673392524309E-2</v>
      </c>
      <c r="C418" s="6">
        <v>6.6537414961168925E-2</v>
      </c>
      <c r="D418" s="6">
        <v>5.6381639667102745E-2</v>
      </c>
      <c r="E418" s="6">
        <v>3.8413232101053421E-2</v>
      </c>
      <c r="F418" s="6">
        <v>3.5601814114553529E-2</v>
      </c>
      <c r="G418" s="6">
        <v>2.8684252448810604E-2</v>
      </c>
      <c r="H418" s="6">
        <v>5.4081483071442109E-2</v>
      </c>
    </row>
    <row r="419" spans="1:8" ht="12.75" customHeight="1" x14ac:dyDescent="0.25">
      <c r="A419" s="5">
        <v>2</v>
      </c>
      <c r="B419" s="6">
        <v>0.11333634428102327</v>
      </c>
      <c r="C419" s="6">
        <v>0.10784924265230678</v>
      </c>
      <c r="D419" s="6">
        <v>9.1387937766157293E-2</v>
      </c>
      <c r="E419" s="6">
        <v>6.2263284384336849E-2</v>
      </c>
      <c r="F419" s="6">
        <v>5.7706309924177288E-2</v>
      </c>
      <c r="G419" s="6">
        <v>4.6493764515155911E-2</v>
      </c>
      <c r="H419" s="6">
        <v>8.7659657264600677E-2</v>
      </c>
    </row>
    <row r="420" spans="1:8" ht="12.75" customHeight="1" x14ac:dyDescent="0.25">
      <c r="A420" s="5">
        <v>3</v>
      </c>
      <c r="B420" s="6">
        <v>0.15688700747951004</v>
      </c>
      <c r="C420" s="6">
        <v>0.14929143026439584</v>
      </c>
      <c r="D420" s="6">
        <v>0.12650469861905331</v>
      </c>
      <c r="E420" s="6">
        <v>8.6188595766626408E-2</v>
      </c>
      <c r="F420" s="6">
        <v>7.9880556710396705E-2</v>
      </c>
      <c r="G420" s="6">
        <v>6.4359474690248816E-2</v>
      </c>
      <c r="H420" s="6">
        <v>0.12134378775110535</v>
      </c>
    </row>
    <row r="421" spans="1:8" ht="12.75" customHeight="1" x14ac:dyDescent="0.25">
      <c r="A421" s="5">
        <v>4</v>
      </c>
      <c r="B421" s="6">
        <v>0.20559017111486827</v>
      </c>
      <c r="C421" s="6">
        <v>0.1956366635270875</v>
      </c>
      <c r="D421" s="6">
        <v>0.16577614076374525</v>
      </c>
      <c r="E421" s="6">
        <v>0.11294452253559087</v>
      </c>
      <c r="F421" s="6">
        <v>0.10467824956751917</v>
      </c>
      <c r="G421" s="6">
        <v>8.4338885845339273E-2</v>
      </c>
      <c r="H421" s="6">
        <v>0.15901310432436019</v>
      </c>
    </row>
    <row r="422" spans="1:8" ht="12.75" customHeight="1" x14ac:dyDescent="0.25">
      <c r="A422" s="5">
        <v>5</v>
      </c>
      <c r="B422" s="6">
        <v>0.25954700091317046</v>
      </c>
      <c r="C422" s="6">
        <v>0.24698121029698594</v>
      </c>
      <c r="D422" s="6">
        <v>0.20928383844843243</v>
      </c>
      <c r="E422" s="6">
        <v>0.14258664183563485</v>
      </c>
      <c r="F422" s="6">
        <v>0.13215089801598559</v>
      </c>
      <c r="G422" s="6">
        <v>0.10647349901414124</v>
      </c>
      <c r="H422" s="6">
        <v>0.20074585331329609</v>
      </c>
    </row>
    <row r="423" spans="1:8" ht="20.25" customHeight="1" x14ac:dyDescent="0.25">
      <c r="A423" s="5">
        <v>6</v>
      </c>
      <c r="B423" s="6">
        <v>0.31886669929729672</v>
      </c>
      <c r="C423" s="6">
        <v>0.30342898603632107</v>
      </c>
      <c r="D423" s="6">
        <v>0.25711584625339429</v>
      </c>
      <c r="E423" s="6">
        <v>0.17517494590979726</v>
      </c>
      <c r="F423" s="6">
        <v>0.16235410353914334</v>
      </c>
      <c r="G423" s="6">
        <v>0.13080811211003435</v>
      </c>
      <c r="H423" s="6">
        <v>0.24662649700600658</v>
      </c>
    </row>
    <row r="424" spans="1:8" ht="12.75" customHeight="1" x14ac:dyDescent="0.25">
      <c r="A424" s="5">
        <v>7</v>
      </c>
      <c r="B424" s="6">
        <v>0.38366649257949914</v>
      </c>
      <c r="C424" s="6">
        <v>0.36509154162557633</v>
      </c>
      <c r="D424" s="6">
        <v>0.30936668876380796</v>
      </c>
      <c r="E424" s="6">
        <v>0.21077383506376443</v>
      </c>
      <c r="F424" s="6">
        <v>0.19534755306221482</v>
      </c>
      <c r="G424" s="6">
        <v>0.15739081467209284</v>
      </c>
      <c r="H424" s="6">
        <v>0.29674570374387499</v>
      </c>
    </row>
    <row r="425" spans="1:8" ht="12.75" customHeight="1" x14ac:dyDescent="0.25">
      <c r="A425" s="5">
        <v>8</v>
      </c>
      <c r="B425" s="6">
        <v>0.45407140916031452</v>
      </c>
      <c r="C425" s="6">
        <v>0.43208785230074914</v>
      </c>
      <c r="D425" s="6">
        <v>0.3661371817220529</v>
      </c>
      <c r="E425" s="6">
        <v>0.24945199581560021</v>
      </c>
      <c r="F425" s="6">
        <v>0.23119490602010132</v>
      </c>
      <c r="G425" s="6">
        <v>0.18627289687602464</v>
      </c>
      <c r="H425" s="6">
        <v>0.35120017637018547</v>
      </c>
    </row>
    <row r="426" spans="1:8" ht="12.75" customHeight="1" x14ac:dyDescent="0.25">
      <c r="A426" s="5">
        <v>9</v>
      </c>
      <c r="B426" s="6">
        <v>0.53021378231838467</v>
      </c>
      <c r="C426" s="6">
        <v>0.50454384451526224</v>
      </c>
      <c r="D426" s="6">
        <v>0.42753403110589483</v>
      </c>
      <c r="E426" s="6">
        <v>0.2912821277447189</v>
      </c>
      <c r="F426" s="6">
        <v>0.26996354119794919</v>
      </c>
      <c r="G426" s="6">
        <v>0.2175086455645342</v>
      </c>
      <c r="H426" s="6">
        <v>0.410092267664393</v>
      </c>
    </row>
    <row r="427" spans="1:8" ht="12.75" customHeight="1" x14ac:dyDescent="0.25">
      <c r="A427" s="5">
        <v>10</v>
      </c>
      <c r="B427" s="6">
        <v>0.61223239529451245</v>
      </c>
      <c r="C427" s="6">
        <v>0.58259158241419073</v>
      </c>
      <c r="D427" s="6">
        <v>0.49366914377322596</v>
      </c>
      <c r="E427" s="6">
        <v>0.33634047382899934</v>
      </c>
      <c r="F427" s="6">
        <v>0.31172412144232231</v>
      </c>
      <c r="G427" s="6">
        <v>0.25115499353669385</v>
      </c>
      <c r="H427" s="6">
        <v>0.47352931910993817</v>
      </c>
    </row>
    <row r="428" spans="1:8" ht="20.25" customHeight="1" x14ac:dyDescent="0.25">
      <c r="A428" s="5">
        <v>11</v>
      </c>
      <c r="B428" s="6">
        <v>0.70027116711373305</v>
      </c>
      <c r="C428" s="6">
        <v>0.66636801728135975</v>
      </c>
      <c r="D428" s="6">
        <v>0.56465856778424017</v>
      </c>
      <c r="E428" s="6">
        <v>0.3847060984783704</v>
      </c>
      <c r="F428" s="6">
        <v>0.35654992453463641</v>
      </c>
      <c r="G428" s="6">
        <v>0.28727098043509736</v>
      </c>
      <c r="H428" s="6">
        <v>0.54162264444724961</v>
      </c>
    </row>
    <row r="429" spans="1:8" ht="12.75" customHeight="1" x14ac:dyDescent="0.25">
      <c r="A429" s="5">
        <v>12</v>
      </c>
      <c r="B429" s="6">
        <v>0.79447725427732752</v>
      </c>
      <c r="C429" s="6">
        <v>0.75601318113664073</v>
      </c>
      <c r="D429" s="6">
        <v>0.64062096171458049</v>
      </c>
      <c r="E429" s="6">
        <v>0.43645984466642906</v>
      </c>
      <c r="F429" s="6">
        <v>0.40451587664905164</v>
      </c>
      <c r="G429" s="6">
        <v>0.32591697400639158</v>
      </c>
      <c r="H429" s="6">
        <v>0.61448606143309725</v>
      </c>
    </row>
    <row r="430" spans="1:8" ht="12.75" customHeight="1" x14ac:dyDescent="0.25">
      <c r="A430" s="5">
        <v>13</v>
      </c>
      <c r="B430" s="6">
        <v>0.89499841528951851</v>
      </c>
      <c r="C430" s="6">
        <v>0.85166767885728567</v>
      </c>
      <c r="D430" s="6">
        <v>0.72167546956058781</v>
      </c>
      <c r="E430" s="6">
        <v>0.49168288608751809</v>
      </c>
      <c r="F430" s="6">
        <v>0.45569721047542316</v>
      </c>
      <c r="G430" s="6">
        <v>0.36715358895580641</v>
      </c>
      <c r="H430" s="6">
        <v>0.69223385344162947</v>
      </c>
    </row>
    <row r="431" spans="1:8" ht="12.75" customHeight="1" x14ac:dyDescent="0.25">
      <c r="A431" s="5">
        <v>14</v>
      </c>
      <c r="B431" s="6">
        <v>1.0019794510048554</v>
      </c>
      <c r="C431" s="6">
        <v>0.95346930086346104</v>
      </c>
      <c r="D431" s="6">
        <v>0.80793885043927793</v>
      </c>
      <c r="E431" s="6">
        <v>0.55045477159988876</v>
      </c>
      <c r="F431" s="6">
        <v>0.51016765278730192</v>
      </c>
      <c r="G431" s="6">
        <v>0.41104022667727019</v>
      </c>
      <c r="H431" s="6">
        <v>0.77497801626168139</v>
      </c>
    </row>
    <row r="432" spans="1:8" ht="12.75" customHeight="1" x14ac:dyDescent="0.25">
      <c r="A432" s="5">
        <v>15</v>
      </c>
      <c r="B432" s="6">
        <v>1.1155574928542751</v>
      </c>
      <c r="C432" s="6">
        <v>1.0615485394616209</v>
      </c>
      <c r="D432" s="6">
        <v>0.89952167928365878</v>
      </c>
      <c r="E432" s="6">
        <v>0.61285083673105079</v>
      </c>
      <c r="F432" s="6">
        <v>0.56799702539607766</v>
      </c>
      <c r="G432" s="6">
        <v>0.45763314235086688</v>
      </c>
      <c r="H432" s="6">
        <v>0.86282461378928177</v>
      </c>
    </row>
    <row r="433" spans="1:8" ht="20.25" customHeight="1" x14ac:dyDescent="0.25">
      <c r="A433" s="5">
        <v>16</v>
      </c>
      <c r="B433" s="6">
        <v>1.2358558617775603</v>
      </c>
      <c r="C433" s="6">
        <v>1.1760227450925542</v>
      </c>
      <c r="D433" s="6">
        <v>0.99652339503753617</v>
      </c>
      <c r="E433" s="6">
        <v>0.67893882997591948</v>
      </c>
      <c r="F433" s="6">
        <v>0.62924811836628258</v>
      </c>
      <c r="G433" s="6">
        <v>0.5069829257037527</v>
      </c>
      <c r="H433" s="6">
        <v>0.9558690282372897</v>
      </c>
    </row>
    <row r="434" spans="1:8" ht="12.75" customHeight="1" x14ac:dyDescent="0.25">
      <c r="A434" s="5">
        <v>17</v>
      </c>
      <c r="B434" s="6">
        <v>1.3629761615496334</v>
      </c>
      <c r="C434" s="6">
        <v>1.2969886024538795</v>
      </c>
      <c r="D434" s="6">
        <v>1.0990259251666172</v>
      </c>
      <c r="E434" s="6">
        <v>0.74877456912862483</v>
      </c>
      <c r="F434" s="6">
        <v>0.69397266425522075</v>
      </c>
      <c r="G434" s="6">
        <v>0.55913125746963266</v>
      </c>
      <c r="H434" s="6">
        <v>1.0541898447422124</v>
      </c>
    </row>
    <row r="435" spans="1:8" ht="12.75" customHeight="1" x14ac:dyDescent="0.25">
      <c r="A435" s="5">
        <v>18</v>
      </c>
      <c r="B435" s="6">
        <v>1.4969881992281904</v>
      </c>
      <c r="C435" s="6">
        <v>1.4245125389423157</v>
      </c>
      <c r="D435" s="6">
        <v>1.2070855580846918</v>
      </c>
      <c r="E435" s="6">
        <v>0.82239640390578161</v>
      </c>
      <c r="F435" s="6">
        <v>0.762206206010142</v>
      </c>
      <c r="G435" s="6">
        <v>0.61410677447213657</v>
      </c>
      <c r="H435" s="6">
        <v>1.1578410553645055</v>
      </c>
    </row>
    <row r="436" spans="1:8" ht="12.75" customHeight="1" x14ac:dyDescent="0.25">
      <c r="A436" s="5">
        <v>19</v>
      </c>
      <c r="B436" s="6">
        <v>1.6379172404038711</v>
      </c>
      <c r="C436" s="6">
        <v>1.5586185969322046</v>
      </c>
      <c r="D436" s="6">
        <v>1.3207226665172054</v>
      </c>
      <c r="E436" s="6">
        <v>0.89981821439735699</v>
      </c>
      <c r="F436" s="6">
        <v>0.83396160785402051</v>
      </c>
      <c r="G436" s="6">
        <v>0.67191984136903593</v>
      </c>
      <c r="H436" s="6">
        <v>1.2668422016998515</v>
      </c>
    </row>
    <row r="437" spans="1:8" ht="12.75" customHeight="1" x14ac:dyDescent="0.25">
      <c r="A437" s="5">
        <v>20</v>
      </c>
      <c r="B437" s="6">
        <v>1.7857280051122135</v>
      </c>
      <c r="C437" s="6">
        <v>1.699273204514445</v>
      </c>
      <c r="D437" s="6">
        <v>1.4399088027211402</v>
      </c>
      <c r="E437" s="6">
        <v>0.98102061894361658</v>
      </c>
      <c r="F437" s="6">
        <v>0.90922090664735045</v>
      </c>
      <c r="G437" s="6">
        <v>0.73255598532401123</v>
      </c>
      <c r="H437" s="6">
        <v>1.3811659965650198</v>
      </c>
    </row>
    <row r="438" spans="1:8" ht="20.25" customHeight="1" x14ac:dyDescent="0.25">
      <c r="A438" s="5">
        <v>21</v>
      </c>
      <c r="B438" s="6">
        <v>1.9403046884800306</v>
      </c>
      <c r="C438" s="6">
        <v>1.8463661634296187</v>
      </c>
      <c r="D438" s="6">
        <v>1.5645505882783826</v>
      </c>
      <c r="E438" s="6">
        <v>1.0659399981310527</v>
      </c>
      <c r="F438" s="6">
        <v>0.98792513920453406</v>
      </c>
      <c r="G438" s="6">
        <v>0.79596769991237792</v>
      </c>
      <c r="H438" s="6">
        <v>1.5007228710264311</v>
      </c>
    </row>
    <row r="439" spans="1:8" ht="12.75" customHeight="1" x14ac:dyDescent="0.25">
      <c r="A439" s="5">
        <v>22</v>
      </c>
      <c r="B439" s="6">
        <v>2.1014261446480398</v>
      </c>
      <c r="C439" s="6">
        <v>1.9996870344440381</v>
      </c>
      <c r="D439" s="6">
        <v>1.6944697038320335</v>
      </c>
      <c r="E439" s="6">
        <v>1.1544548616503176</v>
      </c>
      <c r="F439" s="6">
        <v>1.0699617069449905</v>
      </c>
      <c r="G439" s="6">
        <v>0.8620642648663327</v>
      </c>
      <c r="H439" s="6">
        <v>1.6253417804791679</v>
      </c>
    </row>
    <row r="440" spans="1:8" ht="12.75" customHeight="1" x14ac:dyDescent="0.25">
      <c r="A440" s="5">
        <v>23</v>
      </c>
      <c r="B440" s="6">
        <v>2.268735198758824</v>
      </c>
      <c r="C440" s="6">
        <v>2.1588959350768349</v>
      </c>
      <c r="D440" s="6">
        <v>1.8293781440308685</v>
      </c>
      <c r="E440" s="6">
        <v>1.246368989305116</v>
      </c>
      <c r="F440" s="6">
        <v>1.155148750791211</v>
      </c>
      <c r="G440" s="6">
        <v>0.93069915698701267</v>
      </c>
      <c r="H440" s="6">
        <v>1.7547464690956469</v>
      </c>
    </row>
    <row r="441" spans="1:8" ht="12.75" customHeight="1" x14ac:dyDescent="0.25">
      <c r="A441" s="5">
        <v>24</v>
      </c>
      <c r="B441" s="6">
        <v>2.4417008445224155</v>
      </c>
      <c r="C441" s="6">
        <v>2.3234875673445607</v>
      </c>
      <c r="D441" s="6">
        <v>1.9688477358109964</v>
      </c>
      <c r="E441" s="6">
        <v>1.3413906635898951</v>
      </c>
      <c r="F441" s="6">
        <v>1.2432159036889643</v>
      </c>
      <c r="G441" s="6">
        <v>1.0016545425198669</v>
      </c>
      <c r="H441" s="6">
        <v>1.8885262316455274</v>
      </c>
    </row>
    <row r="442" spans="1:8" ht="12.75" customHeight="1" x14ac:dyDescent="0.25">
      <c r="A442" s="5">
        <v>25</v>
      </c>
      <c r="B442" s="6">
        <v>2.6195718377950072</v>
      </c>
      <c r="C442" s="6">
        <v>2.4927470580750599</v>
      </c>
      <c r="D442" s="6">
        <v>2.1122727189152193</v>
      </c>
      <c r="E442" s="6">
        <v>1.4391071755182772</v>
      </c>
      <c r="F442" s="6">
        <v>1.3337806623233051</v>
      </c>
      <c r="G442" s="6">
        <v>1.0746222399319798</v>
      </c>
      <c r="H442" s="6">
        <v>2.0261000205876516</v>
      </c>
    </row>
    <row r="443" spans="1:8" ht="18" customHeight="1" x14ac:dyDescent="0.3">
      <c r="A443" s="2" t="s">
        <v>64</v>
      </c>
      <c r="B443" s="15"/>
      <c r="C443" s="8"/>
      <c r="D443" s="15"/>
      <c r="E443" s="15"/>
    </row>
    <row r="444" spans="1:8" ht="18" customHeight="1" x14ac:dyDescent="0.3">
      <c r="A444" s="4" t="s">
        <v>8</v>
      </c>
      <c r="C444" s="8"/>
      <c r="F444" s="21"/>
      <c r="G444" s="21"/>
      <c r="H444" s="22"/>
    </row>
    <row r="445" spans="1:8" ht="18" customHeight="1" x14ac:dyDescent="0.3">
      <c r="A445" s="4" t="s">
        <v>0</v>
      </c>
      <c r="B445" s="15"/>
      <c r="C445" s="16">
        <v>0.9</v>
      </c>
      <c r="H445" s="24" t="s">
        <v>46</v>
      </c>
    </row>
    <row r="446" spans="1:8" ht="18" customHeight="1" x14ac:dyDescent="0.3">
      <c r="A446" s="19" t="s">
        <v>39</v>
      </c>
      <c r="B446" s="15"/>
      <c r="C446" s="8"/>
      <c r="D446" s="15"/>
      <c r="E446" s="15"/>
      <c r="H446" s="24" t="s">
        <v>46</v>
      </c>
    </row>
    <row r="447" spans="1:8" ht="13" x14ac:dyDescent="0.3">
      <c r="A447" s="4"/>
      <c r="B447" s="15"/>
      <c r="C447" s="8"/>
      <c r="D447" s="15"/>
      <c r="E447" s="15"/>
      <c r="H447" s="24"/>
    </row>
    <row r="448" spans="1:8" ht="13" x14ac:dyDescent="0.3">
      <c r="A448" s="2"/>
      <c r="B448" s="9"/>
      <c r="C448" s="10"/>
      <c r="D448" s="10"/>
      <c r="E448" s="10"/>
      <c r="F448" s="3"/>
      <c r="G448" s="3"/>
    </row>
    <row r="449" spans="1:8" ht="13" x14ac:dyDescent="0.3">
      <c r="A449" s="2"/>
      <c r="B449" s="2"/>
      <c r="C449" s="2"/>
      <c r="D449" s="5"/>
      <c r="E449" s="5"/>
      <c r="F449" s="5"/>
      <c r="G449" s="5"/>
    </row>
    <row r="450" spans="1:8" ht="13" x14ac:dyDescent="0.3">
      <c r="A450" s="3"/>
      <c r="B450" s="3"/>
      <c r="C450" s="2"/>
      <c r="D450" s="5"/>
      <c r="E450" s="5"/>
      <c r="F450" s="5"/>
      <c r="G450" s="5"/>
      <c r="H450" s="3"/>
    </row>
    <row r="451" spans="1:8" ht="26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</row>
    <row r="452" spans="1:8" ht="20.25" customHeight="1" x14ac:dyDescent="0.25">
      <c r="A452" s="5">
        <v>1</v>
      </c>
      <c r="B452" s="6">
        <v>6.6733476593260663E-2</v>
      </c>
      <c r="C452" s="6">
        <v>6.3502620944724392E-2</v>
      </c>
      <c r="D452" s="6">
        <v>5.3810053999115613E-2</v>
      </c>
      <c r="E452" s="6">
        <v>3.6661191583690293E-2</v>
      </c>
      <c r="F452" s="6">
        <v>3.3978003323099255E-2</v>
      </c>
      <c r="G452" s="6">
        <v>2.7375953986229253E-2</v>
      </c>
      <c r="H452" s="6">
        <v>5.161480832428756E-2</v>
      </c>
    </row>
    <row r="453" spans="1:8" ht="12.75" customHeight="1" x14ac:dyDescent="0.25">
      <c r="A453" s="5">
        <v>2</v>
      </c>
      <c r="B453" s="6">
        <v>0.1081670352588667</v>
      </c>
      <c r="C453" s="6">
        <v>0.10293020219258489</v>
      </c>
      <c r="D453" s="6">
        <v>8.7219702993739462E-2</v>
      </c>
      <c r="E453" s="6">
        <v>5.9423434910111803E-2</v>
      </c>
      <c r="F453" s="6">
        <v>5.5074305597420832E-2</v>
      </c>
      <c r="G453" s="6">
        <v>4.437316817947138E-2</v>
      </c>
      <c r="H453" s="6">
        <v>8.3661470627722126E-2</v>
      </c>
    </row>
    <row r="454" spans="1:8" ht="12.75" customHeight="1" x14ac:dyDescent="0.25">
      <c r="A454" s="5">
        <v>3</v>
      </c>
      <c r="B454" s="6">
        <v>0.14973133796883598</v>
      </c>
      <c r="C454" s="6">
        <v>0.14248219760128075</v>
      </c>
      <c r="D454" s="6">
        <v>0.12073477649861517</v>
      </c>
      <c r="E454" s="6">
        <v>8.2257504742561785E-2</v>
      </c>
      <c r="F454" s="6">
        <v>7.6237177482687823E-2</v>
      </c>
      <c r="G454" s="6">
        <v>6.1424017266700472E-2</v>
      </c>
      <c r="H454" s="6">
        <v>0.11580925652210163</v>
      </c>
    </row>
    <row r="455" spans="1:8" ht="12.75" customHeight="1" x14ac:dyDescent="0.25">
      <c r="A455" s="5">
        <v>4</v>
      </c>
      <c r="B455" s="6">
        <v>0.19621313382685024</v>
      </c>
      <c r="C455" s="6">
        <v>0.18671360908898421</v>
      </c>
      <c r="D455" s="6">
        <v>0.15821503487538627</v>
      </c>
      <c r="E455" s="6">
        <v>0.10779308463585835</v>
      </c>
      <c r="F455" s="6">
        <v>9.9903839175639803E-2</v>
      </c>
      <c r="G455" s="6">
        <v>8.049216071683217E-2</v>
      </c>
      <c r="H455" s="6">
        <v>0.15176046281699976</v>
      </c>
    </row>
    <row r="456" spans="1:8" ht="12.75" customHeight="1" x14ac:dyDescent="0.25">
      <c r="A456" s="5">
        <v>5</v>
      </c>
      <c r="B456" s="6">
        <v>0.24770897435597561</v>
      </c>
      <c r="C456" s="6">
        <v>0.23571631370277726</v>
      </c>
      <c r="D456" s="6">
        <v>0.19973833174318231</v>
      </c>
      <c r="E456" s="6">
        <v>0.13608321684203931</v>
      </c>
      <c r="F456" s="6">
        <v>0.12612345083005666</v>
      </c>
      <c r="G456" s="6">
        <v>0.10161720668738637</v>
      </c>
      <c r="H456" s="6">
        <v>0.1915897669998019</v>
      </c>
    </row>
    <row r="457" spans="1:8" ht="20.25" customHeight="1" x14ac:dyDescent="0.25">
      <c r="A457" s="5">
        <v>6</v>
      </c>
      <c r="B457" s="6">
        <v>0.3043230812196242</v>
      </c>
      <c r="C457" s="6">
        <v>0.28958948728548656</v>
      </c>
      <c r="D457" s="6">
        <v>0.24538870548307359</v>
      </c>
      <c r="E457" s="6">
        <v>0.16718515733763376</v>
      </c>
      <c r="F457" s="6">
        <v>0.15494907792681151</v>
      </c>
      <c r="G457" s="6">
        <v>0.12484190984375138</v>
      </c>
      <c r="H457" s="6">
        <v>0.23537777900505474</v>
      </c>
    </row>
    <row r="458" spans="1:8" ht="12.75" customHeight="1" x14ac:dyDescent="0.25">
      <c r="A458" s="5">
        <v>7</v>
      </c>
      <c r="B458" s="6">
        <v>0.36616733399827028</v>
      </c>
      <c r="C458" s="6">
        <v>0.34843959284418136</v>
      </c>
      <c r="D458" s="6">
        <v>0.29525636938191463</v>
      </c>
      <c r="E458" s="6">
        <v>0.20116036910858898</v>
      </c>
      <c r="F458" s="6">
        <v>0.18643768505026592</v>
      </c>
      <c r="G458" s="6">
        <v>0.15021216634484791</v>
      </c>
      <c r="H458" s="6">
        <v>0.28321103176040374</v>
      </c>
    </row>
    <row r="459" spans="1:8" ht="12.75" customHeight="1" x14ac:dyDescent="0.25">
      <c r="A459" s="5">
        <v>8</v>
      </c>
      <c r="B459" s="6">
        <v>0.43336105850478546</v>
      </c>
      <c r="C459" s="6">
        <v>0.41238017911407737</v>
      </c>
      <c r="D459" s="6">
        <v>0.34943754094195328</v>
      </c>
      <c r="E459" s="6">
        <v>0.23807440585763248</v>
      </c>
      <c r="F459" s="6">
        <v>0.22065002810694936</v>
      </c>
      <c r="G459" s="6">
        <v>0.17777692700411038</v>
      </c>
      <c r="H459" s="6">
        <v>0.33518181745972114</v>
      </c>
    </row>
    <row r="460" spans="1:8" ht="12.75" customHeight="1" x14ac:dyDescent="0.25">
      <c r="A460" s="5">
        <v>9</v>
      </c>
      <c r="B460" s="6">
        <v>0.50603055225218341</v>
      </c>
      <c r="C460" s="6">
        <v>0.48153142900043605</v>
      </c>
      <c r="D460" s="6">
        <v>0.40803405924519393</v>
      </c>
      <c r="E460" s="6">
        <v>0.27799665131175572</v>
      </c>
      <c r="F460" s="6">
        <v>0.25765041271281275</v>
      </c>
      <c r="G460" s="6">
        <v>0.20758800262297372</v>
      </c>
      <c r="H460" s="6">
        <v>0.391387820537549</v>
      </c>
    </row>
    <row r="461" spans="1:8" ht="12.75" customHeight="1" x14ac:dyDescent="0.25">
      <c r="A461" s="5">
        <v>10</v>
      </c>
      <c r="B461" s="6">
        <v>0.58430826853068174</v>
      </c>
      <c r="C461" s="6">
        <v>0.55601938315797739</v>
      </c>
      <c r="D461" s="6">
        <v>0.47115272703986455</v>
      </c>
      <c r="E461" s="6">
        <v>0.32099987098081151</v>
      </c>
      <c r="F461" s="6">
        <v>0.29750627875807201</v>
      </c>
      <c r="G461" s="6">
        <v>0.23969972927627523</v>
      </c>
      <c r="H461" s="6">
        <v>0.45193148659593746</v>
      </c>
    </row>
    <row r="462" spans="1:8" ht="20.25" customHeight="1" x14ac:dyDescent="0.25">
      <c r="A462" s="5">
        <v>11</v>
      </c>
      <c r="B462" s="6">
        <v>0.66833156216987333</v>
      </c>
      <c r="C462" s="6">
        <v>0.63597474647611907</v>
      </c>
      <c r="D462" s="6">
        <v>0.53890429939485629</v>
      </c>
      <c r="E462" s="6">
        <v>0.36715952312023198</v>
      </c>
      <c r="F462" s="6">
        <v>0.3402875617997308</v>
      </c>
      <c r="G462" s="6">
        <v>0.2741684537885275</v>
      </c>
      <c r="H462" s="6">
        <v>0.51691905231793944</v>
      </c>
    </row>
    <row r="463" spans="1:8" ht="12.75" customHeight="1" x14ac:dyDescent="0.25">
      <c r="A463" s="5">
        <v>12</v>
      </c>
      <c r="B463" s="6">
        <v>0.75824087781321015</v>
      </c>
      <c r="C463" s="6">
        <v>0.72153116406691165</v>
      </c>
      <c r="D463" s="6">
        <v>0.61140202282801648</v>
      </c>
      <c r="E463" s="6">
        <v>0.41655276342822645</v>
      </c>
      <c r="F463" s="6">
        <v>0.38606577060378688</v>
      </c>
      <c r="G463" s="6">
        <v>0.31105179051302112</v>
      </c>
      <c r="H463" s="6">
        <v>0.5864591441939162</v>
      </c>
    </row>
    <row r="464" spans="1:8" ht="12.75" customHeight="1" x14ac:dyDescent="0.25">
      <c r="A464" s="5">
        <v>13</v>
      </c>
      <c r="B464" s="6">
        <v>0.85417723464952666</v>
      </c>
      <c r="C464" s="6">
        <v>0.81282282777156689</v>
      </c>
      <c r="D464" s="6">
        <v>0.68875960713768747</v>
      </c>
      <c r="E464" s="6">
        <v>0.46925706323946498</v>
      </c>
      <c r="F464" s="6">
        <v>0.43491270647164787</v>
      </c>
      <c r="G464" s="6">
        <v>0.35040758949776502</v>
      </c>
      <c r="H464" s="6">
        <v>0.66066083309464119</v>
      </c>
    </row>
    <row r="465" spans="1:8" ht="12.75" customHeight="1" x14ac:dyDescent="0.25">
      <c r="A465" s="5">
        <v>14</v>
      </c>
      <c r="B465" s="6">
        <v>0.95627882911738793</v>
      </c>
      <c r="C465" s="6">
        <v>0.90998124334255093</v>
      </c>
      <c r="D465" s="6">
        <v>0.77108848601804025</v>
      </c>
      <c r="E465" s="6">
        <v>0.52534834316184997</v>
      </c>
      <c r="F465" s="6">
        <v>0.48689873347376972</v>
      </c>
      <c r="G465" s="6">
        <v>0.39229254281900533</v>
      </c>
      <c r="H465" s="6">
        <v>0.73963100664311476</v>
      </c>
    </row>
    <row r="466" spans="1:8" ht="12.75" customHeight="1" x14ac:dyDescent="0.25">
      <c r="A466" s="5">
        <v>15</v>
      </c>
      <c r="B466" s="6">
        <v>1.064676538036752</v>
      </c>
      <c r="C466" s="6">
        <v>1.0131309512880546</v>
      </c>
      <c r="D466" s="6">
        <v>0.85849419104196301</v>
      </c>
      <c r="E466" s="6">
        <v>0.58489850264398358</v>
      </c>
      <c r="F466" s="6">
        <v>0.54209048882509292</v>
      </c>
      <c r="G466" s="6">
        <v>0.43676033983902246</v>
      </c>
      <c r="H466" s="6">
        <v>0.82347089112516969</v>
      </c>
    </row>
    <row r="467" spans="1:8" ht="20.25" customHeight="1" x14ac:dyDescent="0.25">
      <c r="A467" s="5">
        <v>16</v>
      </c>
      <c r="B467" s="6">
        <v>1.1794880576375997</v>
      </c>
      <c r="C467" s="6">
        <v>1.1223839496555446</v>
      </c>
      <c r="D467" s="6">
        <v>0.95107162570937931</v>
      </c>
      <c r="E467" s="6">
        <v>0.64797220014899815</v>
      </c>
      <c r="F467" s="6">
        <v>0.60054789871405478</v>
      </c>
      <c r="G467" s="6">
        <v>0.48385926287039477</v>
      </c>
      <c r="H467" s="6">
        <v>0.91227151833865427</v>
      </c>
    </row>
    <row r="468" spans="1:8" ht="12.75" customHeight="1" x14ac:dyDescent="0.25">
      <c r="A468" s="5">
        <v>17</v>
      </c>
      <c r="B468" s="6">
        <v>1.3008103575122911</v>
      </c>
      <c r="C468" s="6">
        <v>1.2378325133208572</v>
      </c>
      <c r="D468" s="6">
        <v>1.0488989807465561</v>
      </c>
      <c r="E468" s="6">
        <v>0.71462270760254154</v>
      </c>
      <c r="F468" s="6">
        <v>0.66232033615851149</v>
      </c>
      <c r="G468" s="6">
        <v>0.53362909157445593</v>
      </c>
      <c r="H468" s="6">
        <v>1.0061078891254016</v>
      </c>
    </row>
    <row r="469" spans="1:8" ht="12.75" customHeight="1" x14ac:dyDescent="0.25">
      <c r="A469" s="5">
        <v>18</v>
      </c>
      <c r="B469" s="6">
        <v>1.4287100607949932</v>
      </c>
      <c r="C469" s="6">
        <v>1.3595400399046647</v>
      </c>
      <c r="D469" s="6">
        <v>1.1520299772336788</v>
      </c>
      <c r="E469" s="6">
        <v>0.78488662557767386</v>
      </c>
      <c r="F469" s="6">
        <v>0.72744172297985887</v>
      </c>
      <c r="G469" s="6">
        <v>0.58609715663961737</v>
      </c>
      <c r="H469" s="6">
        <v>1.1050315329497158</v>
      </c>
    </row>
    <row r="470" spans="1:8" ht="12.75" customHeight="1" x14ac:dyDescent="0.25">
      <c r="A470" s="5">
        <v>19</v>
      </c>
      <c r="B470" s="6">
        <v>1.5632112807042058</v>
      </c>
      <c r="C470" s="6">
        <v>1.4875294752004768</v>
      </c>
      <c r="D470" s="6">
        <v>1.2604840586892907</v>
      </c>
      <c r="E470" s="6">
        <v>0.8587772010887611</v>
      </c>
      <c r="F470" s="6">
        <v>0.79592433665950724</v>
      </c>
      <c r="G470" s="6">
        <v>0.64127334998810159</v>
      </c>
      <c r="H470" s="6">
        <v>1.2090611001084863</v>
      </c>
    </row>
    <row r="471" spans="1:8" ht="12.75" customHeight="1" x14ac:dyDescent="0.25">
      <c r="A471" s="5">
        <v>20</v>
      </c>
      <c r="B471" s="6">
        <v>1.7042803464065861</v>
      </c>
      <c r="C471" s="6">
        <v>1.6217687785253296</v>
      </c>
      <c r="D471" s="6">
        <v>1.3742340748815609</v>
      </c>
      <c r="E471" s="6">
        <v>0.93627593648012919</v>
      </c>
      <c r="F471" s="6">
        <v>0.86775103336282355</v>
      </c>
      <c r="G471" s="6">
        <v>0.69914385889455255</v>
      </c>
      <c r="H471" s="6">
        <v>1.3181705479961456</v>
      </c>
    </row>
    <row r="472" spans="1:8" ht="20.25" customHeight="1" x14ac:dyDescent="0.25">
      <c r="A472" s="5">
        <v>21</v>
      </c>
      <c r="B472" s="6">
        <v>1.8518067349284097</v>
      </c>
      <c r="C472" s="6">
        <v>1.7621527777997146</v>
      </c>
      <c r="D472" s="6">
        <v>1.4931909064136306</v>
      </c>
      <c r="E472" s="6">
        <v>1.0173221140412529</v>
      </c>
      <c r="F472" s="6">
        <v>0.94286553923506178</v>
      </c>
      <c r="G472" s="6">
        <v>0.75966334371839395</v>
      </c>
      <c r="H472" s="6">
        <v>1.4322743929484896</v>
      </c>
    </row>
    <row r="473" spans="1:8" ht="12.75" customHeight="1" x14ac:dyDescent="0.25">
      <c r="A473" s="5">
        <v>22</v>
      </c>
      <c r="B473" s="6">
        <v>2.0055793869478826</v>
      </c>
      <c r="C473" s="6">
        <v>1.9084806319946175</v>
      </c>
      <c r="D473" s="6">
        <v>1.6171843671348227</v>
      </c>
      <c r="E473" s="6">
        <v>1.1017997846769134</v>
      </c>
      <c r="F473" s="6">
        <v>1.0211603913550111</v>
      </c>
      <c r="G473" s="6">
        <v>0.82274522197394195</v>
      </c>
      <c r="H473" s="6">
        <v>1.5512093917629228</v>
      </c>
    </row>
    <row r="474" spans="1:8" ht="12.75" customHeight="1" x14ac:dyDescent="0.25">
      <c r="A474" s="5">
        <v>23</v>
      </c>
      <c r="B474" s="6">
        <v>2.1652574184737237</v>
      </c>
      <c r="C474" s="6">
        <v>2.0604279607841574</v>
      </c>
      <c r="D474" s="6">
        <v>1.7459395877154587</v>
      </c>
      <c r="E474" s="6">
        <v>1.1895216778603803</v>
      </c>
      <c r="F474" s="6">
        <v>1.1024620252992388</v>
      </c>
      <c r="G474" s="6">
        <v>0.88824965343502593</v>
      </c>
      <c r="H474" s="6">
        <v>1.6747118887336583</v>
      </c>
    </row>
    <row r="475" spans="1:8" ht="12.75" customHeight="1" x14ac:dyDescent="0.25">
      <c r="A475" s="5">
        <v>24</v>
      </c>
      <c r="B475" s="6">
        <v>2.3303340425925736</v>
      </c>
      <c r="C475" s="6">
        <v>2.2175125129969331</v>
      </c>
      <c r="D475" s="6">
        <v>1.8790479242100107</v>
      </c>
      <c r="E475" s="6">
        <v>1.2802093814202631</v>
      </c>
      <c r="F475" s="6">
        <v>1.1865124055463658</v>
      </c>
      <c r="G475" s="6">
        <v>0.95596873981836727</v>
      </c>
      <c r="H475" s="6">
        <v>1.802389911034918</v>
      </c>
    </row>
    <row r="476" spans="1:8" ht="12.75" customHeight="1" x14ac:dyDescent="0.25">
      <c r="A476" s="5">
        <v>25</v>
      </c>
      <c r="B476" s="6">
        <v>2.5000922796602887</v>
      </c>
      <c r="C476" s="6">
        <v>2.3790520210681247</v>
      </c>
      <c r="D476" s="6">
        <v>2.0159312452916351</v>
      </c>
      <c r="E476" s="6">
        <v>1.3734690101667371</v>
      </c>
      <c r="F476" s="6">
        <v>1.2729464748871018</v>
      </c>
      <c r="G476" s="6">
        <v>1.0256083558550728</v>
      </c>
      <c r="H476" s="6">
        <v>1.9336889129005561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&amp;L&amp;8&amp;Z&amp;F&amp;A
&amp;D &amp;T&amp;C&amp;8Page &amp;P of &amp;N&amp;R&amp;8Paragon Strategic Solutions Inc.</oddFooter>
  </headerFooter>
  <rowBreaks count="13" manualBreakCount="13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I462"/>
  <sheetViews>
    <sheetView view="pageBreakPreview" zoomScaleNormal="75" zoomScaleSheetLayoutView="100" workbookViewId="0"/>
  </sheetViews>
  <sheetFormatPr defaultColWidth="9.1796875" defaultRowHeight="12.5" x14ac:dyDescent="0.25"/>
  <cols>
    <col min="1" max="1" width="20" style="1" customWidth="1"/>
    <col min="2" max="6" width="23" style="1" customWidth="1"/>
    <col min="7" max="7" width="9.1796875" style="34"/>
    <col min="8" max="8" width="10.54296875" style="34" bestFit="1" customWidth="1"/>
    <col min="9" max="9" width="9.1796875" style="34"/>
    <col min="10" max="16384" width="9.1796875" style="1"/>
  </cols>
  <sheetData>
    <row r="1" spans="1:8" ht="18" customHeight="1" x14ac:dyDescent="0.3">
      <c r="A1" s="49" t="s">
        <v>67</v>
      </c>
      <c r="B1" s="15"/>
      <c r="C1" s="15"/>
      <c r="D1" s="15"/>
      <c r="E1" s="15"/>
      <c r="F1" s="15"/>
      <c r="H1" s="35"/>
    </row>
    <row r="2" spans="1:8" ht="18" customHeight="1" x14ac:dyDescent="0.3">
      <c r="A2" s="19" t="s">
        <v>8</v>
      </c>
      <c r="C2" s="8"/>
      <c r="D2" s="8"/>
      <c r="E2" s="8"/>
      <c r="F2" s="11"/>
    </row>
    <row r="3" spans="1:8" ht="18" customHeight="1" x14ac:dyDescent="0.3">
      <c r="A3" s="19" t="s">
        <v>0</v>
      </c>
      <c r="B3" s="16">
        <v>0.9</v>
      </c>
      <c r="C3" s="15"/>
      <c r="D3" s="15"/>
      <c r="E3" s="15"/>
      <c r="F3" s="14" t="s">
        <v>46</v>
      </c>
    </row>
    <row r="4" spans="1:8" ht="18" customHeight="1" x14ac:dyDescent="0.3">
      <c r="A4" s="19" t="s">
        <v>41</v>
      </c>
      <c r="B4" s="15"/>
      <c r="C4" s="8"/>
      <c r="D4" s="8"/>
      <c r="E4" s="8"/>
      <c r="F4" s="24" t="s">
        <v>46</v>
      </c>
    </row>
    <row r="5" spans="1:8" ht="13" x14ac:dyDescent="0.3">
      <c r="A5" s="2"/>
      <c r="B5" s="9"/>
      <c r="C5" s="8"/>
      <c r="D5" s="8"/>
      <c r="E5" s="8"/>
      <c r="F5" s="9"/>
    </row>
    <row r="6" spans="1:8" ht="13" x14ac:dyDescent="0.3">
      <c r="A6" s="2"/>
      <c r="B6" s="8"/>
      <c r="C6" s="8"/>
      <c r="D6" s="8"/>
      <c r="E6" s="8"/>
      <c r="F6" s="10" t="s">
        <v>45</v>
      </c>
    </row>
    <row r="7" spans="1:8" ht="13" x14ac:dyDescent="0.3">
      <c r="A7" s="3" t="s">
        <v>1</v>
      </c>
      <c r="B7" s="59" t="s">
        <v>69</v>
      </c>
      <c r="C7" s="59"/>
      <c r="D7" s="59"/>
      <c r="E7" s="59"/>
      <c r="F7" s="10" t="s">
        <v>62</v>
      </c>
    </row>
    <row r="8" spans="1:8" ht="13" x14ac:dyDescent="0.3">
      <c r="A8" s="28" t="s">
        <v>2</v>
      </c>
      <c r="B8" s="28" t="s">
        <v>58</v>
      </c>
      <c r="C8" s="28" t="s">
        <v>59</v>
      </c>
      <c r="D8" s="28" t="s">
        <v>60</v>
      </c>
      <c r="E8" s="28" t="s">
        <v>61</v>
      </c>
      <c r="F8" s="29" t="s">
        <v>63</v>
      </c>
    </row>
    <row r="9" spans="1:8" ht="19.5" customHeight="1" x14ac:dyDescent="0.25">
      <c r="A9" s="5">
        <v>1</v>
      </c>
      <c r="B9" s="6">
        <v>0.53684441596679899</v>
      </c>
      <c r="C9" s="6">
        <v>0.53670288883528272</v>
      </c>
      <c r="D9" s="6">
        <v>0.23442744836477483</v>
      </c>
      <c r="E9" s="6">
        <v>0.21451590210649316</v>
      </c>
      <c r="F9" s="6">
        <v>0.65615478762887514</v>
      </c>
    </row>
    <row r="10" spans="1:8" ht="14.5" customHeight="1" x14ac:dyDescent="0.25">
      <c r="A10" s="5">
        <v>2</v>
      </c>
      <c r="B10" s="6">
        <v>0.87016100216590198</v>
      </c>
      <c r="C10" s="6">
        <v>0.86993160350414611</v>
      </c>
      <c r="D10" s="6">
        <v>0.37997903552172435</v>
      </c>
      <c r="E10" s="6">
        <v>0.34770478523344223</v>
      </c>
      <c r="F10" s="6">
        <v>1.0635489363354156</v>
      </c>
    </row>
    <row r="11" spans="1:8" ht="14.5" customHeight="1" x14ac:dyDescent="0.25">
      <c r="A11" s="5">
        <v>3</v>
      </c>
      <c r="B11" s="6">
        <v>1.2045293724727788</v>
      </c>
      <c r="C11" s="6">
        <v>1.2042118250012153</v>
      </c>
      <c r="D11" s="6">
        <v>0.52598991229272718</v>
      </c>
      <c r="E11" s="6">
        <v>0.4813139473276114</v>
      </c>
      <c r="F11" s="6">
        <v>1.4722286217027503</v>
      </c>
    </row>
    <row r="12" spans="1:8" ht="14.5" customHeight="1" x14ac:dyDescent="0.25">
      <c r="A12" s="5">
        <v>4</v>
      </c>
      <c r="B12" s="6">
        <v>1.5784570295402316</v>
      </c>
      <c r="C12" s="6">
        <v>1.5780409043297081</v>
      </c>
      <c r="D12" s="6">
        <v>0.68927540788920694</v>
      </c>
      <c r="E12" s="6">
        <v>0.63073047526883297</v>
      </c>
      <c r="F12" s="6">
        <v>1.9292594021567115</v>
      </c>
    </row>
    <row r="13" spans="1:8" ht="14.5" customHeight="1" x14ac:dyDescent="0.25">
      <c r="A13" s="5">
        <v>5</v>
      </c>
      <c r="B13" s="6">
        <v>1.9927206921705343</v>
      </c>
      <c r="C13" s="6">
        <v>1.9921953555272012</v>
      </c>
      <c r="D13" s="6">
        <v>0.87017469731512842</v>
      </c>
      <c r="E13" s="6">
        <v>0.79626473557969224</v>
      </c>
      <c r="F13" s="6">
        <v>2.435590617479173</v>
      </c>
    </row>
    <row r="14" spans="1:8" ht="19.5" customHeight="1" x14ac:dyDescent="0.25">
      <c r="A14" s="5">
        <v>6</v>
      </c>
      <c r="B14" s="6">
        <v>2.4481587824103395</v>
      </c>
      <c r="C14" s="6">
        <v>2.4475133796089579</v>
      </c>
      <c r="D14" s="6">
        <v>1.0690538999436356</v>
      </c>
      <c r="E14" s="6">
        <v>0.97825175058012848</v>
      </c>
      <c r="F14" s="6">
        <v>2.9922470238631811</v>
      </c>
    </row>
    <row r="15" spans="1:8" ht="14.5" customHeight="1" x14ac:dyDescent="0.25">
      <c r="A15" s="5">
        <v>7</v>
      </c>
      <c r="B15" s="6">
        <v>2.9456713272191961</v>
      </c>
      <c r="C15" s="6">
        <v>2.9448947662623675</v>
      </c>
      <c r="D15" s="6">
        <v>1.2863060365779837</v>
      </c>
      <c r="E15" s="6">
        <v>1.1770511590954797</v>
      </c>
      <c r="F15" s="6">
        <v>3.6003286737279065</v>
      </c>
    </row>
    <row r="16" spans="1:8" ht="14.5" customHeight="1" x14ac:dyDescent="0.25">
      <c r="A16" s="5">
        <v>8</v>
      </c>
      <c r="B16" s="6">
        <v>3.4862182555501713</v>
      </c>
      <c r="C16" s="6">
        <v>3.4852991913765052</v>
      </c>
      <c r="D16" s="6">
        <v>1.5223502858263251</v>
      </c>
      <c r="E16" s="6">
        <v>1.3930465359925068</v>
      </c>
      <c r="F16" s="6">
        <v>4.2610088343359056</v>
      </c>
    </row>
    <row r="17" spans="1:6" ht="14.5" customHeight="1" x14ac:dyDescent="0.25">
      <c r="A17" s="5">
        <v>9</v>
      </c>
      <c r="B17" s="6">
        <v>4.0708155809256121</v>
      </c>
      <c r="C17" s="6">
        <v>4.0697424006242713</v>
      </c>
      <c r="D17" s="6">
        <v>1.777630317121486</v>
      </c>
      <c r="E17" s="6">
        <v>1.6266438667873411</v>
      </c>
      <c r="F17" s="6">
        <v>4.9755293219698009</v>
      </c>
    </row>
    <row r="18" spans="1:6" ht="14.5" customHeight="1" x14ac:dyDescent="0.25">
      <c r="A18" s="5">
        <v>10</v>
      </c>
      <c r="B18" s="6">
        <v>4.7005288376599266</v>
      </c>
      <c r="C18" s="6">
        <v>4.6992896474155685</v>
      </c>
      <c r="D18" s="6">
        <v>2.0526114244723859</v>
      </c>
      <c r="E18" s="6">
        <v>1.8782689248472411</v>
      </c>
      <c r="F18" s="6">
        <v>5.7451924793959268</v>
      </c>
    </row>
    <row r="19" spans="1:6" ht="19.5" customHeight="1" x14ac:dyDescent="0.25">
      <c r="A19" s="5">
        <v>11</v>
      </c>
      <c r="B19" s="6">
        <v>5.376462991012489</v>
      </c>
      <c r="C19" s="6">
        <v>5.3750456057101736</v>
      </c>
      <c r="D19" s="6">
        <v>2.3477761204629006</v>
      </c>
      <c r="E19" s="6">
        <v>2.1483632396216374</v>
      </c>
      <c r="F19" s="6">
        <v>6.5713488436107372</v>
      </c>
    </row>
    <row r="20" spans="1:6" ht="14.5" customHeight="1" x14ac:dyDescent="0.25">
      <c r="A20" s="5">
        <v>12</v>
      </c>
      <c r="B20" s="6">
        <v>6.0997478625726815</v>
      </c>
      <c r="C20" s="6">
        <v>6.098139799245045</v>
      </c>
      <c r="D20" s="6">
        <v>2.6636177718570839</v>
      </c>
      <c r="E20" s="6">
        <v>2.4373782728194668</v>
      </c>
      <c r="F20" s="6">
        <v>7.4553793321072535</v>
      </c>
    </row>
    <row r="21" spans="1:6" ht="14.5" customHeight="1" x14ac:dyDescent="0.25">
      <c r="A21" s="5">
        <v>13</v>
      </c>
      <c r="B21" s="6">
        <v>6.8715178959201726</v>
      </c>
      <c r="C21" s="6">
        <v>6.869706372528948</v>
      </c>
      <c r="D21" s="6">
        <v>3.0006317637344604</v>
      </c>
      <c r="E21" s="6">
        <v>2.7457673330356287</v>
      </c>
      <c r="F21" s="6">
        <v>8.3986705115777163</v>
      </c>
    </row>
    <row r="22" spans="1:6" ht="14.5" customHeight="1" x14ac:dyDescent="0.25">
      <c r="A22" s="5">
        <v>14</v>
      </c>
      <c r="B22" s="6">
        <v>7.6928848267255345</v>
      </c>
      <c r="C22" s="6">
        <v>7.6908567681479827</v>
      </c>
      <c r="D22" s="6">
        <v>3.3593035651597276</v>
      </c>
      <c r="E22" s="6">
        <v>3.0739746550859905</v>
      </c>
      <c r="F22" s="6">
        <v>9.4025811941120452</v>
      </c>
    </row>
    <row r="23" spans="1:6" ht="14.5" customHeight="1" x14ac:dyDescent="0.25">
      <c r="A23" s="5">
        <v>15</v>
      </c>
      <c r="B23" s="6">
        <v>8.5649015072236683</v>
      </c>
      <c r="C23" s="6">
        <v>8.5626435607758982</v>
      </c>
      <c r="D23" s="6">
        <v>3.7400929321731704</v>
      </c>
      <c r="E23" s="6">
        <v>3.4224209447471936</v>
      </c>
      <c r="F23" s="6">
        <v>10.468398221882854</v>
      </c>
    </row>
    <row r="24" spans="1:6" ht="19.5" customHeight="1" x14ac:dyDescent="0.25">
      <c r="A24" s="5">
        <v>16</v>
      </c>
      <c r="B24" s="6">
        <v>9.4885147570180361</v>
      </c>
      <c r="C24" s="6">
        <v>9.4860133204081514</v>
      </c>
      <c r="D24" s="6">
        <v>4.143413318835405</v>
      </c>
      <c r="E24" s="6">
        <v>3.7914845385639206</v>
      </c>
      <c r="F24" s="6">
        <v>11.59727883933072</v>
      </c>
    </row>
    <row r="25" spans="1:6" ht="14.5" customHeight="1" x14ac:dyDescent="0.25">
      <c r="A25" s="5">
        <v>17</v>
      </c>
      <c r="B25" s="6">
        <v>10.464504658112967</v>
      </c>
      <c r="C25" s="6">
        <v>10.461745923397745</v>
      </c>
      <c r="D25" s="6">
        <v>4.5696053687823754</v>
      </c>
      <c r="E25" s="6">
        <v>4.1814771469496517</v>
      </c>
      <c r="F25" s="6">
        <v>12.790176496890554</v>
      </c>
    </row>
    <row r="26" spans="1:6" ht="14.5" customHeight="1" x14ac:dyDescent="0.25">
      <c r="A26" s="5">
        <v>18</v>
      </c>
      <c r="B26" s="6">
        <v>11.493407167263276</v>
      </c>
      <c r="C26" s="6">
        <v>11.490377185206365</v>
      </c>
      <c r="D26" s="6">
        <v>5.0189031218414994</v>
      </c>
      <c r="E26" s="6">
        <v>4.5926129311088788</v>
      </c>
      <c r="F26" s="6">
        <v>14.047746264411595</v>
      </c>
    </row>
    <row r="27" spans="1:6" ht="14.5" customHeight="1" x14ac:dyDescent="0.25">
      <c r="A27" s="5">
        <v>19</v>
      </c>
      <c r="B27" s="6">
        <v>12.575416265771343</v>
      </c>
      <c r="C27" s="6">
        <v>12.57210103599753</v>
      </c>
      <c r="D27" s="6">
        <v>5.4913912851279063</v>
      </c>
      <c r="E27" s="6">
        <v>5.0249694033949686</v>
      </c>
      <c r="F27" s="6">
        <v>15.370225234348352</v>
      </c>
    </row>
    <row r="28" spans="1:6" ht="14.5" customHeight="1" x14ac:dyDescent="0.25">
      <c r="A28" s="5">
        <v>20</v>
      </c>
      <c r="B28" s="6">
        <v>13.710261085104861</v>
      </c>
      <c r="C28" s="6">
        <v>13.706646678647415</v>
      </c>
      <c r="D28" s="6">
        <v>5.9869515766645769</v>
      </c>
      <c r="E28" s="6">
        <v>5.4784383283381413</v>
      </c>
      <c r="F28" s="6">
        <v>16.757282339302137</v>
      </c>
    </row>
    <row r="29" spans="1:6" ht="19.5" customHeight="1" x14ac:dyDescent="0.25">
      <c r="A29" s="5">
        <v>21</v>
      </c>
      <c r="B29" s="6">
        <v>14.897052511668834</v>
      </c>
      <c r="C29" s="6">
        <v>14.893125233956114</v>
      </c>
      <c r="D29" s="6">
        <v>6.5051957412602821</v>
      </c>
      <c r="E29" s="6">
        <v>5.9526644279486618</v>
      </c>
      <c r="F29" s="6">
        <v>18.207830865646525</v>
      </c>
    </row>
    <row r="30" spans="1:6" ht="14.5" customHeight="1" x14ac:dyDescent="0.25">
      <c r="A30" s="5">
        <v>22</v>
      </c>
      <c r="B30" s="6">
        <v>16.134092656725457</v>
      </c>
      <c r="C30" s="6">
        <v>16.129839260796558</v>
      </c>
      <c r="D30" s="6">
        <v>7.0453823504628073</v>
      </c>
      <c r="E30" s="6">
        <v>6.4469692484260719</v>
      </c>
      <c r="F30" s="6">
        <v>19.719795579308034</v>
      </c>
    </row>
    <row r="31" spans="1:6" ht="14.5" customHeight="1" x14ac:dyDescent="0.25">
      <c r="A31" s="5">
        <v>23</v>
      </c>
      <c r="B31" s="6">
        <v>17.418639243436257</v>
      </c>
      <c r="C31" s="6">
        <v>17.414047205270784</v>
      </c>
      <c r="D31" s="6">
        <v>7.6063139158698645</v>
      </c>
      <c r="E31" s="6">
        <v>6.9602570123489542</v>
      </c>
      <c r="F31" s="6">
        <v>21.289824749276615</v>
      </c>
    </row>
    <row r="32" spans="1:6" ht="14.5" customHeight="1" x14ac:dyDescent="0.25">
      <c r="A32" s="5">
        <v>24</v>
      </c>
      <c r="B32" s="6">
        <v>18.746615371594473</v>
      </c>
      <c r="C32" s="6">
        <v>18.741673241956402</v>
      </c>
      <c r="D32" s="6">
        <v>8.1862101501499964</v>
      </c>
      <c r="E32" s="6">
        <v>7.4908986445148091</v>
      </c>
      <c r="F32" s="6">
        <v>22.91293540933377</v>
      </c>
    </row>
    <row r="33" spans="1:6" ht="14.5" customHeight="1" x14ac:dyDescent="0.25">
      <c r="A33" s="5">
        <v>25</v>
      </c>
      <c r="B33" s="6">
        <v>20.112253223637296</v>
      </c>
      <c r="C33" s="6">
        <v>20.106951073847874</v>
      </c>
      <c r="D33" s="6">
        <v>8.7825523817595172</v>
      </c>
      <c r="E33" s="6">
        <v>8.0365894015922876</v>
      </c>
      <c r="F33" s="6">
        <v>24.582077879916024</v>
      </c>
    </row>
    <row r="34" spans="1:6" ht="18" customHeight="1" x14ac:dyDescent="0.3">
      <c r="A34" s="19" t="s">
        <v>67</v>
      </c>
      <c r="B34" s="15"/>
      <c r="C34" s="15"/>
      <c r="D34" s="15"/>
      <c r="E34" s="15"/>
      <c r="F34" s="15"/>
    </row>
    <row r="35" spans="1:6" ht="18" customHeight="1" x14ac:dyDescent="0.3">
      <c r="A35" s="19" t="s">
        <v>8</v>
      </c>
      <c r="C35" s="8"/>
      <c r="D35" s="8"/>
      <c r="E35" s="8"/>
      <c r="F35" s="11"/>
    </row>
    <row r="36" spans="1:6" ht="18" customHeight="1" x14ac:dyDescent="0.3">
      <c r="A36" s="19" t="s">
        <v>0</v>
      </c>
      <c r="B36" s="16">
        <v>0.9</v>
      </c>
      <c r="C36" s="15"/>
      <c r="D36" s="15"/>
      <c r="E36" s="15"/>
      <c r="F36" s="14" t="s">
        <v>46</v>
      </c>
    </row>
    <row r="37" spans="1:6" ht="18" customHeight="1" x14ac:dyDescent="0.3">
      <c r="A37" s="19" t="s">
        <v>40</v>
      </c>
      <c r="B37" s="15"/>
      <c r="C37" s="8"/>
      <c r="D37" s="8"/>
      <c r="E37" s="8"/>
      <c r="F37" s="24" t="s">
        <v>46</v>
      </c>
    </row>
    <row r="38" spans="1:6" ht="13" x14ac:dyDescent="0.3">
      <c r="A38" s="2"/>
      <c r="B38" s="9"/>
      <c r="C38" s="8"/>
      <c r="D38" s="8"/>
      <c r="E38" s="8"/>
      <c r="F38" s="9"/>
    </row>
    <row r="39" spans="1:6" ht="13" x14ac:dyDescent="0.3">
      <c r="A39" s="2"/>
      <c r="B39" s="8"/>
      <c r="C39" s="8"/>
      <c r="D39" s="8"/>
      <c r="E39" s="8"/>
      <c r="F39" s="10" t="s">
        <v>45</v>
      </c>
    </row>
    <row r="40" spans="1:6" ht="13" x14ac:dyDescent="0.3">
      <c r="A40" s="3" t="s">
        <v>1</v>
      </c>
      <c r="B40" s="59" t="s">
        <v>69</v>
      </c>
      <c r="C40" s="59"/>
      <c r="D40" s="59"/>
      <c r="E40" s="59"/>
      <c r="F40" s="10" t="s">
        <v>62</v>
      </c>
    </row>
    <row r="41" spans="1:6" ht="13" x14ac:dyDescent="0.3">
      <c r="A41" s="28" t="s">
        <v>2</v>
      </c>
      <c r="B41" s="28" t="s">
        <v>58</v>
      </c>
      <c r="C41" s="28" t="s">
        <v>59</v>
      </c>
      <c r="D41" s="28" t="s">
        <v>60</v>
      </c>
      <c r="E41" s="28" t="s">
        <v>61</v>
      </c>
      <c r="F41" s="29" t="s">
        <v>63</v>
      </c>
    </row>
    <row r="42" spans="1:6" ht="19.5" customHeight="1" x14ac:dyDescent="0.25">
      <c r="A42" s="5">
        <v>1</v>
      </c>
      <c r="B42" s="6">
        <v>0.52222085331978785</v>
      </c>
      <c r="C42" s="6">
        <v>0.52208318136644316</v>
      </c>
      <c r="D42" s="6">
        <v>0.22804167927529384</v>
      </c>
      <c r="E42" s="6">
        <v>0.20867252059793254</v>
      </c>
      <c r="F42" s="6">
        <v>0.63828122806926413</v>
      </c>
    </row>
    <row r="43" spans="1:6" ht="14.5" customHeight="1" x14ac:dyDescent="0.25">
      <c r="A43" s="5">
        <v>2</v>
      </c>
      <c r="B43" s="6">
        <v>0.84645794491188719</v>
      </c>
      <c r="C43" s="6">
        <v>0.84623479503581589</v>
      </c>
      <c r="D43" s="6">
        <v>0.36962846268304461</v>
      </c>
      <c r="E43" s="6">
        <v>0.33823335820859396</v>
      </c>
      <c r="F43" s="6">
        <v>1.0345780203007318</v>
      </c>
    </row>
    <row r="44" spans="1:6" ht="14.5" customHeight="1" x14ac:dyDescent="0.25">
      <c r="A44" s="5">
        <v>3</v>
      </c>
      <c r="B44" s="6">
        <v>1.1717181701679196</v>
      </c>
      <c r="C44" s="6">
        <v>1.171409272642608</v>
      </c>
      <c r="D44" s="6">
        <v>0.51166202472355804</v>
      </c>
      <c r="E44" s="6">
        <v>0.46820302644944611</v>
      </c>
      <c r="F44" s="6">
        <v>1.432125331364112</v>
      </c>
    </row>
    <row r="45" spans="1:6" ht="14.5" customHeight="1" x14ac:dyDescent="0.25">
      <c r="A45" s="5">
        <v>4</v>
      </c>
      <c r="B45" s="6">
        <v>1.5354600930525391</v>
      </c>
      <c r="C45" s="6">
        <v>1.5350553030313259</v>
      </c>
      <c r="D45" s="6">
        <v>0.670499647522659</v>
      </c>
      <c r="E45" s="6">
        <v>0.61354947022501161</v>
      </c>
      <c r="F45" s="6">
        <v>1.8767066608210936</v>
      </c>
    </row>
    <row r="46" spans="1:6" ht="14.5" customHeight="1" x14ac:dyDescent="0.25">
      <c r="A46" s="5">
        <v>5</v>
      </c>
      <c r="B46" s="6">
        <v>1.9384392746624985</v>
      </c>
      <c r="C46" s="6">
        <v>1.9379282481117848</v>
      </c>
      <c r="D46" s="6">
        <v>0.84647126700727038</v>
      </c>
      <c r="E46" s="6">
        <v>0.7745746017196139</v>
      </c>
      <c r="F46" s="6">
        <v>2.3692454885780236</v>
      </c>
    </row>
    <row r="47" spans="1:6" ht="19.5" customHeight="1" x14ac:dyDescent="0.25">
      <c r="A47" s="5">
        <v>6</v>
      </c>
      <c r="B47" s="6">
        <v>2.3814712985516602</v>
      </c>
      <c r="C47" s="6">
        <v>2.3808434764273199</v>
      </c>
      <c r="D47" s="6">
        <v>1.0399330295128548</v>
      </c>
      <c r="E47" s="6">
        <v>0.95160431729465011</v>
      </c>
      <c r="F47" s="6">
        <v>2.9107386566205156</v>
      </c>
    </row>
    <row r="48" spans="1:6" ht="14.5" customHeight="1" x14ac:dyDescent="0.25">
      <c r="A48" s="5">
        <v>7</v>
      </c>
      <c r="B48" s="6">
        <v>2.8654316750780464</v>
      </c>
      <c r="C48" s="6">
        <v>2.8646762675270532</v>
      </c>
      <c r="D48" s="6">
        <v>1.2512672500140005</v>
      </c>
      <c r="E48" s="6">
        <v>1.1449884592669424</v>
      </c>
      <c r="F48" s="6">
        <v>3.5022562521022205</v>
      </c>
    </row>
    <row r="49" spans="1:6" ht="14.5" customHeight="1" x14ac:dyDescent="0.25">
      <c r="A49" s="5">
        <v>8</v>
      </c>
      <c r="B49" s="6">
        <v>3.3912541848717406</v>
      </c>
      <c r="C49" s="6">
        <v>3.3903601558705012</v>
      </c>
      <c r="D49" s="6">
        <v>1.4808816887554497</v>
      </c>
      <c r="E49" s="6">
        <v>1.3551001539805008</v>
      </c>
      <c r="F49" s="6">
        <v>4.1449395826586501</v>
      </c>
    </row>
    <row r="50" spans="1:6" ht="14.5" customHeight="1" x14ac:dyDescent="0.25">
      <c r="A50" s="5">
        <v>9</v>
      </c>
      <c r="B50" s="6">
        <v>3.9599271653967145</v>
      </c>
      <c r="C50" s="6">
        <v>3.9588832183683698</v>
      </c>
      <c r="D50" s="6">
        <v>1.7292079296801679</v>
      </c>
      <c r="E50" s="6">
        <v>1.582334327965925</v>
      </c>
      <c r="F50" s="6">
        <v>4.8399966376801942</v>
      </c>
    </row>
    <row r="51" spans="1:6" ht="14.5" customHeight="1" x14ac:dyDescent="0.25">
      <c r="A51" s="5">
        <v>10</v>
      </c>
      <c r="B51" s="6">
        <v>4.5724871259699347</v>
      </c>
      <c r="C51" s="6">
        <v>4.5712816910849163</v>
      </c>
      <c r="D51" s="6">
        <v>1.9966985922569545</v>
      </c>
      <c r="E51" s="6">
        <v>1.8271051565867984</v>
      </c>
      <c r="F51" s="6">
        <v>5.5886942843084695</v>
      </c>
    </row>
    <row r="52" spans="1:6" ht="19.5" customHeight="1" x14ac:dyDescent="0.25">
      <c r="A52" s="5">
        <v>11</v>
      </c>
      <c r="B52" s="6">
        <v>5.2300089327602182</v>
      </c>
      <c r="C52" s="6">
        <v>5.2286301568243161</v>
      </c>
      <c r="D52" s="6">
        <v>2.2838230454981248</v>
      </c>
      <c r="E52" s="6">
        <v>2.0898421420955233</v>
      </c>
      <c r="F52" s="6">
        <v>6.3923462711115038</v>
      </c>
    </row>
    <row r="53" spans="1:6" ht="14.5" customHeight="1" x14ac:dyDescent="0.25">
      <c r="A53" s="5">
        <v>12</v>
      </c>
      <c r="B53" s="6">
        <v>5.9335916311836225</v>
      </c>
      <c r="C53" s="6">
        <v>5.932027371263664</v>
      </c>
      <c r="D53" s="6">
        <v>2.5910612169299054</v>
      </c>
      <c r="E53" s="6">
        <v>2.3709844484507259</v>
      </c>
      <c r="F53" s="6">
        <v>7.2522958995936424</v>
      </c>
    </row>
    <row r="54" spans="1:6" ht="14.5" customHeight="1" x14ac:dyDescent="0.25">
      <c r="A54" s="5">
        <v>13</v>
      </c>
      <c r="B54" s="6">
        <v>6.6843387627441633</v>
      </c>
      <c r="C54" s="6">
        <v>6.6825765849827148</v>
      </c>
      <c r="D54" s="6">
        <v>2.9188949974153782</v>
      </c>
      <c r="E54" s="6">
        <v>2.6709730361880921</v>
      </c>
      <c r="F54" s="6">
        <v>8.1698919665751024</v>
      </c>
    </row>
    <row r="55" spans="1:6" ht="14.5" customHeight="1" x14ac:dyDescent="0.25">
      <c r="A55" s="5">
        <v>14</v>
      </c>
      <c r="B55" s="6">
        <v>7.4833317795968481</v>
      </c>
      <c r="C55" s="6">
        <v>7.4813589650355867</v>
      </c>
      <c r="D55" s="6">
        <v>3.2677966319135794</v>
      </c>
      <c r="E55" s="6">
        <v>2.9902400392326802</v>
      </c>
      <c r="F55" s="6">
        <v>9.14645627030505</v>
      </c>
    </row>
    <row r="56" spans="1:6" ht="14.5" customHeight="1" x14ac:dyDescent="0.25">
      <c r="A56" s="5">
        <v>15</v>
      </c>
      <c r="B56" s="6">
        <v>8.3315948544371157</v>
      </c>
      <c r="C56" s="6">
        <v>8.3293984141172857</v>
      </c>
      <c r="D56" s="6">
        <v>3.6382133527781217</v>
      </c>
      <c r="E56" s="6">
        <v>3.3291947033978775</v>
      </c>
      <c r="F56" s="6">
        <v>10.18324059956527</v>
      </c>
    </row>
    <row r="57" spans="1:6" ht="19.5" customHeight="1" x14ac:dyDescent="0.25">
      <c r="A57" s="5">
        <v>16</v>
      </c>
      <c r="B57" s="6">
        <v>9.2300490156421873</v>
      </c>
      <c r="C57" s="6">
        <v>9.2276157177963185</v>
      </c>
      <c r="D57" s="6">
        <v>4.0305473516420394</v>
      </c>
      <c r="E57" s="6">
        <v>3.6882050593967333</v>
      </c>
      <c r="F57" s="6">
        <v>11.281370675628596</v>
      </c>
    </row>
    <row r="58" spans="1:6" ht="14.5" customHeight="1" x14ac:dyDescent="0.25">
      <c r="A58" s="5">
        <v>17</v>
      </c>
      <c r="B58" s="6">
        <v>10.179453095897745</v>
      </c>
      <c r="C58" s="6">
        <v>10.176769508708945</v>
      </c>
      <c r="D58" s="6">
        <v>4.4451299930589165</v>
      </c>
      <c r="E58" s="6">
        <v>4.0675743266970787</v>
      </c>
      <c r="F58" s="6">
        <v>12.441773977080837</v>
      </c>
    </row>
    <row r="59" spans="1:6" ht="14.5" customHeight="1" x14ac:dyDescent="0.25">
      <c r="A59" s="5">
        <v>18</v>
      </c>
      <c r="B59" s="6">
        <v>11.18032845257571</v>
      </c>
      <c r="C59" s="6">
        <v>11.177381006782772</v>
      </c>
      <c r="D59" s="6">
        <v>4.8821889416458202</v>
      </c>
      <c r="E59" s="6">
        <v>4.4675108327838062</v>
      </c>
      <c r="F59" s="6">
        <v>13.665087729765228</v>
      </c>
    </row>
    <row r="60" spans="1:6" ht="14.5" customHeight="1" x14ac:dyDescent="0.25">
      <c r="A60" s="5">
        <v>19</v>
      </c>
      <c r="B60" s="6">
        <v>12.232863782956427</v>
      </c>
      <c r="C60" s="6">
        <v>12.229638859552288</v>
      </c>
      <c r="D60" s="6">
        <v>5.3418065971085653</v>
      </c>
      <c r="E60" s="6">
        <v>4.8880899785852217</v>
      </c>
      <c r="F60" s="6">
        <v>14.951542567772817</v>
      </c>
    </row>
    <row r="61" spans="1:6" ht="14.5" customHeight="1" x14ac:dyDescent="0.25">
      <c r="A61" s="5">
        <v>20</v>
      </c>
      <c r="B61" s="6">
        <v>13.336795596926422</v>
      </c>
      <c r="C61" s="6">
        <v>13.33327964636735</v>
      </c>
      <c r="D61" s="6">
        <v>5.8238678994537265</v>
      </c>
      <c r="E61" s="6">
        <v>5.3292064769497607</v>
      </c>
      <c r="F61" s="6">
        <v>16.300816441931989</v>
      </c>
    </row>
    <row r="62" spans="1:6" ht="19.5" customHeight="1" x14ac:dyDescent="0.25">
      <c r="A62" s="5">
        <v>21</v>
      </c>
      <c r="B62" s="6">
        <v>14.491259000213782</v>
      </c>
      <c r="C62" s="6">
        <v>14.48743870096625</v>
      </c>
      <c r="D62" s="6">
        <v>6.3279951695041756</v>
      </c>
      <c r="E62" s="6">
        <v>5.7905147276076869</v>
      </c>
      <c r="F62" s="6">
        <v>17.711852240535084</v>
      </c>
    </row>
    <row r="63" spans="1:6" ht="14.5" customHeight="1" x14ac:dyDescent="0.25">
      <c r="A63" s="5">
        <v>22</v>
      </c>
      <c r="B63" s="6">
        <v>15.694602354319294</v>
      </c>
      <c r="C63" s="6">
        <v>15.690464820267653</v>
      </c>
      <c r="D63" s="6">
        <v>6.8534671752092908</v>
      </c>
      <c r="E63" s="6">
        <v>6.2713547577399211</v>
      </c>
      <c r="F63" s="6">
        <v>19.182631258578468</v>
      </c>
    </row>
    <row r="64" spans="1:6" ht="14.5" customHeight="1" x14ac:dyDescent="0.25">
      <c r="A64" s="5">
        <v>23</v>
      </c>
      <c r="B64" s="6">
        <v>16.944158081620781</v>
      </c>
      <c r="C64" s="6">
        <v>16.939691129897103</v>
      </c>
      <c r="D64" s="6">
        <v>7.3991190475741035</v>
      </c>
      <c r="E64" s="6">
        <v>6.7706606387402584</v>
      </c>
      <c r="F64" s="6">
        <v>20.709893065710048</v>
      </c>
    </row>
    <row r="65" spans="1:6" ht="14.5" customHeight="1" x14ac:dyDescent="0.25">
      <c r="A65" s="5">
        <v>24</v>
      </c>
      <c r="B65" s="6">
        <v>18.235960336071315</v>
      </c>
      <c r="C65" s="6">
        <v>18.231152829315075</v>
      </c>
      <c r="D65" s="6">
        <v>7.9632189940312736</v>
      </c>
      <c r="E65" s="6">
        <v>7.2868476711742423</v>
      </c>
      <c r="F65" s="6">
        <v>22.288790430975581</v>
      </c>
    </row>
    <row r="66" spans="1:6" ht="14.5" customHeight="1" x14ac:dyDescent="0.25">
      <c r="A66" s="5">
        <v>25</v>
      </c>
      <c r="B66" s="6">
        <v>19.564398414607108</v>
      </c>
      <c r="C66" s="6">
        <v>19.559240694595296</v>
      </c>
      <c r="D66" s="6">
        <v>8.5433169512781824</v>
      </c>
      <c r="E66" s="6">
        <v>7.8176738925786688</v>
      </c>
      <c r="F66" s="6">
        <v>23.912465707042287</v>
      </c>
    </row>
    <row r="67" spans="1:6" ht="18" customHeight="1" x14ac:dyDescent="0.3">
      <c r="A67" s="19" t="s">
        <v>67</v>
      </c>
      <c r="B67" s="15"/>
      <c r="C67" s="15"/>
      <c r="D67" s="15"/>
      <c r="E67" s="15"/>
      <c r="F67" s="15"/>
    </row>
    <row r="68" spans="1:6" ht="18" customHeight="1" x14ac:dyDescent="0.3">
      <c r="A68" s="19" t="s">
        <v>8</v>
      </c>
      <c r="C68" s="8"/>
      <c r="D68" s="8"/>
      <c r="E68" s="8"/>
      <c r="F68" s="11"/>
    </row>
    <row r="69" spans="1:6" ht="18" customHeight="1" x14ac:dyDescent="0.3">
      <c r="A69" s="19" t="s">
        <v>0</v>
      </c>
      <c r="B69" s="16">
        <v>0.9</v>
      </c>
      <c r="C69" s="15"/>
      <c r="D69" s="15"/>
      <c r="E69" s="15"/>
      <c r="F69" s="14" t="s">
        <v>46</v>
      </c>
    </row>
    <row r="70" spans="1:6" ht="18" customHeight="1" x14ac:dyDescent="0.3">
      <c r="A70" s="4" t="s">
        <v>6</v>
      </c>
      <c r="B70" s="15"/>
      <c r="C70" s="8"/>
      <c r="D70" s="8"/>
      <c r="E70" s="8"/>
      <c r="F70" s="24" t="s">
        <v>46</v>
      </c>
    </row>
    <row r="71" spans="1:6" ht="13" x14ac:dyDescent="0.3">
      <c r="A71" s="2"/>
      <c r="B71" s="9"/>
      <c r="C71" s="8"/>
      <c r="D71" s="8"/>
      <c r="E71" s="8"/>
      <c r="F71" s="9"/>
    </row>
    <row r="72" spans="1:6" ht="13" x14ac:dyDescent="0.3">
      <c r="A72" s="2"/>
      <c r="B72" s="8"/>
      <c r="C72" s="8"/>
      <c r="D72" s="8"/>
      <c r="E72" s="8"/>
      <c r="F72" s="10" t="s">
        <v>45</v>
      </c>
    </row>
    <row r="73" spans="1:6" ht="13" x14ac:dyDescent="0.3">
      <c r="A73" s="3" t="s">
        <v>1</v>
      </c>
      <c r="B73" s="59" t="s">
        <v>69</v>
      </c>
      <c r="C73" s="59"/>
      <c r="D73" s="59"/>
      <c r="E73" s="59"/>
      <c r="F73" s="10" t="s">
        <v>62</v>
      </c>
    </row>
    <row r="74" spans="1:6" ht="13" x14ac:dyDescent="0.3">
      <c r="A74" s="28" t="s">
        <v>2</v>
      </c>
      <c r="B74" s="28" t="s">
        <v>58</v>
      </c>
      <c r="C74" s="28" t="s">
        <v>59</v>
      </c>
      <c r="D74" s="28" t="s">
        <v>60</v>
      </c>
      <c r="E74" s="28" t="s">
        <v>61</v>
      </c>
      <c r="F74" s="29" t="s">
        <v>63</v>
      </c>
    </row>
    <row r="75" spans="1:6" ht="19.5" customHeight="1" x14ac:dyDescent="0.25">
      <c r="A75" s="5">
        <v>1</v>
      </c>
      <c r="B75" s="6">
        <v>0.51000977517719193</v>
      </c>
      <c r="C75" s="6">
        <v>0.50987532240395017</v>
      </c>
      <c r="D75" s="6">
        <v>0.22270938595974096</v>
      </c>
      <c r="E75" s="6">
        <v>0.20379313587203485</v>
      </c>
      <c r="F75" s="6">
        <v>0.6233563128665135</v>
      </c>
    </row>
    <row r="76" spans="1:6" ht="14.5" customHeight="1" x14ac:dyDescent="0.25">
      <c r="A76" s="5">
        <v>2</v>
      </c>
      <c r="B76" s="6">
        <v>0.82666523835098948</v>
      </c>
      <c r="C76" s="6">
        <v>0.82644730638331243</v>
      </c>
      <c r="D76" s="6">
        <v>0.36098544888369655</v>
      </c>
      <c r="E76" s="6">
        <v>0.3303244554115074</v>
      </c>
      <c r="F76" s="6">
        <v>1.0103865063652124</v>
      </c>
    </row>
    <row r="77" spans="1:6" ht="14.5" customHeight="1" x14ac:dyDescent="0.25">
      <c r="A77" s="5">
        <v>3</v>
      </c>
      <c r="B77" s="6">
        <v>1.1443199112779046</v>
      </c>
      <c r="C77" s="6">
        <v>1.1440182366962879</v>
      </c>
      <c r="D77" s="6">
        <v>0.49969784342597157</v>
      </c>
      <c r="E77" s="6">
        <v>0.45725504590399468</v>
      </c>
      <c r="F77" s="6">
        <v>1.3986379778428821</v>
      </c>
    </row>
    <row r="78" spans="1:6" ht="14.5" customHeight="1" x14ac:dyDescent="0.25">
      <c r="A78" s="5">
        <v>4</v>
      </c>
      <c r="B78" s="6">
        <v>1.4995564651872217</v>
      </c>
      <c r="C78" s="6">
        <v>1.4991611403617182</v>
      </c>
      <c r="D78" s="6">
        <v>0.65482136976252425</v>
      </c>
      <c r="E78" s="6">
        <v>0.59920285714428489</v>
      </c>
      <c r="F78" s="6">
        <v>1.8328236723491964</v>
      </c>
    </row>
    <row r="79" spans="1:6" ht="14.5" customHeight="1" x14ac:dyDescent="0.25">
      <c r="A79" s="5">
        <v>5</v>
      </c>
      <c r="B79" s="6">
        <v>1.8931127939080314</v>
      </c>
      <c r="C79" s="6">
        <v>1.8926137166793411</v>
      </c>
      <c r="D79" s="6">
        <v>0.82667824893612407</v>
      </c>
      <c r="E79" s="6">
        <v>0.75646274171107386</v>
      </c>
      <c r="F79" s="6">
        <v>2.3138454760811982</v>
      </c>
    </row>
    <row r="80" spans="1:6" ht="19.5" customHeight="1" x14ac:dyDescent="0.25">
      <c r="A80" s="5">
        <v>6</v>
      </c>
      <c r="B80" s="6">
        <v>2.3257854102228075</v>
      </c>
      <c r="C80" s="6">
        <v>2.3251722684486893</v>
      </c>
      <c r="D80" s="6">
        <v>1.0156162995207039</v>
      </c>
      <c r="E80" s="6">
        <v>0.92935297553867302</v>
      </c>
      <c r="F80" s="6">
        <v>2.8426769218913925</v>
      </c>
    </row>
    <row r="81" spans="1:6" ht="14.5" customHeight="1" x14ac:dyDescent="0.25">
      <c r="A81" s="5">
        <v>7</v>
      </c>
      <c r="B81" s="6">
        <v>2.7984293524511075</v>
      </c>
      <c r="C81" s="6">
        <v>2.7976916085774186</v>
      </c>
      <c r="D81" s="6">
        <v>1.2220088968286376</v>
      </c>
      <c r="E81" s="6">
        <v>1.1182152205890963</v>
      </c>
      <c r="F81" s="6">
        <v>3.4203630751102501</v>
      </c>
    </row>
    <row r="82" spans="1:6" ht="14.5" customHeight="1" x14ac:dyDescent="0.25">
      <c r="A82" s="5">
        <v>8</v>
      </c>
      <c r="B82" s="6">
        <v>3.3119565666521256</v>
      </c>
      <c r="C82" s="6">
        <v>3.3110834427103577</v>
      </c>
      <c r="D82" s="6">
        <v>1.4462542664562894</v>
      </c>
      <c r="E82" s="6">
        <v>1.3234138784016765</v>
      </c>
      <c r="F82" s="6">
        <v>4.048018556203222</v>
      </c>
    </row>
    <row r="83" spans="1:6" ht="14.5" customHeight="1" x14ac:dyDescent="0.25">
      <c r="A83" s="5">
        <v>9</v>
      </c>
      <c r="B83" s="6">
        <v>3.8673322800177559</v>
      </c>
      <c r="C83" s="6">
        <v>3.8663127435786455</v>
      </c>
      <c r="D83" s="6">
        <v>1.6887739006292621</v>
      </c>
      <c r="E83" s="6">
        <v>1.545334640949076</v>
      </c>
      <c r="F83" s="6">
        <v>4.7268231081727023</v>
      </c>
    </row>
    <row r="84" spans="1:6" ht="14.5" customHeight="1" x14ac:dyDescent="0.25">
      <c r="A84" s="5">
        <v>10</v>
      </c>
      <c r="B84" s="6">
        <v>4.4655687651915663</v>
      </c>
      <c r="C84" s="6">
        <v>4.4643915169626016</v>
      </c>
      <c r="D84" s="6">
        <v>1.9500098352257786</v>
      </c>
      <c r="E84" s="6">
        <v>1.7843819989419254</v>
      </c>
      <c r="F84" s="6">
        <v>5.4580139750352208</v>
      </c>
    </row>
    <row r="85" spans="1:6" ht="19.5" customHeight="1" x14ac:dyDescent="0.25">
      <c r="A85" s="5">
        <v>11</v>
      </c>
      <c r="B85" s="6">
        <v>5.1077157547715899</v>
      </c>
      <c r="C85" s="6">
        <v>5.1063692187215288</v>
      </c>
      <c r="D85" s="6">
        <v>2.2304204640133873</v>
      </c>
      <c r="E85" s="6">
        <v>2.0409754115913863</v>
      </c>
      <c r="F85" s="6">
        <v>6.2428741860064019</v>
      </c>
    </row>
    <row r="86" spans="1:6" ht="14.5" customHeight="1" x14ac:dyDescent="0.25">
      <c r="A86" s="5">
        <v>12</v>
      </c>
      <c r="B86" s="6">
        <v>5.794846595220327</v>
      </c>
      <c r="C86" s="6">
        <v>5.7933189123539206</v>
      </c>
      <c r="D86" s="6">
        <v>2.5304744923840627</v>
      </c>
      <c r="E86" s="6">
        <v>2.3155437738953908</v>
      </c>
      <c r="F86" s="6">
        <v>7.0827156322025653</v>
      </c>
    </row>
    <row r="87" spans="1:6" ht="14.5" customHeight="1" x14ac:dyDescent="0.25">
      <c r="A87" s="5">
        <v>13</v>
      </c>
      <c r="B87" s="6">
        <v>6.5280390239563104</v>
      </c>
      <c r="C87" s="6">
        <v>6.5263180511567276</v>
      </c>
      <c r="D87" s="6">
        <v>2.8506425431579734</v>
      </c>
      <c r="E87" s="6">
        <v>2.6085177354196118</v>
      </c>
      <c r="F87" s="6">
        <v>7.9788555715590563</v>
      </c>
    </row>
    <row r="88" spans="1:6" ht="14.5" customHeight="1" x14ac:dyDescent="0.25">
      <c r="A88" s="5">
        <v>14</v>
      </c>
      <c r="B88" s="6">
        <v>7.3083492055638049</v>
      </c>
      <c r="C88" s="6">
        <v>7.3064225212798295</v>
      </c>
      <c r="D88" s="6">
        <v>3.1913858188011943</v>
      </c>
      <c r="E88" s="6">
        <v>2.9203193255115267</v>
      </c>
      <c r="F88" s="6">
        <v>8.9325848947471354</v>
      </c>
    </row>
    <row r="89" spans="1:6" ht="14.5" customHeight="1" x14ac:dyDescent="0.25">
      <c r="A89" s="5">
        <v>15</v>
      </c>
      <c r="B89" s="6">
        <v>8.1367773645317829</v>
      </c>
      <c r="C89" s="6">
        <v>8.1346322835251836</v>
      </c>
      <c r="D89" s="6">
        <v>3.5531410940435504</v>
      </c>
      <c r="E89" s="6">
        <v>3.2513482205991262</v>
      </c>
      <c r="F89" s="6">
        <v>9.9451261200004328</v>
      </c>
    </row>
    <row r="90" spans="1:6" ht="19.5" customHeight="1" x14ac:dyDescent="0.25">
      <c r="A90" s="5">
        <v>16</v>
      </c>
      <c r="B90" s="6">
        <v>9.0142229928522113</v>
      </c>
      <c r="C90" s="6">
        <v>9.0118465927536278</v>
      </c>
      <c r="D90" s="6">
        <v>3.9363011560804173</v>
      </c>
      <c r="E90" s="6">
        <v>3.6019638457418042</v>
      </c>
      <c r="F90" s="6">
        <v>11.017578645877279</v>
      </c>
    </row>
    <row r="91" spans="1:6" ht="14.5" customHeight="1" x14ac:dyDescent="0.25">
      <c r="A91" s="5">
        <v>17</v>
      </c>
      <c r="B91" s="6">
        <v>9.94142717944362</v>
      </c>
      <c r="C91" s="6">
        <v>9.938806342512029</v>
      </c>
      <c r="D91" s="6">
        <v>4.3411896211756815</v>
      </c>
      <c r="E91" s="6">
        <v>3.9724623302335842</v>
      </c>
      <c r="F91" s="6">
        <v>12.150848263753154</v>
      </c>
    </row>
    <row r="92" spans="1:6" ht="14.5" customHeight="1" x14ac:dyDescent="0.25">
      <c r="A92" s="5">
        <v>18</v>
      </c>
      <c r="B92" s="6">
        <v>10.918899090790557</v>
      </c>
      <c r="C92" s="6">
        <v>10.916020565054469</v>
      </c>
      <c r="D92" s="6">
        <v>4.7680288304699312</v>
      </c>
      <c r="E92" s="6">
        <v>4.3630471302425935</v>
      </c>
      <c r="F92" s="6">
        <v>13.345557299234125</v>
      </c>
    </row>
    <row r="93" spans="1:6" ht="14.5" customHeight="1" x14ac:dyDescent="0.25">
      <c r="A93" s="5">
        <v>19</v>
      </c>
      <c r="B93" s="6">
        <v>11.946823011869217</v>
      </c>
      <c r="C93" s="6">
        <v>11.943673496774498</v>
      </c>
      <c r="D93" s="6">
        <v>5.2168992569185644</v>
      </c>
      <c r="E93" s="6">
        <v>4.7737918835989737</v>
      </c>
      <c r="F93" s="6">
        <v>14.60193099349962</v>
      </c>
    </row>
    <row r="94" spans="1:6" ht="14.5" customHeight="1" x14ac:dyDescent="0.25">
      <c r="A94" s="5">
        <v>20</v>
      </c>
      <c r="B94" s="6">
        <v>13.024941613749363</v>
      </c>
      <c r="C94" s="6">
        <v>13.021507876580946</v>
      </c>
      <c r="D94" s="6">
        <v>5.6876885309733245</v>
      </c>
      <c r="E94" s="6">
        <v>5.2045937650781955</v>
      </c>
      <c r="F94" s="6">
        <v>15.919654827846358</v>
      </c>
    </row>
    <row r="95" spans="1:6" ht="19.5" customHeight="1" x14ac:dyDescent="0.25">
      <c r="A95" s="5">
        <v>21</v>
      </c>
      <c r="B95" s="6">
        <v>14.152410225961853</v>
      </c>
      <c r="C95" s="6">
        <v>14.148679256683321</v>
      </c>
      <c r="D95" s="6">
        <v>6.1800278047205506</v>
      </c>
      <c r="E95" s="6">
        <v>5.6551152555736373</v>
      </c>
      <c r="F95" s="6">
        <v>17.297696408985317</v>
      </c>
    </row>
    <row r="96" spans="1:6" ht="14.5" customHeight="1" x14ac:dyDescent="0.25">
      <c r="A96" s="5">
        <v>22</v>
      </c>
      <c r="B96" s="6">
        <v>15.32761583023232</v>
      </c>
      <c r="C96" s="6">
        <v>15.323575044043773</v>
      </c>
      <c r="D96" s="6">
        <v>6.6932127106619905</v>
      </c>
      <c r="E96" s="6">
        <v>6.124711814395396</v>
      </c>
      <c r="F96" s="6">
        <v>18.734084235245284</v>
      </c>
    </row>
    <row r="97" spans="1:6" ht="14.5" customHeight="1" x14ac:dyDescent="0.25">
      <c r="A97" s="5">
        <v>23</v>
      </c>
      <c r="B97" s="6">
        <v>16.54795322484447</v>
      </c>
      <c r="C97" s="6">
        <v>16.543590723749695</v>
      </c>
      <c r="D97" s="6">
        <v>7.2261056179074608</v>
      </c>
      <c r="E97" s="6">
        <v>6.6123424375212281</v>
      </c>
      <c r="F97" s="6">
        <v>20.225634114841746</v>
      </c>
    </row>
    <row r="98" spans="1:6" ht="14.5" customHeight="1" x14ac:dyDescent="0.25">
      <c r="A98" s="5">
        <v>24</v>
      </c>
      <c r="B98" s="6">
        <v>17.809549297037826</v>
      </c>
      <c r="C98" s="6">
        <v>17.804854204100945</v>
      </c>
      <c r="D98" s="6">
        <v>7.7770152283551939</v>
      </c>
      <c r="E98" s="6">
        <v>7.1164594805069239</v>
      </c>
      <c r="F98" s="6">
        <v>21.767612159509806</v>
      </c>
    </row>
    <row r="99" spans="1:6" ht="14.5" customHeight="1" x14ac:dyDescent="0.25">
      <c r="A99" s="5">
        <v>25</v>
      </c>
      <c r="B99" s="6">
        <v>19.106924538688649</v>
      </c>
      <c r="C99" s="6">
        <v>19.101887421524662</v>
      </c>
      <c r="D99" s="6">
        <v>8.3435487684761469</v>
      </c>
      <c r="E99" s="6">
        <v>7.6348734046457345</v>
      </c>
      <c r="F99" s="6">
        <v>23.35332107412578</v>
      </c>
    </row>
    <row r="100" spans="1:6" ht="18" customHeight="1" x14ac:dyDescent="0.3">
      <c r="A100" s="19" t="s">
        <v>67</v>
      </c>
      <c r="B100" s="15"/>
      <c r="C100" s="15"/>
      <c r="D100" s="15"/>
      <c r="E100" s="15"/>
      <c r="F100" s="15"/>
    </row>
    <row r="101" spans="1:6" ht="18" customHeight="1" x14ac:dyDescent="0.3">
      <c r="A101" s="19" t="s">
        <v>8</v>
      </c>
      <c r="C101" s="8"/>
      <c r="D101" s="8"/>
      <c r="E101" s="8"/>
      <c r="F101" s="11"/>
    </row>
    <row r="102" spans="1:6" ht="18" customHeight="1" x14ac:dyDescent="0.3">
      <c r="A102" s="19" t="s">
        <v>0</v>
      </c>
      <c r="B102" s="16">
        <v>0.9</v>
      </c>
      <c r="C102" s="15"/>
      <c r="D102" s="15"/>
      <c r="E102" s="15"/>
      <c r="F102" s="14" t="s">
        <v>46</v>
      </c>
    </row>
    <row r="103" spans="1:6" ht="18" customHeight="1" x14ac:dyDescent="0.3">
      <c r="A103" s="19" t="s">
        <v>26</v>
      </c>
      <c r="B103" s="15"/>
      <c r="C103" s="8"/>
      <c r="D103" s="8"/>
      <c r="E103" s="8"/>
      <c r="F103" s="24" t="s">
        <v>46</v>
      </c>
    </row>
    <row r="104" spans="1:6" ht="13" x14ac:dyDescent="0.3">
      <c r="A104" s="2"/>
      <c r="B104" s="9"/>
      <c r="C104" s="8"/>
      <c r="D104" s="8"/>
      <c r="E104" s="8"/>
      <c r="F104" s="9"/>
    </row>
    <row r="105" spans="1:6" ht="13" x14ac:dyDescent="0.3">
      <c r="A105" s="2"/>
      <c r="B105" s="8"/>
      <c r="C105" s="8"/>
      <c r="D105" s="8"/>
      <c r="E105" s="8"/>
      <c r="F105" s="10" t="s">
        <v>45</v>
      </c>
    </row>
    <row r="106" spans="1:6" ht="13" x14ac:dyDescent="0.3">
      <c r="A106" s="3" t="s">
        <v>1</v>
      </c>
      <c r="B106" s="59" t="s">
        <v>69</v>
      </c>
      <c r="C106" s="59"/>
      <c r="D106" s="59"/>
      <c r="E106" s="59"/>
      <c r="F106" s="10" t="s">
        <v>62</v>
      </c>
    </row>
    <row r="107" spans="1:6" ht="13" x14ac:dyDescent="0.3">
      <c r="A107" s="28" t="s">
        <v>2</v>
      </c>
      <c r="B107" s="28" t="s">
        <v>58</v>
      </c>
      <c r="C107" s="28" t="s">
        <v>59</v>
      </c>
      <c r="D107" s="28" t="s">
        <v>60</v>
      </c>
      <c r="E107" s="28" t="s">
        <v>61</v>
      </c>
      <c r="F107" s="29" t="s">
        <v>63</v>
      </c>
    </row>
    <row r="108" spans="1:6" ht="19.5" customHeight="1" x14ac:dyDescent="0.25">
      <c r="A108" s="5">
        <v>1</v>
      </c>
      <c r="B108" s="6">
        <v>0.48829560473372235</v>
      </c>
      <c r="C108" s="6">
        <v>0.48816687642023965</v>
      </c>
      <c r="D108" s="6">
        <v>0.21322731365159722</v>
      </c>
      <c r="E108" s="6">
        <v>0.19511644161456287</v>
      </c>
      <c r="F108" s="6">
        <v>0.59681630151105747</v>
      </c>
    </row>
    <row r="109" spans="1:6" ht="14.5" customHeight="1" x14ac:dyDescent="0.25">
      <c r="A109" s="5">
        <v>2</v>
      </c>
      <c r="B109" s="6">
        <v>0.79146914847406824</v>
      </c>
      <c r="C109" s="6">
        <v>0.79126049517539232</v>
      </c>
      <c r="D109" s="6">
        <v>0.34561613647796929</v>
      </c>
      <c r="E109" s="6">
        <v>0.31626056511850331</v>
      </c>
      <c r="F109" s="6">
        <v>0.9673683018506547</v>
      </c>
    </row>
    <row r="110" spans="1:6" ht="14.5" customHeight="1" x14ac:dyDescent="0.25">
      <c r="A110" s="5">
        <v>3</v>
      </c>
      <c r="B110" s="6">
        <v>1.0955993596243379</v>
      </c>
      <c r="C110" s="6">
        <v>1.0953105291363099</v>
      </c>
      <c r="D110" s="6">
        <v>0.47842271367259387</v>
      </c>
      <c r="E110" s="6">
        <v>0.43778696021985991</v>
      </c>
      <c r="F110" s="6">
        <v>1.339089583051746</v>
      </c>
    </row>
    <row r="111" spans="1:6" ht="14.5" customHeight="1" x14ac:dyDescent="0.25">
      <c r="A111" s="5">
        <v>4</v>
      </c>
      <c r="B111" s="6">
        <v>1.4357113660156042</v>
      </c>
      <c r="C111" s="6">
        <v>1.4353328725354186</v>
      </c>
      <c r="D111" s="6">
        <v>0.626941702499069</v>
      </c>
      <c r="E111" s="6">
        <v>0.57369120304760701</v>
      </c>
      <c r="F111" s="6">
        <v>1.7547893923191924</v>
      </c>
    </row>
    <row r="112" spans="1:6" ht="14.5" customHeight="1" x14ac:dyDescent="0.25">
      <c r="A112" s="5">
        <v>5</v>
      </c>
      <c r="B112" s="6">
        <v>1.8125116449176029</v>
      </c>
      <c r="C112" s="6">
        <v>1.8120338163953797</v>
      </c>
      <c r="D112" s="6">
        <v>0.79148160512067689</v>
      </c>
      <c r="E112" s="6">
        <v>0.72425559254037075</v>
      </c>
      <c r="F112" s="6">
        <v>2.2153312171534703</v>
      </c>
    </row>
    <row r="113" spans="1:6" ht="19.5" customHeight="1" x14ac:dyDescent="0.25">
      <c r="A113" s="5">
        <v>6</v>
      </c>
      <c r="B113" s="6">
        <v>2.2267627967935515</v>
      </c>
      <c r="C113" s="6">
        <v>2.226175760136702</v>
      </c>
      <c r="D113" s="6">
        <v>0.97237543139166349</v>
      </c>
      <c r="E113" s="6">
        <v>0.88978485371986826</v>
      </c>
      <c r="F113" s="6">
        <v>2.7216471412833214</v>
      </c>
    </row>
    <row r="114" spans="1:6" ht="14.5" customHeight="1" x14ac:dyDescent="0.25">
      <c r="A114" s="5">
        <v>7</v>
      </c>
      <c r="B114" s="6">
        <v>2.6792834558611451</v>
      </c>
      <c r="C114" s="6">
        <v>2.6785771221623134</v>
      </c>
      <c r="D114" s="6">
        <v>1.1699806598013094</v>
      </c>
      <c r="E114" s="6">
        <v>1.070606101952267</v>
      </c>
      <c r="F114" s="6">
        <v>3.2747377353494782</v>
      </c>
    </row>
    <row r="115" spans="1:6" ht="14.5" customHeight="1" x14ac:dyDescent="0.25">
      <c r="A115" s="5">
        <v>8</v>
      </c>
      <c r="B115" s="6">
        <v>3.1709467411744336</v>
      </c>
      <c r="C115" s="6">
        <v>3.1701107913477764</v>
      </c>
      <c r="D115" s="6">
        <v>1.384678561097473</v>
      </c>
      <c r="E115" s="6">
        <v>1.2670682240210656</v>
      </c>
      <c r="F115" s="6">
        <v>3.8756701637490072</v>
      </c>
    </row>
    <row r="116" spans="1:6" ht="14.5" customHeight="1" x14ac:dyDescent="0.25">
      <c r="A116" s="5">
        <v>9</v>
      </c>
      <c r="B116" s="6">
        <v>3.7026767844232609</v>
      </c>
      <c r="C116" s="6">
        <v>3.7017006557560985</v>
      </c>
      <c r="D116" s="6">
        <v>1.6168726820575074</v>
      </c>
      <c r="E116" s="6">
        <v>1.4795404906818426</v>
      </c>
      <c r="F116" s="6">
        <v>4.5255739407595232</v>
      </c>
    </row>
    <row r="117" spans="1:6" ht="14.5" customHeight="1" x14ac:dyDescent="0.25">
      <c r="A117" s="5">
        <v>10</v>
      </c>
      <c r="B117" s="6">
        <v>4.275442759742524</v>
      </c>
      <c r="C117" s="6">
        <v>4.2743156340208959</v>
      </c>
      <c r="D117" s="6">
        <v>1.8669862384450631</v>
      </c>
      <c r="E117" s="6">
        <v>1.7084101710532886</v>
      </c>
      <c r="F117" s="6">
        <v>5.2256336335102418</v>
      </c>
    </row>
    <row r="118" spans="1:6" ht="19.5" customHeight="1" x14ac:dyDescent="0.25">
      <c r="A118" s="5">
        <v>11</v>
      </c>
      <c r="B118" s="6">
        <v>4.8902497063269852</v>
      </c>
      <c r="C118" s="6">
        <v>4.888960500380624</v>
      </c>
      <c r="D118" s="6">
        <v>2.1354581074598045</v>
      </c>
      <c r="E118" s="6">
        <v>1.954078865455916</v>
      </c>
      <c r="F118" s="6">
        <v>5.9770776449793548</v>
      </c>
    </row>
    <row r="119" spans="1:6" ht="14.5" customHeight="1" x14ac:dyDescent="0.25">
      <c r="A119" s="5">
        <v>12</v>
      </c>
      <c r="B119" s="6">
        <v>5.548125271852248</v>
      </c>
      <c r="C119" s="6">
        <v>5.5466626315943541</v>
      </c>
      <c r="D119" s="6">
        <v>2.4227370388982163</v>
      </c>
      <c r="E119" s="6">
        <v>2.2169572082590543</v>
      </c>
      <c r="F119" s="6">
        <v>6.7811620112217907</v>
      </c>
    </row>
    <row r="120" spans="1:6" ht="14.5" customHeight="1" x14ac:dyDescent="0.25">
      <c r="A120" s="5">
        <v>13</v>
      </c>
      <c r="B120" s="6">
        <v>6.2501013080006516</v>
      </c>
      <c r="C120" s="6">
        <v>6.2484536073195986</v>
      </c>
      <c r="D120" s="6">
        <v>2.7292736183485773</v>
      </c>
      <c r="E120" s="6">
        <v>2.4974575136973209</v>
      </c>
      <c r="F120" s="6">
        <v>7.6391479066138768</v>
      </c>
    </row>
    <row r="121" spans="1:6" ht="14.5" customHeight="1" x14ac:dyDescent="0.25">
      <c r="A121" s="5">
        <v>14</v>
      </c>
      <c r="B121" s="6">
        <v>6.9971890121050162</v>
      </c>
      <c r="C121" s="6">
        <v>6.9953443583094144</v>
      </c>
      <c r="D121" s="6">
        <v>3.0555094121259598</v>
      </c>
      <c r="E121" s="6">
        <v>2.7959838428014465</v>
      </c>
      <c r="F121" s="6">
        <v>8.5522712608801896</v>
      </c>
    </row>
    <row r="122" spans="1:6" ht="14.5" customHeight="1" x14ac:dyDescent="0.25">
      <c r="A122" s="5">
        <v>15</v>
      </c>
      <c r="B122" s="6">
        <v>7.7903460231077419</v>
      </c>
      <c r="C122" s="6">
        <v>7.7882922710459184</v>
      </c>
      <c r="D122" s="6">
        <v>3.4018625988442137</v>
      </c>
      <c r="E122" s="6">
        <v>3.1129188553803275</v>
      </c>
      <c r="F122" s="6">
        <v>9.5217025423318198</v>
      </c>
    </row>
    <row r="123" spans="1:6" ht="19.5" customHeight="1" x14ac:dyDescent="0.25">
      <c r="A123" s="5">
        <v>16</v>
      </c>
      <c r="B123" s="6">
        <v>8.6304335362398721</v>
      </c>
      <c r="C123" s="6">
        <v>8.6281583137251197</v>
      </c>
      <c r="D123" s="6">
        <v>3.7687092423955066</v>
      </c>
      <c r="E123" s="6">
        <v>3.4486066736160756</v>
      </c>
      <c r="F123" s="6">
        <v>10.548494341546462</v>
      </c>
    </row>
    <row r="124" spans="1:6" ht="14.5" customHeight="1" x14ac:dyDescent="0.25">
      <c r="A124" s="5">
        <v>17</v>
      </c>
      <c r="B124" s="6">
        <v>9.5181610878264937</v>
      </c>
      <c r="C124" s="6">
        <v>9.5156518356185806</v>
      </c>
      <c r="D124" s="6">
        <v>4.1563591807613198</v>
      </c>
      <c r="E124" s="6">
        <v>3.8033308188052275</v>
      </c>
      <c r="F124" s="6">
        <v>11.633513884936189</v>
      </c>
    </row>
    <row r="125" spans="1:6" ht="14.5" customHeight="1" x14ac:dyDescent="0.25">
      <c r="A125" s="5">
        <v>18</v>
      </c>
      <c r="B125" s="6">
        <v>10.454016166085637</v>
      </c>
      <c r="C125" s="6">
        <v>10.451260196428866</v>
      </c>
      <c r="D125" s="6">
        <v>4.5650252886883438</v>
      </c>
      <c r="E125" s="6">
        <v>4.1772860847683901</v>
      </c>
      <c r="F125" s="6">
        <v>12.777357001979079</v>
      </c>
    </row>
    <row r="126" spans="1:6" ht="14.5" customHeight="1" x14ac:dyDescent="0.25">
      <c r="A126" s="5">
        <v>19</v>
      </c>
      <c r="B126" s="6">
        <v>11.438175209878432</v>
      </c>
      <c r="C126" s="6">
        <v>11.435159788502911</v>
      </c>
      <c r="D126" s="6">
        <v>4.9947846129163338</v>
      </c>
      <c r="E126" s="6">
        <v>4.5705429741322758</v>
      </c>
      <c r="F126" s="6">
        <v>13.980239343988641</v>
      </c>
    </row>
    <row r="127" spans="1:6" ht="14.5" customHeight="1" x14ac:dyDescent="0.25">
      <c r="A127" s="5">
        <v>20</v>
      </c>
      <c r="B127" s="6">
        <v>12.470391846308274</v>
      </c>
      <c r="C127" s="6">
        <v>12.467104303894864</v>
      </c>
      <c r="D127" s="6">
        <v>5.4455295681416542</v>
      </c>
      <c r="E127" s="6">
        <v>4.983003039557957</v>
      </c>
      <c r="F127" s="6">
        <v>15.241859783206362</v>
      </c>
    </row>
    <row r="128" spans="1:6" ht="19.5" customHeight="1" x14ac:dyDescent="0.25">
      <c r="A128" s="5">
        <v>21</v>
      </c>
      <c r="B128" s="6">
        <v>13.549857367586402</v>
      </c>
      <c r="C128" s="6">
        <v>13.54628524801385</v>
      </c>
      <c r="D128" s="6">
        <v>5.9169070105152626</v>
      </c>
      <c r="E128" s="6">
        <v>5.4143431321484972</v>
      </c>
      <c r="F128" s="6">
        <v>16.561229881508265</v>
      </c>
    </row>
    <row r="129" spans="1:6" ht="14.5" customHeight="1" x14ac:dyDescent="0.25">
      <c r="A129" s="5">
        <v>22</v>
      </c>
      <c r="B129" s="6">
        <v>14.675027431286331</v>
      </c>
      <c r="C129" s="6">
        <v>14.671158685565034</v>
      </c>
      <c r="D129" s="6">
        <v>6.4082425616815772</v>
      </c>
      <c r="E129" s="6">
        <v>5.8639461531711419</v>
      </c>
      <c r="F129" s="6">
        <v>17.936462075856085</v>
      </c>
    </row>
    <row r="130" spans="1:6" ht="14.5" customHeight="1" x14ac:dyDescent="0.25">
      <c r="A130" s="5">
        <v>23</v>
      </c>
      <c r="B130" s="6">
        <v>15.843407754730697</v>
      </c>
      <c r="C130" s="6">
        <v>15.839230991433398</v>
      </c>
      <c r="D130" s="6">
        <v>6.9184470265103819</v>
      </c>
      <c r="E130" s="6">
        <v>6.3308154203791762</v>
      </c>
      <c r="F130" s="6">
        <v>19.364507744578855</v>
      </c>
    </row>
    <row r="131" spans="1:6" ht="14.5" customHeight="1" x14ac:dyDescent="0.25">
      <c r="A131" s="5">
        <v>24</v>
      </c>
      <c r="B131" s="6">
        <v>17.051290126764282</v>
      </c>
      <c r="C131" s="6">
        <v>17.046794932051402</v>
      </c>
      <c r="D131" s="6">
        <v>7.4459011155888408</v>
      </c>
      <c r="E131" s="6">
        <v>6.8134691818208157</v>
      </c>
      <c r="F131" s="6">
        <v>20.840834549385139</v>
      </c>
    </row>
    <row r="132" spans="1:6" ht="14.5" customHeight="1" x14ac:dyDescent="0.25">
      <c r="A132" s="5">
        <v>25</v>
      </c>
      <c r="B132" s="6">
        <v>18.293428334739517</v>
      </c>
      <c r="C132" s="6">
        <v>18.288605677819163</v>
      </c>
      <c r="D132" s="6">
        <v>7.9883139300867327</v>
      </c>
      <c r="E132" s="6">
        <v>7.3098111205646266</v>
      </c>
      <c r="F132" s="6">
        <v>22.359030339112991</v>
      </c>
    </row>
    <row r="133" spans="1:6" ht="18" customHeight="1" x14ac:dyDescent="0.3">
      <c r="A133" s="19" t="s">
        <v>67</v>
      </c>
      <c r="B133" s="15"/>
      <c r="C133" s="15"/>
      <c r="D133" s="15"/>
      <c r="E133" s="15"/>
      <c r="F133" s="15"/>
    </row>
    <row r="134" spans="1:6" ht="18" customHeight="1" x14ac:dyDescent="0.3">
      <c r="A134" s="19" t="s">
        <v>8</v>
      </c>
      <c r="C134" s="8"/>
      <c r="D134" s="8"/>
      <c r="E134" s="8"/>
      <c r="F134" s="11"/>
    </row>
    <row r="135" spans="1:6" ht="18" customHeight="1" x14ac:dyDescent="0.3">
      <c r="A135" s="19" t="s">
        <v>0</v>
      </c>
      <c r="B135" s="16">
        <v>0.9</v>
      </c>
      <c r="C135" s="15"/>
      <c r="D135" s="15"/>
      <c r="E135" s="15"/>
      <c r="F135" s="14" t="s">
        <v>46</v>
      </c>
    </row>
    <row r="136" spans="1:6" ht="18" customHeight="1" x14ac:dyDescent="0.3">
      <c r="A136" s="19" t="s">
        <v>9</v>
      </c>
      <c r="B136" s="15"/>
      <c r="C136" s="8"/>
      <c r="D136" s="8"/>
      <c r="E136" s="8"/>
      <c r="F136" s="24" t="s">
        <v>46</v>
      </c>
    </row>
    <row r="137" spans="1:6" ht="13" x14ac:dyDescent="0.3">
      <c r="A137" s="2"/>
      <c r="B137" s="9"/>
      <c r="C137" s="8"/>
      <c r="D137" s="8"/>
      <c r="E137" s="8"/>
      <c r="F137" s="9"/>
    </row>
    <row r="138" spans="1:6" ht="13" x14ac:dyDescent="0.3">
      <c r="A138" s="2"/>
      <c r="B138" s="8"/>
      <c r="C138" s="8"/>
      <c r="D138" s="8"/>
      <c r="E138" s="8"/>
      <c r="F138" s="10" t="s">
        <v>45</v>
      </c>
    </row>
    <row r="139" spans="1:6" ht="13" x14ac:dyDescent="0.3">
      <c r="A139" s="3" t="s">
        <v>1</v>
      </c>
      <c r="B139" s="59" t="s">
        <v>69</v>
      </c>
      <c r="C139" s="59"/>
      <c r="D139" s="59"/>
      <c r="E139" s="59"/>
      <c r="F139" s="10" t="s">
        <v>62</v>
      </c>
    </row>
    <row r="140" spans="1:6" ht="13" x14ac:dyDescent="0.3">
      <c r="A140" s="28" t="s">
        <v>2</v>
      </c>
      <c r="B140" s="28" t="s">
        <v>58</v>
      </c>
      <c r="C140" s="28" t="s">
        <v>59</v>
      </c>
      <c r="D140" s="28" t="s">
        <v>60</v>
      </c>
      <c r="E140" s="28" t="s">
        <v>61</v>
      </c>
      <c r="F140" s="29" t="s">
        <v>63</v>
      </c>
    </row>
    <row r="141" spans="1:6" ht="19.5" customHeight="1" x14ac:dyDescent="0.25">
      <c r="A141" s="5">
        <v>1</v>
      </c>
      <c r="B141" s="6">
        <v>0.49666357079180529</v>
      </c>
      <c r="C141" s="6">
        <v>0.4965326364495411</v>
      </c>
      <c r="D141" s="6">
        <v>0.21688140946158466</v>
      </c>
      <c r="E141" s="6">
        <v>0.19846016976811637</v>
      </c>
      <c r="F141" s="6">
        <v>0.6070439965907185</v>
      </c>
    </row>
    <row r="142" spans="1:6" ht="14.5" customHeight="1" x14ac:dyDescent="0.25">
      <c r="A142" s="5">
        <v>2</v>
      </c>
      <c r="B142" s="6">
        <v>0.80503262704369927</v>
      </c>
      <c r="C142" s="6">
        <v>0.80482039803452277</v>
      </c>
      <c r="D142" s="6">
        <v>0.35153899155005325</v>
      </c>
      <c r="E142" s="6">
        <v>0.32168035110216975</v>
      </c>
      <c r="F142" s="6">
        <v>0.98394618016263735</v>
      </c>
    </row>
    <row r="143" spans="1:6" ht="14.5" customHeight="1" x14ac:dyDescent="0.25">
      <c r="A143" s="5">
        <v>3</v>
      </c>
      <c r="B143" s="6">
        <v>1.1143747452016735</v>
      </c>
      <c r="C143" s="6">
        <v>1.1140809649993804</v>
      </c>
      <c r="D143" s="6">
        <v>0.48662148710126607</v>
      </c>
      <c r="E143" s="6">
        <v>0.44528935505666961</v>
      </c>
      <c r="F143" s="6">
        <v>1.362037682668207</v>
      </c>
    </row>
    <row r="144" spans="1:6" ht="14.5" customHeight="1" x14ac:dyDescent="0.25">
      <c r="A144" s="5">
        <v>4</v>
      </c>
      <c r="B144" s="6">
        <v>1.4603152818886009</v>
      </c>
      <c r="C144" s="6">
        <v>1.4599303021313226</v>
      </c>
      <c r="D144" s="6">
        <v>0.6376856593073017</v>
      </c>
      <c r="E144" s="6">
        <v>0.58352260121786304</v>
      </c>
      <c r="F144" s="6">
        <v>1.7848613772636783</v>
      </c>
    </row>
    <row r="145" spans="1:6" ht="14.5" customHeight="1" x14ac:dyDescent="0.25">
      <c r="A145" s="5">
        <v>5</v>
      </c>
      <c r="B145" s="6">
        <v>1.8435728213392535</v>
      </c>
      <c r="C145" s="6">
        <v>1.8430868042263144</v>
      </c>
      <c r="D145" s="6">
        <v>0.80504529716099038</v>
      </c>
      <c r="E145" s="6">
        <v>0.73666722630688719</v>
      </c>
      <c r="F145" s="6">
        <v>2.2532955491131261</v>
      </c>
    </row>
    <row r="146" spans="1:6" ht="19.5" customHeight="1" x14ac:dyDescent="0.25">
      <c r="A146" s="5">
        <v>6</v>
      </c>
      <c r="B146" s="6">
        <v>2.2649230327701413</v>
      </c>
      <c r="C146" s="6">
        <v>2.2643259360128694</v>
      </c>
      <c r="D146" s="6">
        <v>0.9890391173366484</v>
      </c>
      <c r="E146" s="6">
        <v>0.90503317744578926</v>
      </c>
      <c r="F146" s="6">
        <v>2.7682882551486752</v>
      </c>
    </row>
    <row r="147" spans="1:6" ht="14.5" customHeight="1" x14ac:dyDescent="0.25">
      <c r="A147" s="5">
        <v>7</v>
      </c>
      <c r="B147" s="6">
        <v>2.7251985794077833</v>
      </c>
      <c r="C147" s="6">
        <v>2.7244801412043023</v>
      </c>
      <c r="D147" s="6">
        <v>1.1900307244648438</v>
      </c>
      <c r="E147" s="6">
        <v>1.0889531758064306</v>
      </c>
      <c r="F147" s="6">
        <v>3.3308572128808618</v>
      </c>
    </row>
    <row r="148" spans="1:6" ht="14.5" customHeight="1" x14ac:dyDescent="0.25">
      <c r="A148" s="5">
        <v>8</v>
      </c>
      <c r="B148" s="6">
        <v>3.2252875430266363</v>
      </c>
      <c r="C148" s="6">
        <v>3.2244372674519934</v>
      </c>
      <c r="D148" s="6">
        <v>1.4084079231648163</v>
      </c>
      <c r="E148" s="6">
        <v>1.2887820870767563</v>
      </c>
      <c r="F148" s="6">
        <v>3.9420878747998001</v>
      </c>
    </row>
    <row r="149" spans="1:6" ht="14.5" customHeight="1" x14ac:dyDescent="0.25">
      <c r="A149" s="5">
        <v>9</v>
      </c>
      <c r="B149" s="6">
        <v>3.7661298922451141</v>
      </c>
      <c r="C149" s="6">
        <v>3.7651370355724643</v>
      </c>
      <c r="D149" s="6">
        <v>1.6445811758316362</v>
      </c>
      <c r="E149" s="6">
        <v>1.5048955102387698</v>
      </c>
      <c r="F149" s="6">
        <v>4.6031291117717048</v>
      </c>
    </row>
    <row r="150" spans="1:6" ht="14.5" customHeight="1" x14ac:dyDescent="0.25">
      <c r="A150" s="5">
        <v>10</v>
      </c>
      <c r="B150" s="6">
        <v>4.3487114100231503</v>
      </c>
      <c r="C150" s="6">
        <v>4.3475649686458206</v>
      </c>
      <c r="D150" s="6">
        <v>1.8989809509158742</v>
      </c>
      <c r="E150" s="6">
        <v>1.7376873510771669</v>
      </c>
      <c r="F150" s="6">
        <v>5.3151857909601041</v>
      </c>
    </row>
    <row r="151" spans="1:6" ht="19.5" customHeight="1" x14ac:dyDescent="0.25">
      <c r="A151" s="5">
        <v>11</v>
      </c>
      <c r="B151" s="6">
        <v>4.9740543590033282</v>
      </c>
      <c r="C151" s="6">
        <v>4.9727430598177564</v>
      </c>
      <c r="D151" s="6">
        <v>2.1720536466955638</v>
      </c>
      <c r="E151" s="6">
        <v>1.9875660921735703</v>
      </c>
      <c r="F151" s="6">
        <v>6.079507366596423</v>
      </c>
    </row>
    <row r="152" spans="1:6" ht="14.5" customHeight="1" x14ac:dyDescent="0.25">
      <c r="A152" s="5">
        <v>12</v>
      </c>
      <c r="B152" s="6">
        <v>5.6432039977526571</v>
      </c>
      <c r="C152" s="6">
        <v>5.641716292096028</v>
      </c>
      <c r="D152" s="6">
        <v>2.4642557032331456</v>
      </c>
      <c r="E152" s="6">
        <v>2.254949404975735</v>
      </c>
      <c r="F152" s="6">
        <v>6.8973713995393657</v>
      </c>
    </row>
    <row r="153" spans="1:6" ht="14.5" customHeight="1" x14ac:dyDescent="0.25">
      <c r="A153" s="5">
        <v>13</v>
      </c>
      <c r="B153" s="6">
        <v>6.3572098608893253</v>
      </c>
      <c r="C153" s="6">
        <v>6.3555339234122847</v>
      </c>
      <c r="D153" s="6">
        <v>2.7760454278429845</v>
      </c>
      <c r="E153" s="6">
        <v>2.5402566695847058</v>
      </c>
      <c r="F153" s="6">
        <v>7.7700606770249054</v>
      </c>
    </row>
    <row r="154" spans="1:6" ht="14.5" customHeight="1" x14ac:dyDescent="0.25">
      <c r="A154" s="5">
        <v>14</v>
      </c>
      <c r="B154" s="6">
        <v>7.1171004747265485</v>
      </c>
      <c r="C154" s="6">
        <v>7.1152242089315738</v>
      </c>
      <c r="D154" s="6">
        <v>3.107871954002138</v>
      </c>
      <c r="E154" s="6">
        <v>2.8438988714617386</v>
      </c>
      <c r="F154" s="6">
        <v>8.6988323090173942</v>
      </c>
    </row>
    <row r="155" spans="1:6" ht="14.5" customHeight="1" x14ac:dyDescent="0.25">
      <c r="A155" s="5">
        <v>15</v>
      </c>
      <c r="B155" s="6">
        <v>7.9238498893521179</v>
      </c>
      <c r="C155" s="6">
        <v>7.9217609419549717</v>
      </c>
      <c r="D155" s="6">
        <v>3.4601606266892806</v>
      </c>
      <c r="E155" s="6">
        <v>3.1662652280915751</v>
      </c>
      <c r="F155" s="6">
        <v>9.6848768222495067</v>
      </c>
    </row>
    <row r="156" spans="1:6" ht="19.5" customHeight="1" x14ac:dyDescent="0.25">
      <c r="A156" s="5">
        <v>16</v>
      </c>
      <c r="B156" s="6">
        <v>8.7783340583778475</v>
      </c>
      <c r="C156" s="6">
        <v>8.7760198451685394</v>
      </c>
      <c r="D156" s="6">
        <v>3.8332939544376043</v>
      </c>
      <c r="E156" s="6">
        <v>3.5077057589093679</v>
      </c>
      <c r="F156" s="6">
        <v>10.729264845639115</v>
      </c>
    </row>
    <row r="157" spans="1:6" ht="14.5" customHeight="1" x14ac:dyDescent="0.25">
      <c r="A157" s="5">
        <v>17</v>
      </c>
      <c r="B157" s="6">
        <v>9.6812746775171714</v>
      </c>
      <c r="C157" s="6">
        <v>9.6787224240266259</v>
      </c>
      <c r="D157" s="6">
        <v>4.2275870849501747</v>
      </c>
      <c r="E157" s="6">
        <v>3.868508843941822</v>
      </c>
      <c r="F157" s="6">
        <v>11.832878467335961</v>
      </c>
    </row>
    <row r="158" spans="1:6" ht="14.5" customHeight="1" x14ac:dyDescent="0.25">
      <c r="A158" s="5">
        <v>18</v>
      </c>
      <c r="B158" s="6">
        <v>10.633167589117919</v>
      </c>
      <c r="C158" s="6">
        <v>10.630364390159224</v>
      </c>
      <c r="D158" s="6">
        <v>4.6432565410275197</v>
      </c>
      <c r="E158" s="6">
        <v>4.2488726152089136</v>
      </c>
      <c r="F158" s="6">
        <v>12.996323727601924</v>
      </c>
    </row>
    <row r="159" spans="1:6" ht="14.5" customHeight="1" x14ac:dyDescent="0.25">
      <c r="A159" s="5">
        <v>19</v>
      </c>
      <c r="B159" s="6">
        <v>11.634192255689983</v>
      </c>
      <c r="C159" s="6">
        <v>11.631125158764904</v>
      </c>
      <c r="D159" s="6">
        <v>5.0803806897663621</v>
      </c>
      <c r="E159" s="6">
        <v>4.6488687835472611</v>
      </c>
      <c r="F159" s="6">
        <v>14.21981997338662</v>
      </c>
    </row>
    <row r="160" spans="1:6" ht="14.5" customHeight="1" x14ac:dyDescent="0.25">
      <c r="A160" s="5">
        <v>20</v>
      </c>
      <c r="B160" s="6">
        <v>12.684098082222087</v>
      </c>
      <c r="C160" s="6">
        <v>12.680754200896219</v>
      </c>
      <c r="D160" s="6">
        <v>5.5388501021639627</v>
      </c>
      <c r="E160" s="6">
        <v>5.0683972145169633</v>
      </c>
      <c r="F160" s="6">
        <v>15.503060916477843</v>
      </c>
    </row>
    <row r="161" spans="1:6" ht="19.5" customHeight="1" x14ac:dyDescent="0.25">
      <c r="A161" s="5">
        <v>21</v>
      </c>
      <c r="B161" s="6">
        <v>13.782062502026756</v>
      </c>
      <c r="C161" s="6">
        <v>13.778429166717164</v>
      </c>
      <c r="D161" s="6">
        <v>6.0183055825131095</v>
      </c>
      <c r="E161" s="6">
        <v>5.5071292213891319</v>
      </c>
      <c r="F161" s="6">
        <v>16.845041179797835</v>
      </c>
    </row>
    <row r="162" spans="1:6" ht="14.5" customHeight="1" x14ac:dyDescent="0.25">
      <c r="A162" s="5">
        <v>22</v>
      </c>
      <c r="B162" s="6">
        <v>14.926514707141303</v>
      </c>
      <c r="C162" s="6">
        <v>14.922579662373755</v>
      </c>
      <c r="D162" s="6">
        <v>6.5180611955751919</v>
      </c>
      <c r="E162" s="6">
        <v>5.9644371301540726</v>
      </c>
      <c r="F162" s="6">
        <v>18.243840852969392</v>
      </c>
    </row>
    <row r="163" spans="1:6" ht="14.5" customHeight="1" x14ac:dyDescent="0.25">
      <c r="A163" s="5">
        <v>23</v>
      </c>
      <c r="B163" s="6">
        <v>16.114917670139935</v>
      </c>
      <c r="C163" s="6">
        <v>16.11066932927125</v>
      </c>
      <c r="D163" s="6">
        <v>7.0370090805842747</v>
      </c>
      <c r="E163" s="6">
        <v>6.4393071783310223</v>
      </c>
      <c r="F163" s="6">
        <v>19.696359069815514</v>
      </c>
    </row>
    <row r="164" spans="1:6" ht="14.5" customHeight="1" x14ac:dyDescent="0.25">
      <c r="A164" s="5">
        <v>24</v>
      </c>
      <c r="B164" s="6">
        <v>17.343499631916593</v>
      </c>
      <c r="C164" s="6">
        <v>17.338927402644281</v>
      </c>
      <c r="D164" s="6">
        <v>7.5735021982180131</v>
      </c>
      <c r="E164" s="6">
        <v>6.9302322210506322</v>
      </c>
      <c r="F164" s="6">
        <v>21.19798582095245</v>
      </c>
    </row>
    <row r="165" spans="1:6" ht="14.5" customHeight="1" x14ac:dyDescent="0.25">
      <c r="A165" s="5">
        <v>25</v>
      </c>
      <c r="B165" s="6">
        <v>18.606924475001829</v>
      </c>
      <c r="C165" s="6">
        <v>18.602019171772501</v>
      </c>
      <c r="D165" s="6">
        <v>8.1252103903051882</v>
      </c>
      <c r="E165" s="6">
        <v>7.4350800166081177</v>
      </c>
      <c r="F165" s="6">
        <v>22.742199069602332</v>
      </c>
    </row>
    <row r="166" spans="1:6" ht="18" customHeight="1" x14ac:dyDescent="0.3">
      <c r="A166" s="19" t="s">
        <v>67</v>
      </c>
      <c r="B166" s="15"/>
      <c r="C166" s="15"/>
      <c r="D166" s="15"/>
      <c r="E166" s="15"/>
      <c r="F166" s="15"/>
    </row>
    <row r="167" spans="1:6" ht="18" customHeight="1" x14ac:dyDescent="0.3">
      <c r="A167" s="19" t="s">
        <v>8</v>
      </c>
      <c r="C167" s="8"/>
      <c r="D167" s="8"/>
      <c r="E167" s="8"/>
      <c r="F167" s="11"/>
    </row>
    <row r="168" spans="1:6" ht="18" customHeight="1" x14ac:dyDescent="0.3">
      <c r="A168" s="19" t="s">
        <v>0</v>
      </c>
      <c r="B168" s="16">
        <v>0.9</v>
      </c>
      <c r="C168" s="15"/>
      <c r="D168" s="15"/>
      <c r="E168" s="15"/>
      <c r="F168" s="14" t="s">
        <v>46</v>
      </c>
    </row>
    <row r="169" spans="1:6" ht="18" customHeight="1" x14ac:dyDescent="0.3">
      <c r="A169" s="19" t="s">
        <v>10</v>
      </c>
      <c r="B169" s="15"/>
      <c r="C169" s="8"/>
      <c r="D169" s="8"/>
      <c r="E169" s="8"/>
      <c r="F169" s="24" t="s">
        <v>46</v>
      </c>
    </row>
    <row r="170" spans="1:6" ht="13" x14ac:dyDescent="0.3">
      <c r="A170" s="2"/>
      <c r="B170" s="9"/>
      <c r="C170" s="8"/>
      <c r="D170" s="8"/>
      <c r="E170" s="8"/>
      <c r="F170" s="9"/>
    </row>
    <row r="171" spans="1:6" ht="13" x14ac:dyDescent="0.3">
      <c r="A171" s="2"/>
      <c r="B171" s="8"/>
      <c r="C171" s="8"/>
      <c r="D171" s="8"/>
      <c r="E171" s="8"/>
      <c r="F171" s="10" t="s">
        <v>45</v>
      </c>
    </row>
    <row r="172" spans="1:6" ht="13" x14ac:dyDescent="0.3">
      <c r="A172" s="3" t="s">
        <v>1</v>
      </c>
      <c r="B172" s="59" t="s">
        <v>69</v>
      </c>
      <c r="C172" s="59"/>
      <c r="D172" s="59"/>
      <c r="E172" s="59"/>
      <c r="F172" s="10" t="s">
        <v>62</v>
      </c>
    </row>
    <row r="173" spans="1:6" ht="13" x14ac:dyDescent="0.3">
      <c r="A173" s="28" t="s">
        <v>2</v>
      </c>
      <c r="B173" s="28" t="s">
        <v>58</v>
      </c>
      <c r="C173" s="28" t="s">
        <v>59</v>
      </c>
      <c r="D173" s="28" t="s">
        <v>60</v>
      </c>
      <c r="E173" s="28" t="s">
        <v>61</v>
      </c>
      <c r="F173" s="29" t="s">
        <v>63</v>
      </c>
    </row>
    <row r="174" spans="1:6" ht="19.5" customHeight="1" x14ac:dyDescent="0.25">
      <c r="A174" s="5">
        <v>1</v>
      </c>
      <c r="B174" s="6">
        <v>0.46578577182757852</v>
      </c>
      <c r="C174" s="6">
        <v>0.46566297773262805</v>
      </c>
      <c r="D174" s="6">
        <v>0.20339779408436551</v>
      </c>
      <c r="E174" s="6">
        <v>0.18612181119928348</v>
      </c>
      <c r="F174" s="6">
        <v>0.56930379660124453</v>
      </c>
    </row>
    <row r="175" spans="1:6" ht="14.5" customHeight="1" x14ac:dyDescent="0.25">
      <c r="A175" s="5">
        <v>2</v>
      </c>
      <c r="B175" s="6">
        <v>0.75498338429801237</v>
      </c>
      <c r="C175" s="6">
        <v>0.75478434966238195</v>
      </c>
      <c r="D175" s="6">
        <v>0.32968365335429151</v>
      </c>
      <c r="E175" s="6">
        <v>0.30168133809576109</v>
      </c>
      <c r="F175" s="6">
        <v>0.92277380085113658</v>
      </c>
    </row>
    <row r="176" spans="1:6" ht="14.5" customHeight="1" x14ac:dyDescent="0.25">
      <c r="A176" s="5">
        <v>3</v>
      </c>
      <c r="B176" s="6">
        <v>1.0450935629754603</v>
      </c>
      <c r="C176" s="6">
        <v>1.0448180472212958</v>
      </c>
      <c r="D176" s="6">
        <v>0.45636800902468572</v>
      </c>
      <c r="E176" s="6">
        <v>0.4176055143344079</v>
      </c>
      <c r="F176" s="6">
        <v>1.2773591835383402</v>
      </c>
    </row>
    <row r="177" spans="1:6" ht="14.5" customHeight="1" x14ac:dyDescent="0.25">
      <c r="A177" s="5">
        <v>4</v>
      </c>
      <c r="B177" s="6">
        <v>1.3695268199390813</v>
      </c>
      <c r="C177" s="6">
        <v>1.3691657745475379</v>
      </c>
      <c r="D177" s="6">
        <v>0.59804045327966815</v>
      </c>
      <c r="E177" s="6">
        <v>0.5472447370234691</v>
      </c>
      <c r="F177" s="6">
        <v>1.6738957376893933</v>
      </c>
    </row>
    <row r="178" spans="1:6" ht="14.5" customHeight="1" x14ac:dyDescent="0.25">
      <c r="A178" s="5">
        <v>5</v>
      </c>
      <c r="B178" s="6">
        <v>1.7289570647165708</v>
      </c>
      <c r="C178" s="6">
        <v>1.7285012635074934</v>
      </c>
      <c r="D178" s="6">
        <v>0.75499526670837747</v>
      </c>
      <c r="E178" s="6">
        <v>0.69086829146418305</v>
      </c>
      <c r="F178" s="6">
        <v>2.1132071450822458</v>
      </c>
    </row>
    <row r="179" spans="1:6" ht="19.5" customHeight="1" x14ac:dyDescent="0.25">
      <c r="A179" s="5">
        <v>6</v>
      </c>
      <c r="B179" s="6">
        <v>2.1241117428182164</v>
      </c>
      <c r="C179" s="6">
        <v>2.1235517678365641</v>
      </c>
      <c r="D179" s="6">
        <v>0.92755010781619973</v>
      </c>
      <c r="E179" s="6">
        <v>0.84876685522575102</v>
      </c>
      <c r="F179" s="6">
        <v>2.5961825215205039</v>
      </c>
    </row>
    <row r="180" spans="1:6" ht="14.5" customHeight="1" x14ac:dyDescent="0.25">
      <c r="A180" s="5">
        <v>7</v>
      </c>
      <c r="B180" s="6">
        <v>2.5557717504209165</v>
      </c>
      <c r="C180" s="6">
        <v>2.5550979778456799</v>
      </c>
      <c r="D180" s="6">
        <v>1.1160459757692691</v>
      </c>
      <c r="E180" s="6">
        <v>1.0212524640542047</v>
      </c>
      <c r="F180" s="6">
        <v>3.1237763125564992</v>
      </c>
    </row>
    <row r="181" spans="1:6" ht="14.5" customHeight="1" x14ac:dyDescent="0.25">
      <c r="A181" s="5">
        <v>8</v>
      </c>
      <c r="B181" s="6">
        <v>3.0247699568533024</v>
      </c>
      <c r="C181" s="6">
        <v>3.0239725432959328</v>
      </c>
      <c r="D181" s="6">
        <v>1.3208465651981431</v>
      </c>
      <c r="E181" s="6">
        <v>1.2086579214770727</v>
      </c>
      <c r="F181" s="6">
        <v>3.6970064876078075</v>
      </c>
    </row>
    <row r="182" spans="1:6" ht="14.5" customHeight="1" x14ac:dyDescent="0.25">
      <c r="A182" s="5">
        <v>9</v>
      </c>
      <c r="B182" s="6">
        <v>3.5319878924593944</v>
      </c>
      <c r="C182" s="6">
        <v>3.5310567621354068</v>
      </c>
      <c r="D182" s="6">
        <v>1.5423368198650345</v>
      </c>
      <c r="E182" s="6">
        <v>1.4113354753176683</v>
      </c>
      <c r="F182" s="6">
        <v>4.3169504917189618</v>
      </c>
    </row>
    <row r="183" spans="1:6" ht="14.5" customHeight="1" x14ac:dyDescent="0.25">
      <c r="A183" s="5">
        <v>10</v>
      </c>
      <c r="B183" s="6">
        <v>4.0783500536263828</v>
      </c>
      <c r="C183" s="6">
        <v>4.0772748870283113</v>
      </c>
      <c r="D183" s="6">
        <v>1.7809204458021295</v>
      </c>
      <c r="E183" s="6">
        <v>1.6296545420597881</v>
      </c>
      <c r="F183" s="6">
        <v>4.9847382849166664</v>
      </c>
    </row>
    <row r="184" spans="1:6" ht="19.5" customHeight="1" x14ac:dyDescent="0.25">
      <c r="A184" s="5">
        <v>11</v>
      </c>
      <c r="B184" s="6">
        <v>4.664815148465733</v>
      </c>
      <c r="C184" s="6">
        <v>4.6635853733439649</v>
      </c>
      <c r="D184" s="6">
        <v>2.037016088504497</v>
      </c>
      <c r="E184" s="6">
        <v>1.8639982087380937</v>
      </c>
      <c r="F184" s="6">
        <v>5.7015416422973271</v>
      </c>
    </row>
    <row r="185" spans="1:6" ht="14.5" customHeight="1" x14ac:dyDescent="0.25">
      <c r="A185" s="5">
        <v>12</v>
      </c>
      <c r="B185" s="6">
        <v>5.2923634513463025</v>
      </c>
      <c r="C185" s="6">
        <v>5.2909682370236171</v>
      </c>
      <c r="D185" s="6">
        <v>2.3110518109493312</v>
      </c>
      <c r="E185" s="6">
        <v>2.114758179977414</v>
      </c>
      <c r="F185" s="6">
        <v>6.4685586981828944</v>
      </c>
    </row>
    <row r="186" spans="1:6" ht="14.5" customHeight="1" x14ac:dyDescent="0.25">
      <c r="A186" s="5">
        <v>13</v>
      </c>
      <c r="B186" s="6">
        <v>5.9619792468440984</v>
      </c>
      <c r="C186" s="6">
        <v>5.9604075031584598</v>
      </c>
      <c r="D186" s="6">
        <v>2.6034574272778523</v>
      </c>
      <c r="E186" s="6">
        <v>2.3823277628281185</v>
      </c>
      <c r="F186" s="6">
        <v>7.2869924883463542</v>
      </c>
    </row>
    <row r="187" spans="1:6" ht="14.5" customHeight="1" x14ac:dyDescent="0.25">
      <c r="A187" s="5">
        <v>14</v>
      </c>
      <c r="B187" s="6">
        <v>6.6746271173259712</v>
      </c>
      <c r="C187" s="6">
        <v>6.6728674998245854</v>
      </c>
      <c r="D187" s="6">
        <v>2.9146541481355919</v>
      </c>
      <c r="E187" s="6">
        <v>2.6670923915993425</v>
      </c>
      <c r="F187" s="6">
        <v>8.158021967656655</v>
      </c>
    </row>
    <row r="188" spans="1:6" ht="14.5" customHeight="1" x14ac:dyDescent="0.25">
      <c r="A188" s="5">
        <v>15</v>
      </c>
      <c r="B188" s="6">
        <v>7.4312205557449449</v>
      </c>
      <c r="C188" s="6">
        <v>7.4292614791528466</v>
      </c>
      <c r="D188" s="6">
        <v>3.2450408746114068</v>
      </c>
      <c r="E188" s="6">
        <v>2.9694170859486588</v>
      </c>
      <c r="F188" s="6">
        <v>9.0827636472607232</v>
      </c>
    </row>
    <row r="189" spans="1:6" ht="19.5" customHeight="1" x14ac:dyDescent="0.25">
      <c r="A189" s="5">
        <v>16</v>
      </c>
      <c r="B189" s="6">
        <v>8.2325810572803721</v>
      </c>
      <c r="C189" s="6">
        <v>8.2304107197535981</v>
      </c>
      <c r="D189" s="6">
        <v>3.5949763345098749</v>
      </c>
      <c r="E189" s="6">
        <v>3.2896301044445342</v>
      </c>
      <c r="F189" s="6">
        <v>10.062221594592089</v>
      </c>
    </row>
    <row r="190" spans="1:6" ht="14.5" customHeight="1" x14ac:dyDescent="0.25">
      <c r="A190" s="5">
        <v>17</v>
      </c>
      <c r="B190" s="6">
        <v>9.0793854494965718</v>
      </c>
      <c r="C190" s="6">
        <v>9.0769918707605708</v>
      </c>
      <c r="D190" s="6">
        <v>3.9647560826587398</v>
      </c>
      <c r="E190" s="6">
        <v>3.6280018983969047</v>
      </c>
      <c r="F190" s="6">
        <v>11.097223057981029</v>
      </c>
    </row>
    <row r="191" spans="1:6" ht="14.5" customHeight="1" x14ac:dyDescent="0.25">
      <c r="A191" s="5">
        <v>18</v>
      </c>
      <c r="B191" s="6">
        <v>9.9720987479982099</v>
      </c>
      <c r="C191" s="6">
        <v>9.9694698251873817</v>
      </c>
      <c r="D191" s="6">
        <v>4.3545831805380324</v>
      </c>
      <c r="E191" s="6">
        <v>3.9847182818683975</v>
      </c>
      <c r="F191" s="6">
        <v>12.188336399892073</v>
      </c>
    </row>
    <row r="192" spans="1:6" ht="14.5" customHeight="1" x14ac:dyDescent="0.25">
      <c r="A192" s="5">
        <v>19</v>
      </c>
      <c r="B192" s="6">
        <v>10.910889258029728</v>
      </c>
      <c r="C192" s="6">
        <v>10.908012843908516</v>
      </c>
      <c r="D192" s="6">
        <v>4.7645311231266065</v>
      </c>
      <c r="E192" s="6">
        <v>4.3598465074004675</v>
      </c>
      <c r="F192" s="6">
        <v>13.335767330375718</v>
      </c>
    </row>
    <row r="193" spans="1:6" ht="14.5" customHeight="1" x14ac:dyDescent="0.25">
      <c r="A193" s="5">
        <v>20</v>
      </c>
      <c r="B193" s="6">
        <v>11.895521964185106</v>
      </c>
      <c r="C193" s="6">
        <v>11.892385973474559</v>
      </c>
      <c r="D193" s="6">
        <v>5.1944972846723445</v>
      </c>
      <c r="E193" s="6">
        <v>4.753292665956657</v>
      </c>
      <c r="F193" s="6">
        <v>14.539228603296516</v>
      </c>
    </row>
    <row r="194" spans="1:6" ht="19.5" customHeight="1" x14ac:dyDescent="0.25">
      <c r="A194" s="5">
        <v>21</v>
      </c>
      <c r="B194" s="6">
        <v>12.925225439120085</v>
      </c>
      <c r="C194" s="6">
        <v>12.921817989910975</v>
      </c>
      <c r="D194" s="6">
        <v>5.6441448008277106</v>
      </c>
      <c r="E194" s="6">
        <v>5.1647485054107616</v>
      </c>
      <c r="F194" s="6">
        <v>15.797777346324629</v>
      </c>
    </row>
    <row r="195" spans="1:6" ht="14.5" customHeight="1" x14ac:dyDescent="0.25">
      <c r="A195" s="5">
        <v>22</v>
      </c>
      <c r="B195" s="6">
        <v>13.9985265327139</v>
      </c>
      <c r="C195" s="6">
        <v>13.994836131460378</v>
      </c>
      <c r="D195" s="6">
        <v>6.1128303812583002</v>
      </c>
      <c r="E195" s="6">
        <v>5.5936253745303279</v>
      </c>
      <c r="F195" s="6">
        <v>17.109613010779864</v>
      </c>
    </row>
    <row r="196" spans="1:6" ht="14.5" customHeight="1" x14ac:dyDescent="0.25">
      <c r="A196" s="5">
        <v>23</v>
      </c>
      <c r="B196" s="6">
        <v>15.113045945683963</v>
      </c>
      <c r="C196" s="6">
        <v>15.109061726089697</v>
      </c>
      <c r="D196" s="6">
        <v>6.5995150414033672</v>
      </c>
      <c r="E196" s="6">
        <v>6.0389725369068072</v>
      </c>
      <c r="F196" s="6">
        <v>18.471827512738763</v>
      </c>
    </row>
    <row r="197" spans="1:6" ht="14.5" customHeight="1" x14ac:dyDescent="0.25">
      <c r="A197" s="5">
        <v>24</v>
      </c>
      <c r="B197" s="6">
        <v>16.265246410894775</v>
      </c>
      <c r="C197" s="6">
        <v>16.260958439185515</v>
      </c>
      <c r="D197" s="6">
        <v>7.1026541391206131</v>
      </c>
      <c r="E197" s="6">
        <v>6.4993765475494438</v>
      </c>
      <c r="F197" s="6">
        <v>19.880097449187254</v>
      </c>
    </row>
    <row r="198" spans="1:6" ht="14.5" customHeight="1" x14ac:dyDescent="0.25">
      <c r="A198" s="5">
        <v>25</v>
      </c>
      <c r="B198" s="6">
        <v>17.450123559714854</v>
      </c>
      <c r="C198" s="6">
        <v>17.445523221407221</v>
      </c>
      <c r="D198" s="6">
        <v>7.6200623832268528</v>
      </c>
      <c r="E198" s="6">
        <v>6.9728377271852002</v>
      </c>
      <c r="F198" s="6">
        <v>21.328306261325533</v>
      </c>
    </row>
    <row r="199" spans="1:6" ht="18" customHeight="1" x14ac:dyDescent="0.3">
      <c r="A199" s="19" t="s">
        <v>67</v>
      </c>
      <c r="B199" s="15"/>
      <c r="C199" s="15"/>
      <c r="D199" s="15"/>
      <c r="E199" s="15"/>
      <c r="F199" s="15"/>
    </row>
    <row r="200" spans="1:6" ht="18" customHeight="1" x14ac:dyDescent="0.3">
      <c r="A200" s="19" t="s">
        <v>8</v>
      </c>
      <c r="C200" s="8"/>
      <c r="D200" s="8"/>
      <c r="E200" s="8"/>
      <c r="F200" s="11"/>
    </row>
    <row r="201" spans="1:6" ht="18" customHeight="1" x14ac:dyDescent="0.3">
      <c r="A201" s="19" t="s">
        <v>0</v>
      </c>
      <c r="B201" s="16">
        <v>0.9</v>
      </c>
      <c r="C201" s="15"/>
      <c r="D201" s="15"/>
      <c r="E201" s="15"/>
      <c r="F201" s="14" t="s">
        <v>46</v>
      </c>
    </row>
    <row r="202" spans="1:6" ht="18" customHeight="1" x14ac:dyDescent="0.3">
      <c r="A202" s="19" t="s">
        <v>5</v>
      </c>
      <c r="B202" s="15"/>
      <c r="C202" s="8"/>
      <c r="D202" s="8"/>
      <c r="E202" s="8"/>
      <c r="F202" s="24" t="s">
        <v>46</v>
      </c>
    </row>
    <row r="203" spans="1:6" ht="13" x14ac:dyDescent="0.3">
      <c r="A203" s="2"/>
      <c r="B203" s="9"/>
      <c r="C203" s="8"/>
      <c r="D203" s="8"/>
      <c r="E203" s="8"/>
      <c r="F203" s="9"/>
    </row>
    <row r="204" spans="1:6" ht="13" x14ac:dyDescent="0.3">
      <c r="A204" s="2"/>
      <c r="B204" s="8"/>
      <c r="C204" s="8"/>
      <c r="D204" s="8"/>
      <c r="E204" s="8"/>
      <c r="F204" s="10" t="s">
        <v>45</v>
      </c>
    </row>
    <row r="205" spans="1:6" ht="13" x14ac:dyDescent="0.3">
      <c r="A205" s="3" t="s">
        <v>1</v>
      </c>
      <c r="B205" s="59" t="s">
        <v>69</v>
      </c>
      <c r="C205" s="56"/>
      <c r="D205" s="56"/>
      <c r="E205" s="56"/>
      <c r="F205" s="10" t="s">
        <v>62</v>
      </c>
    </row>
    <row r="206" spans="1:6" ht="13" x14ac:dyDescent="0.3">
      <c r="A206" s="28" t="s">
        <v>2</v>
      </c>
      <c r="B206" s="28" t="s">
        <v>58</v>
      </c>
      <c r="C206" s="28" t="s">
        <v>59</v>
      </c>
      <c r="D206" s="28" t="s">
        <v>60</v>
      </c>
      <c r="E206" s="28" t="s">
        <v>61</v>
      </c>
      <c r="F206" s="29" t="s">
        <v>63</v>
      </c>
    </row>
    <row r="207" spans="1:6" ht="19.5" customHeight="1" x14ac:dyDescent="0.25">
      <c r="A207" s="5">
        <v>1</v>
      </c>
      <c r="B207" s="6">
        <v>0.44128367297051657</v>
      </c>
      <c r="C207" s="6">
        <v>0.44116733831085914</v>
      </c>
      <c r="D207" s="6">
        <v>0.19269829839472843</v>
      </c>
      <c r="E207" s="6">
        <v>0.17633109775699227</v>
      </c>
      <c r="F207" s="6">
        <v>0.53935625687865296</v>
      </c>
    </row>
    <row r="208" spans="1:6" ht="14.5" customHeight="1" x14ac:dyDescent="0.25">
      <c r="A208" s="5">
        <v>2</v>
      </c>
      <c r="B208" s="6">
        <v>0.71526839376722218</v>
      </c>
      <c r="C208" s="6">
        <v>0.71507982910859225</v>
      </c>
      <c r="D208" s="6">
        <v>0.31234104232014759</v>
      </c>
      <c r="E208" s="6">
        <v>0.28581175508907081</v>
      </c>
      <c r="F208" s="6">
        <v>0.87423239778841921</v>
      </c>
    </row>
    <row r="209" spans="1:6" ht="14.5" customHeight="1" x14ac:dyDescent="0.25">
      <c r="A209" s="5">
        <v>3</v>
      </c>
      <c r="B209" s="6">
        <v>0.99011767632604408</v>
      </c>
      <c r="C209" s="6">
        <v>0.98985665374589549</v>
      </c>
      <c r="D209" s="6">
        <v>0.43236132022341711</v>
      </c>
      <c r="E209" s="6">
        <v>0.39563787982438786</v>
      </c>
      <c r="F209" s="6">
        <v>1.210165243997787</v>
      </c>
    </row>
    <row r="210" spans="1:6" ht="14.5" customHeight="1" x14ac:dyDescent="0.25">
      <c r="A210" s="5">
        <v>4</v>
      </c>
      <c r="B210" s="6">
        <v>1.2974845130264376</v>
      </c>
      <c r="C210" s="6">
        <v>1.297142459992348</v>
      </c>
      <c r="D210" s="6">
        <v>0.56658125638473855</v>
      </c>
      <c r="E210" s="6">
        <v>0.51845758752994731</v>
      </c>
      <c r="F210" s="6">
        <v>1.585842470883162</v>
      </c>
    </row>
    <row r="211" spans="1:6" ht="14.5" customHeight="1" x14ac:dyDescent="0.25">
      <c r="A211" s="5">
        <v>5</v>
      </c>
      <c r="B211" s="6">
        <v>1.6380073631980308</v>
      </c>
      <c r="C211" s="6">
        <v>1.6375755388619269</v>
      </c>
      <c r="D211" s="6">
        <v>0.71527965111771841</v>
      </c>
      <c r="E211" s="6">
        <v>0.65452599807843515</v>
      </c>
      <c r="F211" s="6">
        <v>2.0020444314358063</v>
      </c>
    </row>
    <row r="212" spans="1:6" ht="19.5" customHeight="1" x14ac:dyDescent="0.25">
      <c r="A212" s="5">
        <v>6</v>
      </c>
      <c r="B212" s="6">
        <v>2.0123754059572359</v>
      </c>
      <c r="C212" s="6">
        <v>2.0118448877842448</v>
      </c>
      <c r="D212" s="6">
        <v>0.8787574528851172</v>
      </c>
      <c r="E212" s="6">
        <v>0.80411849829603954</v>
      </c>
      <c r="F212" s="6">
        <v>2.459613470594622</v>
      </c>
    </row>
    <row r="213" spans="1:6" ht="14.5" customHeight="1" x14ac:dyDescent="0.25">
      <c r="A213" s="5">
        <v>7</v>
      </c>
      <c r="B213" s="6">
        <v>2.4213284593792128</v>
      </c>
      <c r="C213" s="6">
        <v>2.4206901297978249</v>
      </c>
      <c r="D213" s="6">
        <v>1.0573377230031296</v>
      </c>
      <c r="E213" s="6">
        <v>0.96753070966464161</v>
      </c>
      <c r="F213" s="6">
        <v>2.9594538264545824</v>
      </c>
    </row>
    <row r="214" spans="1:6" ht="14.5" customHeight="1" x14ac:dyDescent="0.25">
      <c r="A214" s="5">
        <v>8</v>
      </c>
      <c r="B214" s="6">
        <v>2.8656555807058806</v>
      </c>
      <c r="C214" s="6">
        <v>2.8649001141271313</v>
      </c>
      <c r="D214" s="6">
        <v>1.2513650243848362</v>
      </c>
      <c r="E214" s="6">
        <v>1.1450779289835178</v>
      </c>
      <c r="F214" s="6">
        <v>3.5025299193795751</v>
      </c>
    </row>
    <row r="215" spans="1:6" ht="14.5" customHeight="1" x14ac:dyDescent="0.25">
      <c r="A215" s="5">
        <v>9</v>
      </c>
      <c r="B215" s="6">
        <v>3.3461919284405077</v>
      </c>
      <c r="C215" s="6">
        <v>3.3453097791044057</v>
      </c>
      <c r="D215" s="6">
        <v>1.4612040512900235</v>
      </c>
      <c r="E215" s="6">
        <v>1.3370938745039944</v>
      </c>
      <c r="F215" s="6">
        <v>4.0898625167168072</v>
      </c>
    </row>
    <row r="216" spans="1:6" ht="14.5" customHeight="1" x14ac:dyDescent="0.25">
      <c r="A216" s="5">
        <v>10</v>
      </c>
      <c r="B216" s="6">
        <v>3.8638133669526473</v>
      </c>
      <c r="C216" s="6">
        <v>3.8627947581969719</v>
      </c>
      <c r="D216" s="6">
        <v>1.6872372732818672</v>
      </c>
      <c r="E216" s="6">
        <v>1.5439285300012018</v>
      </c>
      <c r="F216" s="6">
        <v>4.7225221383083467</v>
      </c>
    </row>
    <row r="217" spans="1:6" ht="19.5" customHeight="1" x14ac:dyDescent="0.25">
      <c r="A217" s="5">
        <v>11</v>
      </c>
      <c r="B217" s="6">
        <v>4.4194281726696216</v>
      </c>
      <c r="C217" s="6">
        <v>4.4182630883852037</v>
      </c>
      <c r="D217" s="6">
        <v>1.9298613135139921</v>
      </c>
      <c r="E217" s="6">
        <v>1.7659448306782899</v>
      </c>
      <c r="F217" s="6">
        <v>5.4016189194346422</v>
      </c>
    </row>
    <row r="218" spans="1:6" ht="14.5" customHeight="1" x14ac:dyDescent="0.25">
      <c r="A218" s="5">
        <v>12</v>
      </c>
      <c r="B218" s="6">
        <v>5.0139650538091836</v>
      </c>
      <c r="C218" s="6">
        <v>5.0126432330535158</v>
      </c>
      <c r="D218" s="6">
        <v>2.1894817172268595</v>
      </c>
      <c r="E218" s="6">
        <v>2.0035138760106372</v>
      </c>
      <c r="F218" s="6">
        <v>6.1282879680064157</v>
      </c>
    </row>
    <row r="219" spans="1:6" ht="14.5" customHeight="1" x14ac:dyDescent="0.25">
      <c r="A219" s="5">
        <v>13</v>
      </c>
      <c r="B219" s="6">
        <v>5.6483565178441211</v>
      </c>
      <c r="C219" s="6">
        <v>5.6468674538397714</v>
      </c>
      <c r="D219" s="6">
        <v>2.466505688707084</v>
      </c>
      <c r="E219" s="6">
        <v>2.2570082836054994</v>
      </c>
      <c r="F219" s="6">
        <v>6.9036690355504975</v>
      </c>
    </row>
    <row r="220" spans="1:6" ht="14.5" customHeight="1" x14ac:dyDescent="0.25">
      <c r="A220" s="5">
        <v>14</v>
      </c>
      <c r="B220" s="6">
        <v>6.323516406449027</v>
      </c>
      <c r="C220" s="6">
        <v>6.3218493515044587</v>
      </c>
      <c r="D220" s="6">
        <v>2.7613322813221077</v>
      </c>
      <c r="E220" s="6">
        <v>2.5267932124649586</v>
      </c>
      <c r="F220" s="6">
        <v>7.7288790594366077</v>
      </c>
    </row>
    <row r="221" spans="1:6" ht="14.5" customHeight="1" x14ac:dyDescent="0.25">
      <c r="A221" s="5">
        <v>15</v>
      </c>
      <c r="B221" s="6">
        <v>7.0403101593816686</v>
      </c>
      <c r="C221" s="6">
        <v>7.0384541376513345</v>
      </c>
      <c r="D221" s="6">
        <v>3.074339412450025</v>
      </c>
      <c r="E221" s="6">
        <v>2.8132144808276607</v>
      </c>
      <c r="F221" s="6">
        <v>8.6049758180891356</v>
      </c>
    </row>
    <row r="222" spans="1:6" ht="19.5" customHeight="1" x14ac:dyDescent="0.25">
      <c r="A222" s="5">
        <v>16</v>
      </c>
      <c r="B222" s="6">
        <v>7.7995160580580922</v>
      </c>
      <c r="C222" s="6">
        <v>7.7974598885198017</v>
      </c>
      <c r="D222" s="6">
        <v>3.4058669394518275</v>
      </c>
      <c r="E222" s="6">
        <v>3.1165830796159097</v>
      </c>
      <c r="F222" s="6">
        <v>9.532910561185032</v>
      </c>
    </row>
    <row r="223" spans="1:6" ht="14.5" customHeight="1" x14ac:dyDescent="0.25">
      <c r="A223" s="5">
        <v>17</v>
      </c>
      <c r="B223" s="6">
        <v>8.6017753263447521</v>
      </c>
      <c r="C223" s="6">
        <v>8.5995076589318522</v>
      </c>
      <c r="D223" s="6">
        <v>3.7561948698499412</v>
      </c>
      <c r="E223" s="6">
        <v>3.4371552333746087</v>
      </c>
      <c r="F223" s="6">
        <v>10.5134670206537</v>
      </c>
    </row>
    <row r="224" spans="1:6" ht="14.5" customHeight="1" x14ac:dyDescent="0.25">
      <c r="A224" s="5">
        <v>18</v>
      </c>
      <c r="B224" s="6">
        <v>9.4475285182611746</v>
      </c>
      <c r="C224" s="6">
        <v>9.4450378867647107</v>
      </c>
      <c r="D224" s="6">
        <v>4.1255155833201034</v>
      </c>
      <c r="E224" s="6">
        <v>3.7751069816416853</v>
      </c>
      <c r="F224" s="6">
        <v>11.547183660937586</v>
      </c>
    </row>
    <row r="225" spans="1:6" ht="14.5" customHeight="1" x14ac:dyDescent="0.25">
      <c r="A225" s="5">
        <v>19</v>
      </c>
      <c r="B225" s="6">
        <v>10.336935085557363</v>
      </c>
      <c r="C225" s="6">
        <v>10.334209981732458</v>
      </c>
      <c r="D225" s="6">
        <v>4.513898708726428</v>
      </c>
      <c r="E225" s="6">
        <v>4.1305020392197465</v>
      </c>
      <c r="F225" s="6">
        <v>12.634255370958034</v>
      </c>
    </row>
    <row r="226" spans="1:6" ht="14.5" customHeight="1" x14ac:dyDescent="0.25">
      <c r="A226" s="5">
        <v>20</v>
      </c>
      <c r="B226" s="6">
        <v>11.269772375529337</v>
      </c>
      <c r="C226" s="6">
        <v>11.266801349828571</v>
      </c>
      <c r="D226" s="6">
        <v>4.9212470188207371</v>
      </c>
      <c r="E226" s="6">
        <v>4.503251437043958</v>
      </c>
      <c r="F226" s="6">
        <v>13.774410014816173</v>
      </c>
    </row>
    <row r="227" spans="1:6" ht="19.5" customHeight="1" x14ac:dyDescent="0.25">
      <c r="A227" s="5">
        <v>21</v>
      </c>
      <c r="B227" s="6">
        <v>12.245309540838065</v>
      </c>
      <c r="C227" s="6">
        <v>12.242081336385713</v>
      </c>
      <c r="D227" s="6">
        <v>5.3472413695982883</v>
      </c>
      <c r="E227" s="6">
        <v>4.8930631382195076</v>
      </c>
      <c r="F227" s="6">
        <v>14.966754318844119</v>
      </c>
    </row>
    <row r="228" spans="1:6" ht="14.5" customHeight="1" x14ac:dyDescent="0.25">
      <c r="A228" s="5">
        <v>22</v>
      </c>
      <c r="B228" s="6">
        <v>13.262150924648465</v>
      </c>
      <c r="C228" s="6">
        <v>13.258654652502798</v>
      </c>
      <c r="D228" s="6">
        <v>5.7912723102370025</v>
      </c>
      <c r="E228" s="6">
        <v>5.2993794568021952</v>
      </c>
      <c r="F228" s="6">
        <v>16.209582450053791</v>
      </c>
    </row>
    <row r="229" spans="1:6" ht="14.5" customHeight="1" x14ac:dyDescent="0.25">
      <c r="A229" s="5">
        <v>23</v>
      </c>
      <c r="B229" s="6">
        <v>14.318042387847626</v>
      </c>
      <c r="C229" s="6">
        <v>14.314267753320726</v>
      </c>
      <c r="D229" s="6">
        <v>6.252355510706086</v>
      </c>
      <c r="E229" s="6">
        <v>5.7212996687257949</v>
      </c>
      <c r="F229" s="6">
        <v>17.500139300769803</v>
      </c>
    </row>
    <row r="230" spans="1:6" ht="14.5" customHeight="1" x14ac:dyDescent="0.25">
      <c r="A230" s="5">
        <v>24</v>
      </c>
      <c r="B230" s="6">
        <v>15.409632736972284</v>
      </c>
      <c r="C230" s="6">
        <v>15.405570328844119</v>
      </c>
      <c r="D230" s="6">
        <v>6.7290275829005255</v>
      </c>
      <c r="E230" s="6">
        <v>6.1574846815688833</v>
      </c>
      <c r="F230" s="6">
        <v>18.834328895380239</v>
      </c>
    </row>
    <row r="231" spans="1:6" ht="14.5" customHeight="1" x14ac:dyDescent="0.25">
      <c r="A231" s="5">
        <v>25</v>
      </c>
      <c r="B231" s="6">
        <v>16.532180852168278</v>
      </c>
      <c r="C231" s="6">
        <v>16.527822509109978</v>
      </c>
      <c r="D231" s="6">
        <v>7.2192181902446819</v>
      </c>
      <c r="E231" s="6">
        <v>6.6060400067752552</v>
      </c>
      <c r="F231" s="6">
        <v>20.206356429285282</v>
      </c>
    </row>
    <row r="232" spans="1:6" ht="18" customHeight="1" x14ac:dyDescent="0.3">
      <c r="A232" s="19" t="s">
        <v>67</v>
      </c>
      <c r="B232" s="15"/>
      <c r="C232" s="15"/>
      <c r="D232" s="15"/>
      <c r="E232" s="15"/>
      <c r="F232" s="15"/>
    </row>
    <row r="233" spans="1:6" ht="18" customHeight="1" x14ac:dyDescent="0.3">
      <c r="A233" s="19" t="s">
        <v>8</v>
      </c>
      <c r="C233" s="8"/>
      <c r="D233" s="8"/>
      <c r="E233" s="8"/>
      <c r="F233" s="11"/>
    </row>
    <row r="234" spans="1:6" ht="18" customHeight="1" x14ac:dyDescent="0.3">
      <c r="A234" s="19" t="s">
        <v>0</v>
      </c>
      <c r="B234" s="16">
        <v>0.9</v>
      </c>
      <c r="C234" s="15"/>
      <c r="D234" s="15"/>
      <c r="E234" s="15"/>
      <c r="F234" s="14" t="s">
        <v>46</v>
      </c>
    </row>
    <row r="235" spans="1:6" ht="18" customHeight="1" x14ac:dyDescent="0.3">
      <c r="A235" s="19" t="s">
        <v>11</v>
      </c>
      <c r="B235" s="15"/>
      <c r="C235" s="8"/>
      <c r="D235" s="8"/>
      <c r="E235" s="8"/>
      <c r="F235" s="24" t="s">
        <v>46</v>
      </c>
    </row>
    <row r="236" spans="1:6" ht="13" x14ac:dyDescent="0.3">
      <c r="A236" s="2"/>
      <c r="B236" s="9"/>
      <c r="C236" s="8"/>
      <c r="D236" s="8"/>
      <c r="E236" s="8"/>
      <c r="F236" s="9"/>
    </row>
    <row r="237" spans="1:6" ht="13" x14ac:dyDescent="0.3">
      <c r="A237" s="2"/>
      <c r="B237" s="8"/>
      <c r="C237" s="8"/>
      <c r="D237" s="8"/>
      <c r="E237" s="8"/>
      <c r="F237" s="10" t="s">
        <v>45</v>
      </c>
    </row>
    <row r="238" spans="1:6" ht="13" x14ac:dyDescent="0.3">
      <c r="A238" s="3" t="s">
        <v>1</v>
      </c>
      <c r="B238" s="59" t="s">
        <v>69</v>
      </c>
      <c r="C238" s="59"/>
      <c r="D238" s="59"/>
      <c r="E238" s="59"/>
      <c r="F238" s="10" t="s">
        <v>62</v>
      </c>
    </row>
    <row r="239" spans="1:6" ht="13" x14ac:dyDescent="0.3">
      <c r="A239" s="28" t="s">
        <v>2</v>
      </c>
      <c r="B239" s="28" t="s">
        <v>58</v>
      </c>
      <c r="C239" s="28" t="s">
        <v>59</v>
      </c>
      <c r="D239" s="28" t="s">
        <v>60</v>
      </c>
      <c r="E239" s="28" t="s">
        <v>61</v>
      </c>
      <c r="F239" s="29" t="s">
        <v>63</v>
      </c>
    </row>
    <row r="240" spans="1:6" ht="19.5" customHeight="1" x14ac:dyDescent="0.25">
      <c r="A240" s="5">
        <v>1</v>
      </c>
      <c r="B240" s="6">
        <v>0.41937596350898115</v>
      </c>
      <c r="C240" s="6">
        <v>0.41926540433135528</v>
      </c>
      <c r="D240" s="6">
        <v>0.18313171210671497</v>
      </c>
      <c r="E240" s="6">
        <v>0.16757706787709711</v>
      </c>
      <c r="F240" s="6">
        <v>0.51257969364797973</v>
      </c>
    </row>
    <row r="241" spans="1:6" ht="14.5" customHeight="1" x14ac:dyDescent="0.25">
      <c r="A241" s="5">
        <v>2</v>
      </c>
      <c r="B241" s="6">
        <v>0.67975860014130129</v>
      </c>
      <c r="C241" s="6">
        <v>0.67957939685271285</v>
      </c>
      <c r="D241" s="6">
        <v>0.2968347427963034</v>
      </c>
      <c r="E241" s="6">
        <v>0.27162251294232764</v>
      </c>
      <c r="F241" s="6">
        <v>0.83083077079486911</v>
      </c>
    </row>
    <row r="242" spans="1:6" ht="14.5" customHeight="1" x14ac:dyDescent="0.25">
      <c r="A242" s="5">
        <v>3</v>
      </c>
      <c r="B242" s="6">
        <v>0.94096287701143011</v>
      </c>
      <c r="C242" s="6">
        <v>0.94071481300464144</v>
      </c>
      <c r="D242" s="6">
        <v>0.41089656463411767</v>
      </c>
      <c r="E242" s="6">
        <v>0.37599627453945889</v>
      </c>
      <c r="F242" s="6">
        <v>1.1500860926720977</v>
      </c>
    </row>
    <row r="243" spans="1:6" ht="14.5" customHeight="1" x14ac:dyDescent="0.25">
      <c r="A243" s="5">
        <v>4</v>
      </c>
      <c r="B243" s="6">
        <v>1.2330703606720537</v>
      </c>
      <c r="C243" s="6">
        <v>1.2327452890015413</v>
      </c>
      <c r="D243" s="6">
        <v>0.53845309685489828</v>
      </c>
      <c r="E243" s="6">
        <v>0.49271854733551551</v>
      </c>
      <c r="F243" s="6">
        <v>1.5071126690982839</v>
      </c>
    </row>
    <row r="244" spans="1:6" ht="14.5" customHeight="1" x14ac:dyDescent="0.25">
      <c r="A244" s="5">
        <v>5</v>
      </c>
      <c r="B244" s="6">
        <v>1.5566878138767586</v>
      </c>
      <c r="C244" s="6">
        <v>1.5562774276374463</v>
      </c>
      <c r="D244" s="6">
        <v>0.67976929861600166</v>
      </c>
      <c r="E244" s="6">
        <v>0.62203178567216322</v>
      </c>
      <c r="F244" s="6">
        <v>1.9026521121194495</v>
      </c>
    </row>
    <row r="245" spans="1:6" ht="19.5" customHeight="1" x14ac:dyDescent="0.25">
      <c r="A245" s="5">
        <v>6</v>
      </c>
      <c r="B245" s="6">
        <v>1.9124702011612362</v>
      </c>
      <c r="C245" s="6">
        <v>1.9119660207811655</v>
      </c>
      <c r="D245" s="6">
        <v>0.83513117766996259</v>
      </c>
      <c r="E245" s="6">
        <v>0.76419770468332682</v>
      </c>
      <c r="F245" s="6">
        <v>2.3375049481135153</v>
      </c>
    </row>
    <row r="246" spans="1:6" ht="14.5" customHeight="1" x14ac:dyDescent="0.25">
      <c r="A246" s="5">
        <v>7</v>
      </c>
      <c r="B246" s="6">
        <v>2.3011206120279901</v>
      </c>
      <c r="C246" s="6">
        <v>2.3005139725812391</v>
      </c>
      <c r="D246" s="6">
        <v>1.0048457568210463</v>
      </c>
      <c r="E246" s="6">
        <v>0.91949724960081936</v>
      </c>
      <c r="F246" s="6">
        <v>2.8125305239032827</v>
      </c>
    </row>
    <row r="247" spans="1:6" ht="14.5" customHeight="1" x14ac:dyDescent="0.25">
      <c r="A247" s="5">
        <v>8</v>
      </c>
      <c r="B247" s="6">
        <v>2.7233889306475931</v>
      </c>
      <c r="C247" s="6">
        <v>2.7226709695178983</v>
      </c>
      <c r="D247" s="6">
        <v>1.1892404930147804</v>
      </c>
      <c r="E247" s="6">
        <v>1.0882300641846228</v>
      </c>
      <c r="F247" s="6">
        <v>3.3286453808069694</v>
      </c>
    </row>
    <row r="248" spans="1:6" ht="14.5" customHeight="1" x14ac:dyDescent="0.25">
      <c r="A248" s="5">
        <v>9</v>
      </c>
      <c r="B248" s="6">
        <v>3.1800688537358894</v>
      </c>
      <c r="C248" s="6">
        <v>3.1792304990664397</v>
      </c>
      <c r="D248" s="6">
        <v>1.3886619751144134</v>
      </c>
      <c r="E248" s="6">
        <v>1.2707132991062067</v>
      </c>
      <c r="F248" s="6">
        <v>3.8868196097569525</v>
      </c>
    </row>
    <row r="249" spans="1:6" ht="14.5" customHeight="1" x14ac:dyDescent="0.25">
      <c r="A249" s="5">
        <v>10</v>
      </c>
      <c r="B249" s="6">
        <v>3.6719927630155262</v>
      </c>
      <c r="C249" s="6">
        <v>3.6710247235105196</v>
      </c>
      <c r="D249" s="6">
        <v>1.6034736848243309</v>
      </c>
      <c r="E249" s="6">
        <v>1.4672795630522213</v>
      </c>
      <c r="F249" s="6">
        <v>4.4880705841973914</v>
      </c>
    </row>
    <row r="250" spans="1:6" ht="19.5" customHeight="1" x14ac:dyDescent="0.25">
      <c r="A250" s="5">
        <v>11</v>
      </c>
      <c r="B250" s="6">
        <v>4.2000238431569832</v>
      </c>
      <c r="C250" s="6">
        <v>4.1989165999611089</v>
      </c>
      <c r="D250" s="6">
        <v>1.8340525547785507</v>
      </c>
      <c r="E250" s="6">
        <v>1.6782737731583686</v>
      </c>
      <c r="F250" s="6">
        <v>5.133453326286098</v>
      </c>
    </row>
    <row r="251" spans="1:6" ht="14.5" customHeight="1" x14ac:dyDescent="0.25">
      <c r="A251" s="5">
        <v>12</v>
      </c>
      <c r="B251" s="6">
        <v>4.7650446962765303</v>
      </c>
      <c r="C251" s="6">
        <v>4.7637884978559946</v>
      </c>
      <c r="D251" s="6">
        <v>2.0807839967572548</v>
      </c>
      <c r="E251" s="6">
        <v>1.9040486055139236</v>
      </c>
      <c r="F251" s="6">
        <v>5.8240465910346524</v>
      </c>
    </row>
    <row r="252" spans="1:6" ht="14.5" customHeight="1" x14ac:dyDescent="0.25">
      <c r="A252" s="5">
        <v>13</v>
      </c>
      <c r="B252" s="6">
        <v>5.3679415351298916</v>
      </c>
      <c r="C252" s="6">
        <v>5.3665263963205483</v>
      </c>
      <c r="D252" s="6">
        <v>2.3440549992227502</v>
      </c>
      <c r="E252" s="6">
        <v>2.1449581789717582</v>
      </c>
      <c r="F252" s="6">
        <v>6.5609335465365106</v>
      </c>
    </row>
    <row r="253" spans="1:6" ht="14.5" customHeight="1" x14ac:dyDescent="0.25">
      <c r="A253" s="5">
        <v>14</v>
      </c>
      <c r="B253" s="6">
        <v>6.0095828333458288</v>
      </c>
      <c r="C253" s="6">
        <v>6.0079985400297078</v>
      </c>
      <c r="D253" s="6">
        <v>2.6242448043739057</v>
      </c>
      <c r="E253" s="6">
        <v>2.4013495240650919</v>
      </c>
      <c r="F253" s="6">
        <v>7.3451756793462346</v>
      </c>
    </row>
    <row r="254" spans="1:6" ht="14.5" customHeight="1" x14ac:dyDescent="0.25">
      <c r="A254" s="5">
        <v>15</v>
      </c>
      <c r="B254" s="6">
        <v>6.6907910655693428</v>
      </c>
      <c r="C254" s="6">
        <v>6.6890271868012645</v>
      </c>
      <c r="D254" s="6">
        <v>2.921712567725129</v>
      </c>
      <c r="E254" s="6">
        <v>2.6735512907438652</v>
      </c>
      <c r="F254" s="6">
        <v>8.1777782540432291</v>
      </c>
    </row>
    <row r="255" spans="1:6" ht="19.5" customHeight="1" x14ac:dyDescent="0.25">
      <c r="A255" s="5">
        <v>16</v>
      </c>
      <c r="B255" s="6">
        <v>7.4123058751154467</v>
      </c>
      <c r="C255" s="6">
        <v>7.4103517849596665</v>
      </c>
      <c r="D255" s="6">
        <v>3.2367812742789295</v>
      </c>
      <c r="E255" s="6">
        <v>2.9618590306581223</v>
      </c>
      <c r="F255" s="6">
        <v>9.0596452951229516</v>
      </c>
    </row>
    <row r="256" spans="1:6" ht="14.5" customHeight="1" x14ac:dyDescent="0.25">
      <c r="A256" s="5">
        <v>17</v>
      </c>
      <c r="B256" s="6">
        <v>8.1747366520279829</v>
      </c>
      <c r="C256" s="6">
        <v>8.1725815638965731</v>
      </c>
      <c r="D256" s="6">
        <v>3.569717030469103</v>
      </c>
      <c r="E256" s="6">
        <v>3.2665162479798386</v>
      </c>
      <c r="F256" s="6">
        <v>9.991521625820786</v>
      </c>
    </row>
    <row r="257" spans="1:6" ht="14.5" customHeight="1" x14ac:dyDescent="0.25">
      <c r="A257" s="5">
        <v>18</v>
      </c>
      <c r="B257" s="6">
        <v>8.9785020788409593</v>
      </c>
      <c r="C257" s="6">
        <v>8.9761350957696298</v>
      </c>
      <c r="D257" s="6">
        <v>3.9207026652032524</v>
      </c>
      <c r="E257" s="6">
        <v>3.5876902426916688</v>
      </c>
      <c r="F257" s="6">
        <v>10.973918978290442</v>
      </c>
    </row>
    <row r="258" spans="1:6" ht="14.5" customHeight="1" x14ac:dyDescent="0.25">
      <c r="A258" s="5">
        <v>19</v>
      </c>
      <c r="B258" s="6">
        <v>9.8237536912566661</v>
      </c>
      <c r="C258" s="6">
        <v>9.8211638763320881</v>
      </c>
      <c r="D258" s="6">
        <v>4.2898043505918926</v>
      </c>
      <c r="E258" s="6">
        <v>3.9254415664486375</v>
      </c>
      <c r="F258" s="6">
        <v>12.007022566112601</v>
      </c>
    </row>
    <row r="259" spans="1:6" ht="14.5" customHeight="1" x14ac:dyDescent="0.25">
      <c r="A259" s="5">
        <v>20</v>
      </c>
      <c r="B259" s="6">
        <v>10.710279890256198</v>
      </c>
      <c r="C259" s="6">
        <v>10.707456362348443</v>
      </c>
      <c r="D259" s="6">
        <v>4.6769296862735734</v>
      </c>
      <c r="E259" s="6">
        <v>4.27968566709173</v>
      </c>
      <c r="F259" s="6">
        <v>13.090573763687033</v>
      </c>
    </row>
    <row r="260" spans="1:6" ht="19.5" customHeight="1" x14ac:dyDescent="0.25">
      <c r="A260" s="5">
        <v>21</v>
      </c>
      <c r="B260" s="6">
        <v>11.637386111717287</v>
      </c>
      <c r="C260" s="6">
        <v>11.634318172802857</v>
      </c>
      <c r="D260" s="6">
        <v>5.0817753722789432</v>
      </c>
      <c r="E260" s="6">
        <v>4.6501450060179028</v>
      </c>
      <c r="F260" s="6">
        <v>14.223723644284528</v>
      </c>
    </row>
    <row r="261" spans="1:6" ht="14.5" customHeight="1" x14ac:dyDescent="0.25">
      <c r="A261" s="5">
        <v>22</v>
      </c>
      <c r="B261" s="6">
        <v>12.603745986762528</v>
      </c>
      <c r="C261" s="6">
        <v>12.600423288485681</v>
      </c>
      <c r="D261" s="6">
        <v>5.5037622142226779</v>
      </c>
      <c r="E261" s="6">
        <v>5.0362895838310546</v>
      </c>
      <c r="F261" s="6">
        <v>15.404851061697379</v>
      </c>
    </row>
    <row r="262" spans="1:6" ht="14.5" customHeight="1" x14ac:dyDescent="0.25">
      <c r="A262" s="5">
        <v>23</v>
      </c>
      <c r="B262" s="6">
        <v>13.607217283942475</v>
      </c>
      <c r="C262" s="6">
        <v>13.603630042699315</v>
      </c>
      <c r="D262" s="6">
        <v>5.9419547495432541</v>
      </c>
      <c r="E262" s="6">
        <v>5.4372633932817278</v>
      </c>
      <c r="F262" s="6">
        <v>16.631337686704018</v>
      </c>
    </row>
    <row r="263" spans="1:6" ht="14.5" customHeight="1" x14ac:dyDescent="0.25">
      <c r="A263" s="5">
        <v>24</v>
      </c>
      <c r="B263" s="6">
        <v>14.644615181171828</v>
      </c>
      <c r="C263" s="6">
        <v>14.640754452966208</v>
      </c>
      <c r="D263" s="6">
        <v>6.3949622406400799</v>
      </c>
      <c r="E263" s="6">
        <v>5.8517938217425813</v>
      </c>
      <c r="F263" s="6">
        <v>17.899290890086625</v>
      </c>
    </row>
    <row r="264" spans="1:6" ht="14.5" customHeight="1" x14ac:dyDescent="0.25">
      <c r="A264" s="5">
        <v>25</v>
      </c>
      <c r="B264" s="6">
        <v>15.711433933441786</v>
      </c>
      <c r="C264" s="6">
        <v>15.707291962117369</v>
      </c>
      <c r="D264" s="6">
        <v>6.8608171336484221</v>
      </c>
      <c r="E264" s="6">
        <v>6.2780804333210583</v>
      </c>
      <c r="F264" s="6">
        <v>19.203203552703361</v>
      </c>
    </row>
    <row r="265" spans="1:6" ht="18" customHeight="1" x14ac:dyDescent="0.3">
      <c r="A265" s="19" t="s">
        <v>67</v>
      </c>
      <c r="B265" s="15"/>
      <c r="C265" s="15"/>
      <c r="D265" s="15"/>
      <c r="E265" s="15"/>
      <c r="F265" s="15"/>
    </row>
    <row r="266" spans="1:6" ht="18" customHeight="1" x14ac:dyDescent="0.3">
      <c r="A266" s="19" t="s">
        <v>8</v>
      </c>
      <c r="C266" s="8"/>
      <c r="D266" s="8"/>
      <c r="E266" s="8"/>
      <c r="F266" s="11"/>
    </row>
    <row r="267" spans="1:6" ht="18" customHeight="1" x14ac:dyDescent="0.3">
      <c r="A267" s="19" t="s">
        <v>0</v>
      </c>
      <c r="B267" s="16">
        <v>0.9</v>
      </c>
      <c r="C267" s="15"/>
      <c r="D267" s="15"/>
      <c r="E267" s="15"/>
      <c r="F267" s="14" t="s">
        <v>46</v>
      </c>
    </row>
    <row r="268" spans="1:6" ht="18" customHeight="1" x14ac:dyDescent="0.3">
      <c r="A268" s="19" t="s">
        <v>12</v>
      </c>
      <c r="B268" s="15"/>
      <c r="C268" s="8"/>
      <c r="D268" s="8"/>
      <c r="E268" s="8"/>
      <c r="F268" s="24" t="s">
        <v>46</v>
      </c>
    </row>
    <row r="269" spans="1:6" ht="13" x14ac:dyDescent="0.3">
      <c r="A269" s="2"/>
      <c r="B269" s="9"/>
      <c r="C269" s="8"/>
      <c r="D269" s="8"/>
      <c r="E269" s="8"/>
      <c r="F269" s="9"/>
    </row>
    <row r="270" spans="1:6" ht="13" x14ac:dyDescent="0.3">
      <c r="A270" s="2"/>
      <c r="B270" s="8"/>
      <c r="C270" s="8"/>
      <c r="D270" s="8"/>
      <c r="E270" s="8"/>
      <c r="F270" s="10" t="s">
        <v>45</v>
      </c>
    </row>
    <row r="271" spans="1:6" ht="13" x14ac:dyDescent="0.3">
      <c r="A271" s="3" t="s">
        <v>1</v>
      </c>
      <c r="B271" s="59" t="s">
        <v>69</v>
      </c>
      <c r="C271" s="59"/>
      <c r="D271" s="59"/>
      <c r="E271" s="59"/>
      <c r="F271" s="10" t="s">
        <v>62</v>
      </c>
    </row>
    <row r="272" spans="1:6" ht="13" x14ac:dyDescent="0.3">
      <c r="A272" s="28" t="s">
        <v>2</v>
      </c>
      <c r="B272" s="28" t="s">
        <v>58</v>
      </c>
      <c r="C272" s="28" t="s">
        <v>59</v>
      </c>
      <c r="D272" s="28" t="s">
        <v>60</v>
      </c>
      <c r="E272" s="28" t="s">
        <v>61</v>
      </c>
      <c r="F272" s="29" t="s">
        <v>63</v>
      </c>
    </row>
    <row r="273" spans="1:6" ht="19.5" customHeight="1" x14ac:dyDescent="0.25">
      <c r="A273" s="5">
        <v>1</v>
      </c>
      <c r="B273" s="6">
        <v>0.39967130387074812</v>
      </c>
      <c r="C273" s="6">
        <v>0.39956593938989693</v>
      </c>
      <c r="D273" s="6">
        <v>0.17452714634706473</v>
      </c>
      <c r="E273" s="6">
        <v>0.15970334746150025</v>
      </c>
      <c r="F273" s="6">
        <v>0.48849579452249509</v>
      </c>
    </row>
    <row r="274" spans="1:6" ht="14.5" customHeight="1" x14ac:dyDescent="0.25">
      <c r="A274" s="5">
        <v>2</v>
      </c>
      <c r="B274" s="6">
        <v>0.64781968847866556</v>
      </c>
      <c r="C274" s="6">
        <v>0.64764890517623508</v>
      </c>
      <c r="D274" s="6">
        <v>0.28288776422685008</v>
      </c>
      <c r="E274" s="6">
        <v>0.25886014782529226</v>
      </c>
      <c r="F274" s="6">
        <v>0.79179363233203715</v>
      </c>
    </row>
    <row r="275" spans="1:6" ht="14.5" customHeight="1" x14ac:dyDescent="0.25">
      <c r="A275" s="5">
        <v>3</v>
      </c>
      <c r="B275" s="6">
        <v>0.89675110800925706</v>
      </c>
      <c r="C275" s="6">
        <v>0.89651469945544537</v>
      </c>
      <c r="D275" s="6">
        <v>0.39159031521321791</v>
      </c>
      <c r="E275" s="6">
        <v>0.35832983854953598</v>
      </c>
      <c r="F275" s="6">
        <v>1.0960485297627878</v>
      </c>
    </row>
    <row r="276" spans="1:6" ht="14.5" customHeight="1" x14ac:dyDescent="0.25">
      <c r="A276" s="5">
        <v>4</v>
      </c>
      <c r="B276" s="6">
        <v>1.1751337265270314</v>
      </c>
      <c r="C276" s="6">
        <v>1.1748239285659892</v>
      </c>
      <c r="D276" s="6">
        <v>0.513153518605581</v>
      </c>
      <c r="E276" s="6">
        <v>0.46956783742964603</v>
      </c>
      <c r="F276" s="6">
        <v>1.4362999741298594</v>
      </c>
    </row>
    <row r="277" spans="1:6" ht="14.5" customHeight="1" x14ac:dyDescent="0.25">
      <c r="A277" s="5">
        <v>5</v>
      </c>
      <c r="B277" s="6">
        <v>1.4835457976324975</v>
      </c>
      <c r="C277" s="6">
        <v>1.48315469366463</v>
      </c>
      <c r="D277" s="6">
        <v>0.64782988427838939</v>
      </c>
      <c r="E277" s="6">
        <v>0.59280520692817218</v>
      </c>
      <c r="F277" s="6">
        <v>1.8132547323421602</v>
      </c>
    </row>
    <row r="278" spans="1:6" ht="19.5" customHeight="1" x14ac:dyDescent="0.25">
      <c r="A278" s="5">
        <v>6</v>
      </c>
      <c r="B278" s="6">
        <v>1.8226115119153556</v>
      </c>
      <c r="C278" s="6">
        <v>1.8221310207870545</v>
      </c>
      <c r="D278" s="6">
        <v>0.79589198171897457</v>
      </c>
      <c r="E278" s="6">
        <v>0.72829136531874039</v>
      </c>
      <c r="F278" s="6">
        <v>2.2276757175112798</v>
      </c>
    </row>
    <row r="279" spans="1:6" ht="14.5" customHeight="1" x14ac:dyDescent="0.25">
      <c r="A279" s="5">
        <v>7</v>
      </c>
      <c r="B279" s="6">
        <v>2.1930009237484231</v>
      </c>
      <c r="C279" s="6">
        <v>2.192422787661096</v>
      </c>
      <c r="D279" s="6">
        <v>0.95763240806016192</v>
      </c>
      <c r="E279" s="6">
        <v>0.87629405743387601</v>
      </c>
      <c r="F279" s="6">
        <v>2.6803818994758157</v>
      </c>
    </row>
    <row r="280" spans="1:6" ht="14.5" customHeight="1" x14ac:dyDescent="0.25">
      <c r="A280" s="5">
        <v>8</v>
      </c>
      <c r="B280" s="6">
        <v>2.5954286834938656</v>
      </c>
      <c r="C280" s="6">
        <v>2.5947444562471902</v>
      </c>
      <c r="D280" s="6">
        <v>1.1333632344642703</v>
      </c>
      <c r="E280" s="6">
        <v>1.0370988480714438</v>
      </c>
      <c r="F280" s="6">
        <v>3.1722467552482274</v>
      </c>
    </row>
    <row r="281" spans="1:6" ht="14.5" customHeight="1" x14ac:dyDescent="0.25">
      <c r="A281" s="5">
        <v>9</v>
      </c>
      <c r="B281" s="6">
        <v>3.0306511954974251</v>
      </c>
      <c r="C281" s="6">
        <v>3.0298522314818399</v>
      </c>
      <c r="D281" s="6">
        <v>1.3234147650854104</v>
      </c>
      <c r="E281" s="6">
        <v>1.2110079863668708</v>
      </c>
      <c r="F281" s="6">
        <v>3.7041947953907601</v>
      </c>
    </row>
    <row r="282" spans="1:6" ht="14.5" customHeight="1" x14ac:dyDescent="0.25">
      <c r="A282" s="5">
        <v>10</v>
      </c>
      <c r="B282" s="6">
        <v>3.4994617314707814</v>
      </c>
      <c r="C282" s="6">
        <v>3.4985391759482201</v>
      </c>
      <c r="D282" s="6">
        <v>1.5281334031974125</v>
      </c>
      <c r="E282" s="6">
        <v>1.3983384531656025</v>
      </c>
      <c r="F282" s="6">
        <v>4.277195591377061</v>
      </c>
    </row>
    <row r="283" spans="1:6" ht="19.5" customHeight="1" x14ac:dyDescent="0.25">
      <c r="A283" s="5">
        <v>11</v>
      </c>
      <c r="B283" s="6">
        <v>4.0026829187763724</v>
      </c>
      <c r="C283" s="6">
        <v>4.0016277001412979</v>
      </c>
      <c r="D283" s="6">
        <v>1.7478783710028296</v>
      </c>
      <c r="E283" s="6">
        <v>1.5994189594414383</v>
      </c>
      <c r="F283" s="6">
        <v>4.8922545944444806</v>
      </c>
    </row>
    <row r="284" spans="1:6" ht="14.5" customHeight="1" x14ac:dyDescent="0.25">
      <c r="A284" s="5">
        <v>12</v>
      </c>
      <c r="B284" s="6">
        <v>4.5411558898807725</v>
      </c>
      <c r="C284" s="6">
        <v>4.5399587147817151</v>
      </c>
      <c r="D284" s="6">
        <v>1.983016971452034</v>
      </c>
      <c r="E284" s="6">
        <v>1.8145856105621381</v>
      </c>
      <c r="F284" s="6">
        <v>5.5503998735801554</v>
      </c>
    </row>
    <row r="285" spans="1:6" ht="14.5" customHeight="1" x14ac:dyDescent="0.25">
      <c r="A285" s="5">
        <v>13</v>
      </c>
      <c r="B285" s="6">
        <v>5.1157252182417086</v>
      </c>
      <c r="C285" s="6">
        <v>5.1143765706741275</v>
      </c>
      <c r="D285" s="6">
        <v>2.2339180100960623</v>
      </c>
      <c r="E285" s="6">
        <v>2.044175886869847</v>
      </c>
      <c r="F285" s="6">
        <v>6.2526637035015069</v>
      </c>
    </row>
    <row r="286" spans="1:6" ht="14.5" customHeight="1" x14ac:dyDescent="0.25">
      <c r="A286" s="5">
        <v>14</v>
      </c>
      <c r="B286" s="6">
        <v>5.7272185716746602</v>
      </c>
      <c r="C286" s="6">
        <v>5.7257087174377368</v>
      </c>
      <c r="D286" s="6">
        <v>2.5009429101858718</v>
      </c>
      <c r="E286" s="6">
        <v>2.288520513436489</v>
      </c>
      <c r="F286" s="6">
        <v>7.0000576961086347</v>
      </c>
    </row>
    <row r="287" spans="1:6" ht="14.5" customHeight="1" x14ac:dyDescent="0.25">
      <c r="A287" s="5">
        <v>15</v>
      </c>
      <c r="B287" s="6">
        <v>6.3764197803043228</v>
      </c>
      <c r="C287" s="6">
        <v>6.374738778557802</v>
      </c>
      <c r="D287" s="6">
        <v>2.7844339520742381</v>
      </c>
      <c r="E287" s="6">
        <v>2.5479326983746859</v>
      </c>
      <c r="F287" s="6">
        <v>7.7935398829535272</v>
      </c>
    </row>
    <row r="288" spans="1:6" ht="19.5" customHeight="1" x14ac:dyDescent="0.25">
      <c r="A288" s="5">
        <v>16</v>
      </c>
      <c r="B288" s="6">
        <v>7.0640337348107316</v>
      </c>
      <c r="C288" s="6">
        <v>7.0621714588855511</v>
      </c>
      <c r="D288" s="6">
        <v>3.0846989450976894</v>
      </c>
      <c r="E288" s="6">
        <v>2.8226941066428823</v>
      </c>
      <c r="F288" s="6">
        <v>8.6339718123371547</v>
      </c>
    </row>
    <row r="289" spans="1:6" ht="14.5" customHeight="1" x14ac:dyDescent="0.25">
      <c r="A289" s="5">
        <v>17</v>
      </c>
      <c r="B289" s="6">
        <v>7.790641192639665</v>
      </c>
      <c r="C289" s="6">
        <v>7.7885873627629367</v>
      </c>
      <c r="D289" s="6">
        <v>3.4019914925015668</v>
      </c>
      <c r="E289" s="6">
        <v>3.1130368012069605</v>
      </c>
      <c r="F289" s="6">
        <v>9.5220633114779147</v>
      </c>
    </row>
    <row r="290" spans="1:6" ht="14.5" customHeight="1" x14ac:dyDescent="0.25">
      <c r="A290" s="5">
        <v>18</v>
      </c>
      <c r="B290" s="6">
        <v>8.556641164246745</v>
      </c>
      <c r="C290" s="6">
        <v>8.5543853954553164</v>
      </c>
      <c r="D290" s="6">
        <v>3.7364858328551849</v>
      </c>
      <c r="E290" s="6">
        <v>3.4191202213481939</v>
      </c>
      <c r="F290" s="6">
        <v>10.458302068452619</v>
      </c>
    </row>
    <row r="291" spans="1:6" ht="14.5" customHeight="1" x14ac:dyDescent="0.25">
      <c r="A291" s="5">
        <v>19</v>
      </c>
      <c r="B291" s="6">
        <v>9.3621780653281128</v>
      </c>
      <c r="C291" s="6">
        <v>9.3597099345868351</v>
      </c>
      <c r="D291" s="6">
        <v>4.0882450291282666</v>
      </c>
      <c r="E291" s="6">
        <v>3.7410020736616687</v>
      </c>
      <c r="F291" s="6">
        <v>11.442864594458211</v>
      </c>
    </row>
    <row r="292" spans="1:6" ht="14.5" customHeight="1" x14ac:dyDescent="0.25">
      <c r="A292" s="5">
        <v>20</v>
      </c>
      <c r="B292" s="6">
        <v>10.207050238986042</v>
      </c>
      <c r="C292" s="6">
        <v>10.204359376422136</v>
      </c>
      <c r="D292" s="6">
        <v>4.4571810224520352</v>
      </c>
      <c r="E292" s="6">
        <v>4.0786017787280118</v>
      </c>
      <c r="F292" s="6">
        <v>12.475504415590949</v>
      </c>
    </row>
    <row r="293" spans="1:6" ht="19.5" customHeight="1" x14ac:dyDescent="0.25">
      <c r="A293" s="5">
        <v>21</v>
      </c>
      <c r="B293" s="6">
        <v>11.090595755657269</v>
      </c>
      <c r="C293" s="6">
        <v>11.087671965901016</v>
      </c>
      <c r="D293" s="6">
        <v>4.8430047636086941</v>
      </c>
      <c r="E293" s="6">
        <v>4.431654838280739</v>
      </c>
      <c r="F293" s="6">
        <v>13.555412492510776</v>
      </c>
    </row>
    <row r="294" spans="1:6" ht="14.5" customHeight="1" x14ac:dyDescent="0.25">
      <c r="A294" s="5">
        <v>22</v>
      </c>
      <c r="B294" s="6">
        <v>12.01155056679163</v>
      </c>
      <c r="C294" s="6">
        <v>12.008383987711692</v>
      </c>
      <c r="D294" s="6">
        <v>5.2451642720478082</v>
      </c>
      <c r="E294" s="6">
        <v>4.7996561552992265</v>
      </c>
      <c r="F294" s="6">
        <v>14.681043849646898</v>
      </c>
    </row>
    <row r="295" spans="1:6" ht="14.5" customHeight="1" x14ac:dyDescent="0.25">
      <c r="A295" s="5">
        <v>23</v>
      </c>
      <c r="B295" s="6">
        <v>12.967873095114577</v>
      </c>
      <c r="C295" s="6">
        <v>12.964454402796219</v>
      </c>
      <c r="D295" s="6">
        <v>5.6627680385408619</v>
      </c>
      <c r="E295" s="6">
        <v>5.1817899426061373</v>
      </c>
      <c r="F295" s="6">
        <v>15.849903181724333</v>
      </c>
    </row>
    <row r="296" spans="1:6" ht="14.5" customHeight="1" x14ac:dyDescent="0.25">
      <c r="A296" s="5">
        <v>24</v>
      </c>
      <c r="B296" s="6">
        <v>13.956528159532805</v>
      </c>
      <c r="C296" s="6">
        <v>13.952848830219509</v>
      </c>
      <c r="D296" s="6">
        <v>6.0944906702219388</v>
      </c>
      <c r="E296" s="6">
        <v>5.5768433821280743</v>
      </c>
      <c r="F296" s="6">
        <v>17.058280757307934</v>
      </c>
    </row>
    <row r="297" spans="1:6" ht="14.5" customHeight="1" x14ac:dyDescent="0.25">
      <c r="A297" s="5">
        <v>25</v>
      </c>
      <c r="B297" s="6">
        <v>14.973221720474971</v>
      </c>
      <c r="C297" s="6">
        <v>14.969274362438581</v>
      </c>
      <c r="D297" s="6">
        <v>6.5384570600582608</v>
      </c>
      <c r="E297" s="6">
        <v>5.9831006326549367</v>
      </c>
      <c r="F297" s="6">
        <v>18.300928212925516</v>
      </c>
    </row>
    <row r="298" spans="1:6" ht="18" customHeight="1" x14ac:dyDescent="0.3">
      <c r="A298" s="19" t="s">
        <v>67</v>
      </c>
      <c r="B298" s="15"/>
      <c r="C298" s="15"/>
      <c r="D298" s="15"/>
      <c r="E298" s="15"/>
      <c r="F298" s="15"/>
    </row>
    <row r="299" spans="1:6" ht="18" customHeight="1" x14ac:dyDescent="0.3">
      <c r="A299" s="19" t="s">
        <v>8</v>
      </c>
      <c r="C299" s="8"/>
      <c r="D299" s="8"/>
      <c r="E299" s="8"/>
      <c r="F299" s="11"/>
    </row>
    <row r="300" spans="1:6" ht="18" customHeight="1" x14ac:dyDescent="0.3">
      <c r="A300" s="19" t="s">
        <v>0</v>
      </c>
      <c r="B300" s="16">
        <v>0.9</v>
      </c>
      <c r="C300" s="15"/>
      <c r="D300" s="15"/>
      <c r="E300" s="15"/>
      <c r="F300" s="14" t="s">
        <v>46</v>
      </c>
    </row>
    <row r="301" spans="1:6" ht="18" customHeight="1" x14ac:dyDescent="0.3">
      <c r="A301" s="19" t="s">
        <v>13</v>
      </c>
      <c r="B301" s="15"/>
      <c r="C301" s="8"/>
      <c r="D301" s="8"/>
      <c r="E301" s="8"/>
      <c r="F301" s="24" t="s">
        <v>46</v>
      </c>
    </row>
    <row r="302" spans="1:6" ht="13" x14ac:dyDescent="0.3">
      <c r="A302" s="2"/>
      <c r="B302" s="9"/>
      <c r="C302" s="8"/>
      <c r="D302" s="8"/>
      <c r="E302" s="8"/>
      <c r="F302" s="9"/>
    </row>
    <row r="303" spans="1:6" ht="13" x14ac:dyDescent="0.3">
      <c r="A303" s="2"/>
      <c r="B303" s="8"/>
      <c r="C303" s="8"/>
      <c r="D303" s="8"/>
      <c r="E303" s="8"/>
      <c r="F303" s="10" t="s">
        <v>45</v>
      </c>
    </row>
    <row r="304" spans="1:6" ht="13" x14ac:dyDescent="0.3">
      <c r="A304" s="3" t="s">
        <v>1</v>
      </c>
      <c r="B304" s="59" t="s">
        <v>69</v>
      </c>
      <c r="C304" s="59"/>
      <c r="D304" s="59"/>
      <c r="E304" s="59"/>
      <c r="F304" s="10" t="s">
        <v>62</v>
      </c>
    </row>
    <row r="305" spans="1:6" ht="13" x14ac:dyDescent="0.3">
      <c r="A305" s="28" t="s">
        <v>2</v>
      </c>
      <c r="B305" s="28" t="s">
        <v>58</v>
      </c>
      <c r="C305" s="28" t="s">
        <v>59</v>
      </c>
      <c r="D305" s="28" t="s">
        <v>60</v>
      </c>
      <c r="E305" s="28" t="s">
        <v>61</v>
      </c>
      <c r="F305" s="29" t="s">
        <v>63</v>
      </c>
    </row>
    <row r="306" spans="1:6" ht="19.5" customHeight="1" x14ac:dyDescent="0.25">
      <c r="A306" s="5">
        <v>1</v>
      </c>
      <c r="B306" s="6">
        <v>0.37933232929856053</v>
      </c>
      <c r="C306" s="6">
        <v>0.37923232673755719</v>
      </c>
      <c r="D306" s="6">
        <v>0.16564559003483731</v>
      </c>
      <c r="E306" s="6">
        <v>0.1515761632187127</v>
      </c>
      <c r="F306" s="6">
        <v>0.46363660786788674</v>
      </c>
    </row>
    <row r="307" spans="1:6" ht="14.5" customHeight="1" x14ac:dyDescent="0.25">
      <c r="A307" s="5">
        <v>2</v>
      </c>
      <c r="B307" s="6">
        <v>0.61485262768715299</v>
      </c>
      <c r="C307" s="6">
        <v>0.61469053541960994</v>
      </c>
      <c r="D307" s="6">
        <v>0.26849181688794982</v>
      </c>
      <c r="E307" s="6">
        <v>0.24568694796485396</v>
      </c>
      <c r="F307" s="6">
        <v>0.75149984491609234</v>
      </c>
    </row>
    <row r="308" spans="1:6" ht="14.5" customHeight="1" x14ac:dyDescent="0.25">
      <c r="A308" s="5">
        <v>3</v>
      </c>
      <c r="B308" s="6">
        <v>0.85111611293520562</v>
      </c>
      <c r="C308" s="6">
        <v>0.85089173503637971</v>
      </c>
      <c r="D308" s="6">
        <v>0.37166257612687043</v>
      </c>
      <c r="E308" s="6">
        <v>0.34009470031436251</v>
      </c>
      <c r="F308" s="6">
        <v>1.0402714375351749</v>
      </c>
    </row>
    <row r="309" spans="1:6" ht="14.5" customHeight="1" x14ac:dyDescent="0.25">
      <c r="A309" s="5">
        <v>4</v>
      </c>
      <c r="B309" s="6">
        <v>1.1153320476191986</v>
      </c>
      <c r="C309" s="6">
        <v>1.1150380150453412</v>
      </c>
      <c r="D309" s="6">
        <v>0.48703951876254298</v>
      </c>
      <c r="E309" s="6">
        <v>0.44567188039469385</v>
      </c>
      <c r="F309" s="6">
        <v>1.3632077396638387</v>
      </c>
    </row>
    <row r="310" spans="1:6" ht="14.5" customHeight="1" x14ac:dyDescent="0.25">
      <c r="A310" s="5">
        <v>5</v>
      </c>
      <c r="B310" s="6">
        <v>1.4080492584451827</v>
      </c>
      <c r="C310" s="6">
        <v>1.4076780574665482</v>
      </c>
      <c r="D310" s="6">
        <v>0.61486230463023306</v>
      </c>
      <c r="E310" s="6">
        <v>0.56263779207200915</v>
      </c>
      <c r="F310" s="6">
        <v>1.7209795513701165</v>
      </c>
    </row>
    <row r="311" spans="1:6" ht="19.5" customHeight="1" x14ac:dyDescent="0.25">
      <c r="A311" s="5">
        <v>6</v>
      </c>
      <c r="B311" s="6">
        <v>1.7298601714092803</v>
      </c>
      <c r="C311" s="6">
        <v>1.7294041321161397</v>
      </c>
      <c r="D311" s="6">
        <v>0.75538963235934864</v>
      </c>
      <c r="E311" s="6">
        <v>0.69122916091000952</v>
      </c>
      <c r="F311" s="6">
        <v>2.1143109616863427</v>
      </c>
    </row>
    <row r="312" spans="1:6" ht="14.5" customHeight="1" x14ac:dyDescent="0.25">
      <c r="A312" s="5">
        <v>7</v>
      </c>
      <c r="B312" s="6">
        <v>2.0814007423170144</v>
      </c>
      <c r="C312" s="6">
        <v>2.0808520271439872</v>
      </c>
      <c r="D312" s="6">
        <v>0.90889920903284993</v>
      </c>
      <c r="E312" s="6">
        <v>0.83170010640638214</v>
      </c>
      <c r="F312" s="6">
        <v>2.5439792636868299</v>
      </c>
    </row>
    <row r="313" spans="1:6" ht="14.5" customHeight="1" x14ac:dyDescent="0.25">
      <c r="A313" s="5">
        <v>8</v>
      </c>
      <c r="B313" s="6">
        <v>2.4633492535066179</v>
      </c>
      <c r="C313" s="6">
        <v>2.4626998460742175</v>
      </c>
      <c r="D313" s="6">
        <v>1.0756872247443534</v>
      </c>
      <c r="E313" s="6">
        <v>0.98432166117940778</v>
      </c>
      <c r="F313" s="6">
        <v>3.0108134837903298</v>
      </c>
    </row>
    <row r="314" spans="1:6" ht="14.5" customHeight="1" x14ac:dyDescent="0.25">
      <c r="A314" s="5">
        <v>9</v>
      </c>
      <c r="B314" s="6">
        <v>2.8764236164708206</v>
      </c>
      <c r="C314" s="6">
        <v>2.875665311138107</v>
      </c>
      <c r="D314" s="6">
        <v>1.2560671747159138</v>
      </c>
      <c r="E314" s="6">
        <v>1.1493806931314341</v>
      </c>
      <c r="F314" s="6">
        <v>3.5156910849060896</v>
      </c>
    </row>
    <row r="315" spans="1:6" ht="14.5" customHeight="1" x14ac:dyDescent="0.25">
      <c r="A315" s="5">
        <v>10</v>
      </c>
      <c r="B315" s="6">
        <v>3.321376733915526</v>
      </c>
      <c r="C315" s="6">
        <v>3.3205011265554503</v>
      </c>
      <c r="D315" s="6">
        <v>1.4503678340171096</v>
      </c>
      <c r="E315" s="6">
        <v>1.3271780521890917</v>
      </c>
      <c r="F315" s="6">
        <v>4.0595322977385857</v>
      </c>
    </row>
    <row r="316" spans="1:6" ht="19.5" customHeight="1" x14ac:dyDescent="0.25">
      <c r="A316" s="5">
        <v>11</v>
      </c>
      <c r="B316" s="6">
        <v>3.7989893703102302</v>
      </c>
      <c r="C316" s="6">
        <v>3.797987850964494</v>
      </c>
      <c r="D316" s="6">
        <v>1.6589301443005191</v>
      </c>
      <c r="E316" s="6">
        <v>1.5180257214698816</v>
      </c>
      <c r="F316" s="6">
        <v>4.6432914068615823</v>
      </c>
    </row>
    <row r="317" spans="1:6" ht="14.5" customHeight="1" x14ac:dyDescent="0.25">
      <c r="A317" s="5">
        <v>12</v>
      </c>
      <c r="B317" s="6">
        <v>4.3100598535176147</v>
      </c>
      <c r="C317" s="6">
        <v>4.3089236017664749</v>
      </c>
      <c r="D317" s="6">
        <v>1.8821027167433126</v>
      </c>
      <c r="E317" s="6">
        <v>1.7222427021900715</v>
      </c>
      <c r="F317" s="6">
        <v>5.267944163598214</v>
      </c>
    </row>
    <row r="318" spans="1:6" ht="14.5" customHeight="1" x14ac:dyDescent="0.25">
      <c r="A318" s="5">
        <v>13</v>
      </c>
      <c r="B318" s="6">
        <v>4.8553897772820385</v>
      </c>
      <c r="C318" s="6">
        <v>4.8541097613833273</v>
      </c>
      <c r="D318" s="6">
        <v>2.1202355886570956</v>
      </c>
      <c r="E318" s="6">
        <v>1.9401493005688939</v>
      </c>
      <c r="F318" s="6">
        <v>5.9344703109754198</v>
      </c>
    </row>
    <row r="319" spans="1:6" ht="14.5" customHeight="1" x14ac:dyDescent="0.25">
      <c r="A319" s="5">
        <v>14</v>
      </c>
      <c r="B319" s="6">
        <v>5.4357646900211449</v>
      </c>
      <c r="C319" s="6">
        <v>5.4343316711402627</v>
      </c>
      <c r="D319" s="6">
        <v>2.3736717907331393</v>
      </c>
      <c r="E319" s="6">
        <v>2.1720594113260225</v>
      </c>
      <c r="F319" s="6">
        <v>6.6438299807181824</v>
      </c>
    </row>
    <row r="320" spans="1:6" ht="14.5" customHeight="1" x14ac:dyDescent="0.25">
      <c r="A320" s="5">
        <v>15</v>
      </c>
      <c r="B320" s="6">
        <v>6.0519285333291704</v>
      </c>
      <c r="C320" s="6">
        <v>6.05033307650781</v>
      </c>
      <c r="D320" s="6">
        <v>2.6427361849323456</v>
      </c>
      <c r="E320" s="6">
        <v>2.4182703036468243</v>
      </c>
      <c r="F320" s="6">
        <v>7.3969324508673244</v>
      </c>
    </row>
    <row r="321" spans="1:6" ht="19.5" customHeight="1" x14ac:dyDescent="0.25">
      <c r="A321" s="5">
        <v>16</v>
      </c>
      <c r="B321" s="6">
        <v>6.7045503265251689</v>
      </c>
      <c r="C321" s="6">
        <v>6.7027828204329039</v>
      </c>
      <c r="D321" s="6">
        <v>2.9277209164036764</v>
      </c>
      <c r="E321" s="6">
        <v>2.6790493087700789</v>
      </c>
      <c r="F321" s="6">
        <v>8.1945954261733363</v>
      </c>
    </row>
    <row r="322" spans="1:6" ht="14.5" customHeight="1" x14ac:dyDescent="0.25">
      <c r="A322" s="5">
        <v>17</v>
      </c>
      <c r="B322" s="6">
        <v>7.3941812727416423</v>
      </c>
      <c r="C322" s="6">
        <v>7.3922319607355584</v>
      </c>
      <c r="D322" s="6">
        <v>3.2288666827124595</v>
      </c>
      <c r="E322" s="6">
        <v>2.9546166801504126</v>
      </c>
      <c r="F322" s="6">
        <v>9.0374926112768783</v>
      </c>
    </row>
    <row r="323" spans="1:6" ht="14.5" customHeight="1" x14ac:dyDescent="0.25">
      <c r="A323" s="5">
        <v>18</v>
      </c>
      <c r="B323" s="6">
        <v>8.1212000770897088</v>
      </c>
      <c r="C323" s="6">
        <v>8.1190591026896843</v>
      </c>
      <c r="D323" s="6">
        <v>3.5463388555571655</v>
      </c>
      <c r="E323" s="6">
        <v>3.2451237433229849</v>
      </c>
      <c r="F323" s="6">
        <v>9.9260868761722527</v>
      </c>
    </row>
    <row r="324" spans="1:6" ht="14.5" customHeight="1" x14ac:dyDescent="0.25">
      <c r="A324" s="5">
        <v>19</v>
      </c>
      <c r="B324" s="6">
        <v>8.8857438060584482</v>
      </c>
      <c r="C324" s="6">
        <v>8.8834012766498187</v>
      </c>
      <c r="D324" s="6">
        <v>3.8801972886800238</v>
      </c>
      <c r="E324" s="6">
        <v>3.5506252682372983</v>
      </c>
      <c r="F324" s="6">
        <v>10.860545749533239</v>
      </c>
    </row>
    <row r="325" spans="1:6" ht="14.5" customHeight="1" x14ac:dyDescent="0.25">
      <c r="A325" s="5">
        <v>20</v>
      </c>
      <c r="B325" s="6">
        <v>9.687621064919254</v>
      </c>
      <c r="C325" s="6">
        <v>9.6850671383443352</v>
      </c>
      <c r="D325" s="6">
        <v>4.2303584044624118</v>
      </c>
      <c r="E325" s="6">
        <v>3.871044776100534</v>
      </c>
      <c r="F325" s="6">
        <v>11.840635300329232</v>
      </c>
    </row>
    <row r="326" spans="1:6" ht="19.5" customHeight="1" x14ac:dyDescent="0.25">
      <c r="A326" s="5">
        <v>21</v>
      </c>
      <c r="B326" s="6">
        <v>10.526203609210663</v>
      </c>
      <c r="C326" s="6">
        <v>10.523428608934495</v>
      </c>
      <c r="D326" s="6">
        <v>4.5965478631856511</v>
      </c>
      <c r="E326" s="6">
        <v>4.2061312287657229</v>
      </c>
      <c r="F326" s="6">
        <v>12.865587660628796</v>
      </c>
    </row>
    <row r="327" spans="1:6" ht="14.5" customHeight="1" x14ac:dyDescent="0.25">
      <c r="A327" s="5">
        <v>22</v>
      </c>
      <c r="B327" s="6">
        <v>11.400291716870477</v>
      </c>
      <c r="C327" s="6">
        <v>11.397286282638229</v>
      </c>
      <c r="D327" s="6">
        <v>4.9782417741778398</v>
      </c>
      <c r="E327" s="6">
        <v>4.5554052332229071</v>
      </c>
      <c r="F327" s="6">
        <v>13.933936477515662</v>
      </c>
    </row>
    <row r="328" spans="1:6" ht="14.5" customHeight="1" x14ac:dyDescent="0.25">
      <c r="A328" s="5">
        <v>23</v>
      </c>
      <c r="B328" s="6">
        <v>12.307947704969008</v>
      </c>
      <c r="C328" s="6">
        <v>12.304702987353011</v>
      </c>
      <c r="D328" s="6">
        <v>5.3745939964501979</v>
      </c>
      <c r="E328" s="6">
        <v>4.9180925170957792</v>
      </c>
      <c r="F328" s="6">
        <v>15.043313429939248</v>
      </c>
    </row>
    <row r="329" spans="1:6" ht="14.5" customHeight="1" x14ac:dyDescent="0.25">
      <c r="A329" s="5">
        <v>24</v>
      </c>
      <c r="B329" s="6">
        <v>13.246290850515097</v>
      </c>
      <c r="C329" s="6">
        <v>13.242798759526446</v>
      </c>
      <c r="D329" s="6">
        <v>5.7843465853912557</v>
      </c>
      <c r="E329" s="6">
        <v>5.2930419817181553</v>
      </c>
      <c r="F329" s="6">
        <v>16.190197571930366</v>
      </c>
    </row>
    <row r="330" spans="1:6" ht="14.5" customHeight="1" x14ac:dyDescent="0.25">
      <c r="A330" s="5">
        <v>25</v>
      </c>
      <c r="B330" s="6">
        <v>14.211245634408618</v>
      </c>
      <c r="C330" s="6">
        <v>14.207499154478693</v>
      </c>
      <c r="D330" s="6">
        <v>6.2057198567666463</v>
      </c>
      <c r="E330" s="6">
        <v>5.6786251037594155</v>
      </c>
      <c r="F330" s="6">
        <v>17.36960762531961</v>
      </c>
    </row>
    <row r="331" spans="1:6" ht="18" customHeight="1" x14ac:dyDescent="0.3">
      <c r="A331" s="19" t="s">
        <v>67</v>
      </c>
      <c r="B331" s="15"/>
      <c r="C331" s="15"/>
      <c r="D331" s="15"/>
      <c r="E331" s="15"/>
      <c r="F331" s="15"/>
    </row>
    <row r="332" spans="1:6" ht="18" customHeight="1" x14ac:dyDescent="0.3">
      <c r="A332" s="19" t="s">
        <v>8</v>
      </c>
      <c r="C332" s="8"/>
      <c r="D332" s="8"/>
      <c r="E332" s="8"/>
      <c r="F332" s="11"/>
    </row>
    <row r="333" spans="1:6" ht="18" customHeight="1" x14ac:dyDescent="0.3">
      <c r="A333" s="19" t="s">
        <v>0</v>
      </c>
      <c r="B333" s="16">
        <v>0.9</v>
      </c>
      <c r="C333" s="15"/>
      <c r="D333" s="15"/>
      <c r="E333" s="15"/>
      <c r="F333" s="14" t="s">
        <v>46</v>
      </c>
    </row>
    <row r="334" spans="1:6" ht="18" customHeight="1" x14ac:dyDescent="0.3">
      <c r="A334" s="19" t="s">
        <v>14</v>
      </c>
      <c r="B334" s="15"/>
      <c r="C334" s="8"/>
      <c r="D334" s="8"/>
      <c r="E334" s="8"/>
      <c r="F334" s="24" t="s">
        <v>46</v>
      </c>
    </row>
    <row r="335" spans="1:6" ht="13" x14ac:dyDescent="0.3">
      <c r="A335" s="2"/>
      <c r="B335" s="9"/>
      <c r="C335" s="8"/>
      <c r="D335" s="8"/>
      <c r="E335" s="8"/>
      <c r="F335" s="9"/>
    </row>
    <row r="336" spans="1:6" ht="13" x14ac:dyDescent="0.3">
      <c r="A336" s="2"/>
      <c r="B336" s="8"/>
      <c r="C336" s="8"/>
      <c r="D336" s="8"/>
      <c r="E336" s="8"/>
      <c r="F336" s="10" t="s">
        <v>45</v>
      </c>
    </row>
    <row r="337" spans="1:6" ht="13" x14ac:dyDescent="0.3">
      <c r="A337" s="3" t="s">
        <v>1</v>
      </c>
      <c r="B337" s="59" t="s">
        <v>69</v>
      </c>
      <c r="C337" s="59"/>
      <c r="D337" s="59"/>
      <c r="E337" s="59"/>
      <c r="F337" s="10" t="s">
        <v>62</v>
      </c>
    </row>
    <row r="338" spans="1:6" ht="13" x14ac:dyDescent="0.3">
      <c r="A338" s="28" t="s">
        <v>2</v>
      </c>
      <c r="B338" s="28" t="s">
        <v>58</v>
      </c>
      <c r="C338" s="28" t="s">
        <v>59</v>
      </c>
      <c r="D338" s="28" t="s">
        <v>60</v>
      </c>
      <c r="E338" s="28" t="s">
        <v>61</v>
      </c>
      <c r="F338" s="29" t="s">
        <v>63</v>
      </c>
    </row>
    <row r="339" spans="1:6" ht="19.5" customHeight="1" x14ac:dyDescent="0.25">
      <c r="A339" s="5">
        <v>1</v>
      </c>
      <c r="B339" s="6">
        <v>0.36089038226487002</v>
      </c>
      <c r="C339" s="6">
        <v>0.36079524151445025</v>
      </c>
      <c r="D339" s="6">
        <v>0.15759242144929733</v>
      </c>
      <c r="E339" s="6">
        <v>0.1442070059976065</v>
      </c>
      <c r="F339" s="6">
        <v>0.4410960514618712</v>
      </c>
    </row>
    <row r="340" spans="1:6" ht="14.5" customHeight="1" x14ac:dyDescent="0.25">
      <c r="A340" s="5">
        <v>2</v>
      </c>
      <c r="B340" s="6">
        <v>0.58496042310153429</v>
      </c>
      <c r="C340" s="6">
        <v>0.58480621125119203</v>
      </c>
      <c r="D340" s="6">
        <v>0.25543858761223021</v>
      </c>
      <c r="E340" s="6">
        <v>0.23374241982612329</v>
      </c>
      <c r="F340" s="6">
        <v>0.71496428159778347</v>
      </c>
    </row>
    <row r="341" spans="1:6" ht="14.5" customHeight="1" x14ac:dyDescent="0.25">
      <c r="A341" s="5">
        <v>3</v>
      </c>
      <c r="B341" s="6">
        <v>0.80973751938559668</v>
      </c>
      <c r="C341" s="6">
        <v>0.80952405003583461</v>
      </c>
      <c r="D341" s="6">
        <v>0.35359350841515963</v>
      </c>
      <c r="E341" s="6">
        <v>0.32356036362538554</v>
      </c>
      <c r="F341" s="6">
        <v>0.98969670590826675</v>
      </c>
    </row>
    <row r="342" spans="1:6" ht="14.5" customHeight="1" x14ac:dyDescent="0.25">
      <c r="A342" s="5">
        <v>4</v>
      </c>
      <c r="B342" s="6">
        <v>1.0611081047635882</v>
      </c>
      <c r="C342" s="6">
        <v>1.0608283671304315</v>
      </c>
      <c r="D342" s="6">
        <v>0.46336118629628098</v>
      </c>
      <c r="E342" s="6">
        <v>0.42400471264275891</v>
      </c>
      <c r="F342" s="6">
        <v>1.2969328588033406</v>
      </c>
    </row>
    <row r="343" spans="1:6" ht="14.5" customHeight="1" x14ac:dyDescent="0.25">
      <c r="A343" s="5">
        <v>5</v>
      </c>
      <c r="B343" s="6">
        <v>1.3395943237100123</v>
      </c>
      <c r="C343" s="6">
        <v>1.339241169357668</v>
      </c>
      <c r="D343" s="6">
        <v>0.58496962958202003</v>
      </c>
      <c r="E343" s="6">
        <v>0.53528410887888001</v>
      </c>
      <c r="F343" s="6">
        <v>1.6373109281575351</v>
      </c>
    </row>
    <row r="344" spans="1:6" ht="19.5" customHeight="1" x14ac:dyDescent="0.25">
      <c r="A344" s="5">
        <v>6</v>
      </c>
      <c r="B344" s="6">
        <v>1.6457598003288298</v>
      </c>
      <c r="C344" s="6">
        <v>1.6453259322345033</v>
      </c>
      <c r="D344" s="6">
        <v>0.71866495978654132</v>
      </c>
      <c r="E344" s="6">
        <v>0.65762376904368269</v>
      </c>
      <c r="F344" s="6">
        <v>2.0115198000675258</v>
      </c>
    </row>
    <row r="345" spans="1:6" ht="14.5" customHeight="1" x14ac:dyDescent="0.25">
      <c r="A345" s="5">
        <v>7</v>
      </c>
      <c r="B345" s="6">
        <v>1.98020957225072</v>
      </c>
      <c r="C345" s="6">
        <v>1.9796875338868543</v>
      </c>
      <c r="D345" s="6">
        <v>0.8647113827462215</v>
      </c>
      <c r="E345" s="6">
        <v>0.79126545814261917</v>
      </c>
      <c r="F345" s="6">
        <v>2.4202989780584643</v>
      </c>
    </row>
    <row r="346" spans="1:6" ht="14.5" customHeight="1" x14ac:dyDescent="0.25">
      <c r="A346" s="5">
        <v>8</v>
      </c>
      <c r="B346" s="6">
        <v>2.3435889458559243</v>
      </c>
      <c r="C346" s="6">
        <v>2.3429711105742386</v>
      </c>
      <c r="D346" s="6">
        <v>1.0233906887221387</v>
      </c>
      <c r="E346" s="6">
        <v>0.93646703203890747</v>
      </c>
      <c r="F346" s="6">
        <v>2.8644371838871381</v>
      </c>
    </row>
    <row r="347" spans="1:6" ht="14.5" customHeight="1" x14ac:dyDescent="0.25">
      <c r="A347" s="5">
        <v>9</v>
      </c>
      <c r="B347" s="6">
        <v>2.7365809300340951</v>
      </c>
      <c r="C347" s="6">
        <v>2.7358594911261527</v>
      </c>
      <c r="D347" s="6">
        <v>1.1950011317827891</v>
      </c>
      <c r="E347" s="6">
        <v>1.0935014120180309</v>
      </c>
      <c r="F347" s="6">
        <v>3.3447692209707189</v>
      </c>
    </row>
    <row r="348" spans="1:6" ht="14.5" customHeight="1" x14ac:dyDescent="0.25">
      <c r="A348" s="5">
        <v>10</v>
      </c>
      <c r="B348" s="6">
        <v>3.1599018237251215</v>
      </c>
      <c r="C348" s="6">
        <v>3.1590687856461477</v>
      </c>
      <c r="D348" s="6">
        <v>1.3798555029859738</v>
      </c>
      <c r="E348" s="6">
        <v>1.2626548216276292</v>
      </c>
      <c r="F348" s="6">
        <v>3.862170581285659</v>
      </c>
    </row>
    <row r="349" spans="1:6" ht="19.5" customHeight="1" x14ac:dyDescent="0.25">
      <c r="A349" s="5">
        <v>11</v>
      </c>
      <c r="B349" s="6">
        <v>3.6142944330810027</v>
      </c>
      <c r="C349" s="6">
        <v>3.6133416044618429</v>
      </c>
      <c r="D349" s="6">
        <v>1.578278168471422</v>
      </c>
      <c r="E349" s="6">
        <v>1.4442240763454213</v>
      </c>
      <c r="F349" s="6">
        <v>4.4175491550854797</v>
      </c>
    </row>
    <row r="350" spans="1:6" ht="14.5" customHeight="1" x14ac:dyDescent="0.25">
      <c r="A350" s="5">
        <v>12</v>
      </c>
      <c r="B350" s="6">
        <v>4.1005182737698824</v>
      </c>
      <c r="C350" s="6">
        <v>4.0994372630119109</v>
      </c>
      <c r="D350" s="6">
        <v>1.7906007910352453</v>
      </c>
      <c r="E350" s="6">
        <v>1.6385126685499629</v>
      </c>
      <c r="F350" s="6">
        <v>5.0118332557271055</v>
      </c>
    </row>
    <row r="351" spans="1:6" ht="14.5" customHeight="1" x14ac:dyDescent="0.25">
      <c r="A351" s="5">
        <v>13</v>
      </c>
      <c r="B351" s="6">
        <v>4.619335968564668</v>
      </c>
      <c r="C351" s="6">
        <v>4.6181181830206688</v>
      </c>
      <c r="D351" s="6">
        <v>2.017156390273811</v>
      </c>
      <c r="E351" s="6">
        <v>1.8458253321776268</v>
      </c>
      <c r="F351" s="6">
        <v>5.6459549942071572</v>
      </c>
    </row>
    <row r="352" spans="1:6" ht="14.5" customHeight="1" x14ac:dyDescent="0.25">
      <c r="A352" s="5">
        <v>14</v>
      </c>
      <c r="B352" s="6">
        <v>5.1714948749849627</v>
      </c>
      <c r="C352" s="6">
        <v>5.1701315249834732</v>
      </c>
      <c r="D352" s="6">
        <v>2.2582713198030393</v>
      </c>
      <c r="E352" s="6">
        <v>2.0664607013722085</v>
      </c>
      <c r="F352" s="6">
        <v>6.3208278236602391</v>
      </c>
    </row>
    <row r="353" spans="1:6" ht="14.5" customHeight="1" x14ac:dyDescent="0.25">
      <c r="A353" s="5">
        <v>15</v>
      </c>
      <c r="B353" s="6">
        <v>5.7577027665201106</v>
      </c>
      <c r="C353" s="6">
        <v>5.7561848758008756</v>
      </c>
      <c r="D353" s="6">
        <v>2.5142546478151129</v>
      </c>
      <c r="E353" s="6">
        <v>2.3007015930244825</v>
      </c>
      <c r="F353" s="6">
        <v>7.0373168158832735</v>
      </c>
    </row>
    <row r="354" spans="1:6" ht="19.5" customHeight="1" x14ac:dyDescent="0.25">
      <c r="A354" s="5">
        <v>16</v>
      </c>
      <c r="B354" s="6">
        <v>6.3785961368700814</v>
      </c>
      <c r="C354" s="6">
        <v>6.376914561375389</v>
      </c>
      <c r="D354" s="6">
        <v>2.7853843162789658</v>
      </c>
      <c r="E354" s="6">
        <v>2.5488023415676175</v>
      </c>
      <c r="F354" s="6">
        <v>7.7961999213887569</v>
      </c>
    </row>
    <row r="355" spans="1:6" ht="14.5" customHeight="1" x14ac:dyDescent="0.25">
      <c r="A355" s="5">
        <v>17</v>
      </c>
      <c r="B355" s="6">
        <v>7.03469939140144</v>
      </c>
      <c r="C355" s="6">
        <v>7.032844848825726</v>
      </c>
      <c r="D355" s="6">
        <v>3.0718893207999085</v>
      </c>
      <c r="E355" s="6">
        <v>2.810972492424705</v>
      </c>
      <c r="F355" s="6">
        <v>8.5981180914126423</v>
      </c>
    </row>
    <row r="356" spans="1:6" ht="14.5" customHeight="1" x14ac:dyDescent="0.25">
      <c r="A356" s="5">
        <v>18</v>
      </c>
      <c r="B356" s="6">
        <v>7.7263728237716531</v>
      </c>
      <c r="C356" s="6">
        <v>7.7243359368259163</v>
      </c>
      <c r="D356" s="6">
        <v>3.3739269932235749</v>
      </c>
      <c r="E356" s="6">
        <v>3.0873560141584333</v>
      </c>
      <c r="F356" s="6">
        <v>9.4435116926631775</v>
      </c>
    </row>
    <row r="357" spans="1:6" ht="14.5" customHeight="1" x14ac:dyDescent="0.25">
      <c r="A357" s="5">
        <v>19</v>
      </c>
      <c r="B357" s="6">
        <v>8.4537468367273796</v>
      </c>
      <c r="C357" s="6">
        <v>8.4515181937448265</v>
      </c>
      <c r="D357" s="6">
        <v>3.6915542773911416</v>
      </c>
      <c r="E357" s="6">
        <v>3.378005013975296</v>
      </c>
      <c r="F357" s="6">
        <v>10.332540109095927</v>
      </c>
    </row>
    <row r="358" spans="1:6" ht="14.5" customHeight="1" x14ac:dyDescent="0.25">
      <c r="A358" s="5">
        <v>20</v>
      </c>
      <c r="B358" s="6">
        <v>9.2166393405508895</v>
      </c>
      <c r="C358" s="6">
        <v>9.2142095778686439</v>
      </c>
      <c r="D358" s="6">
        <v>4.024691658965434</v>
      </c>
      <c r="E358" s="6">
        <v>3.6828467312412951</v>
      </c>
      <c r="F358" s="6">
        <v>11.264980782672634</v>
      </c>
    </row>
    <row r="359" spans="1:6" ht="19.5" customHeight="1" x14ac:dyDescent="0.25">
      <c r="A359" s="5">
        <v>21</v>
      </c>
      <c r="B359" s="6">
        <v>10.014452634054219</v>
      </c>
      <c r="C359" s="6">
        <v>10.011812545580073</v>
      </c>
      <c r="D359" s="6">
        <v>4.3730781357636754</v>
      </c>
      <c r="E359" s="6">
        <v>4.0016423324960977</v>
      </c>
      <c r="F359" s="6">
        <v>12.240103176790159</v>
      </c>
    </row>
    <row r="360" spans="1:6" ht="14.5" customHeight="1" x14ac:dyDescent="0.25">
      <c r="A360" s="5">
        <v>22</v>
      </c>
      <c r="B360" s="6">
        <v>10.846045321895613</v>
      </c>
      <c r="C360" s="6">
        <v>10.843186002440945</v>
      </c>
      <c r="D360" s="6">
        <v>4.7362152870338097</v>
      </c>
      <c r="E360" s="6">
        <v>4.3339357313129572</v>
      </c>
      <c r="F360" s="6">
        <v>13.256512228007786</v>
      </c>
    </row>
    <row r="361" spans="1:6" ht="14.5" customHeight="1" x14ac:dyDescent="0.25">
      <c r="A361" s="5">
        <v>23</v>
      </c>
      <c r="B361" s="6">
        <v>11.709573925206566</v>
      </c>
      <c r="C361" s="6">
        <v>11.706486955575098</v>
      </c>
      <c r="D361" s="6">
        <v>5.113298108505691</v>
      </c>
      <c r="E361" s="6">
        <v>4.6789902980078741</v>
      </c>
      <c r="F361" s="6">
        <v>14.311954755609676</v>
      </c>
    </row>
    <row r="362" spans="1:6" ht="14.5" customHeight="1" x14ac:dyDescent="0.25">
      <c r="A362" s="5">
        <v>24</v>
      </c>
      <c r="B362" s="6">
        <v>12.60229777270446</v>
      </c>
      <c r="C362" s="6">
        <v>12.598975456217152</v>
      </c>
      <c r="D362" s="6">
        <v>5.503129812885863</v>
      </c>
      <c r="E362" s="6">
        <v>5.0357108967182338</v>
      </c>
      <c r="F362" s="6">
        <v>15.403080990966549</v>
      </c>
    </row>
    <row r="363" spans="1:6" ht="14.5" customHeight="1" x14ac:dyDescent="0.25">
      <c r="A363" s="5">
        <v>25</v>
      </c>
      <c r="B363" s="6">
        <v>13.520339484233764</v>
      </c>
      <c r="C363" s="6">
        <v>13.516775146396917</v>
      </c>
      <c r="D363" s="6">
        <v>5.9040172386005709</v>
      </c>
      <c r="E363" s="6">
        <v>5.4025481778054179</v>
      </c>
      <c r="F363" s="6">
        <v>16.525151830016153</v>
      </c>
    </row>
    <row r="364" spans="1:6" ht="18" customHeight="1" x14ac:dyDescent="0.3">
      <c r="A364" s="19" t="s">
        <v>67</v>
      </c>
      <c r="B364" s="15"/>
      <c r="C364" s="15"/>
      <c r="D364" s="15"/>
      <c r="E364" s="15"/>
      <c r="F364" s="15"/>
    </row>
    <row r="365" spans="1:6" ht="18" customHeight="1" x14ac:dyDescent="0.3">
      <c r="A365" s="19" t="s">
        <v>8</v>
      </c>
      <c r="C365" s="8"/>
      <c r="D365" s="8"/>
      <c r="E365" s="8"/>
      <c r="F365" s="11"/>
    </row>
    <row r="366" spans="1:6" ht="18" customHeight="1" x14ac:dyDescent="0.3">
      <c r="A366" s="19" t="s">
        <v>0</v>
      </c>
      <c r="B366" s="16">
        <v>0.9</v>
      </c>
      <c r="C366" s="15"/>
      <c r="D366" s="15"/>
      <c r="E366" s="15"/>
      <c r="F366" s="14" t="s">
        <v>46</v>
      </c>
    </row>
    <row r="367" spans="1:6" ht="18" customHeight="1" x14ac:dyDescent="0.3">
      <c r="A367" s="19" t="s">
        <v>15</v>
      </c>
      <c r="B367" s="15"/>
      <c r="C367" s="8"/>
      <c r="D367" s="8"/>
      <c r="E367" s="8"/>
      <c r="F367" s="24" t="s">
        <v>46</v>
      </c>
    </row>
    <row r="368" spans="1:6" ht="13" x14ac:dyDescent="0.3">
      <c r="A368" s="2"/>
      <c r="B368" s="9"/>
      <c r="C368" s="8"/>
      <c r="D368" s="8"/>
      <c r="E368" s="8"/>
      <c r="F368" s="9"/>
    </row>
    <row r="369" spans="1:6" ht="13" x14ac:dyDescent="0.3">
      <c r="A369" s="2"/>
      <c r="B369" s="8"/>
      <c r="C369" s="8"/>
      <c r="D369" s="8"/>
      <c r="E369" s="8"/>
      <c r="F369" s="10" t="s">
        <v>45</v>
      </c>
    </row>
    <row r="370" spans="1:6" ht="13" x14ac:dyDescent="0.3">
      <c r="A370" s="3" t="s">
        <v>1</v>
      </c>
      <c r="B370" s="59" t="s">
        <v>69</v>
      </c>
      <c r="C370" s="59"/>
      <c r="D370" s="59"/>
      <c r="E370" s="59"/>
      <c r="F370" s="10" t="s">
        <v>62</v>
      </c>
    </row>
    <row r="371" spans="1:6" ht="13" x14ac:dyDescent="0.3">
      <c r="A371" s="28" t="s">
        <v>2</v>
      </c>
      <c r="B371" s="28" t="s">
        <v>58</v>
      </c>
      <c r="C371" s="28" t="s">
        <v>59</v>
      </c>
      <c r="D371" s="28" t="s">
        <v>60</v>
      </c>
      <c r="E371" s="28" t="s">
        <v>61</v>
      </c>
      <c r="F371" s="29" t="s">
        <v>63</v>
      </c>
    </row>
    <row r="372" spans="1:6" ht="19.5" customHeight="1" x14ac:dyDescent="0.25">
      <c r="A372" s="5">
        <v>1</v>
      </c>
      <c r="B372" s="6">
        <v>0.34409188328974272</v>
      </c>
      <c r="C372" s="6">
        <v>0.34400117109125161</v>
      </c>
      <c r="D372" s="6">
        <v>0.15025690833977673</v>
      </c>
      <c r="E372" s="6">
        <v>0.13749454880422238</v>
      </c>
      <c r="F372" s="6">
        <v>0.42056418934375944</v>
      </c>
    </row>
    <row r="373" spans="1:6" ht="14.5" customHeight="1" x14ac:dyDescent="0.25">
      <c r="A373" s="5">
        <v>2</v>
      </c>
      <c r="B373" s="6">
        <v>0.55773205251905311</v>
      </c>
      <c r="C373" s="6">
        <v>0.55758501882511857</v>
      </c>
      <c r="D373" s="6">
        <v>0.24354859258026862</v>
      </c>
      <c r="E373" s="6">
        <v>0.22286232439312534</v>
      </c>
      <c r="F373" s="6">
        <v>0.68168457301619489</v>
      </c>
    </row>
    <row r="374" spans="1:6" ht="14.5" customHeight="1" x14ac:dyDescent="0.25">
      <c r="A374" s="5">
        <v>3</v>
      </c>
      <c r="B374" s="6">
        <v>0.77204636562262996</v>
      </c>
      <c r="C374" s="6">
        <v>0.77184283271016141</v>
      </c>
      <c r="D374" s="6">
        <v>0.33713465974358636</v>
      </c>
      <c r="E374" s="6">
        <v>0.30849947892504548</v>
      </c>
      <c r="F374" s="6">
        <v>0.94362892489523631</v>
      </c>
    </row>
    <row r="375" spans="1:6" ht="14.5" customHeight="1" x14ac:dyDescent="0.25">
      <c r="A375" s="5">
        <v>4</v>
      </c>
      <c r="B375" s="6">
        <v>1.011716310783088</v>
      </c>
      <c r="C375" s="6">
        <v>1.0114495942016823</v>
      </c>
      <c r="D375" s="6">
        <v>0.44179294065819397</v>
      </c>
      <c r="E375" s="6">
        <v>0.40426840743540376</v>
      </c>
      <c r="F375" s="6">
        <v>1.2365640422039916</v>
      </c>
    </row>
    <row r="376" spans="1:6" ht="14.5" customHeight="1" x14ac:dyDescent="0.25">
      <c r="A376" s="5">
        <v>5</v>
      </c>
      <c r="B376" s="6">
        <v>1.2772397280216927</v>
      </c>
      <c r="C376" s="6">
        <v>1.2769030120764593</v>
      </c>
      <c r="D376" s="6">
        <v>0.55774083046206435</v>
      </c>
      <c r="E376" s="6">
        <v>0.51036804018796023</v>
      </c>
      <c r="F376" s="6">
        <v>1.5610984068484117</v>
      </c>
    </row>
    <row r="377" spans="1:6" ht="19.5" customHeight="1" x14ac:dyDescent="0.25">
      <c r="A377" s="5">
        <v>6</v>
      </c>
      <c r="B377" s="6">
        <v>1.5691540062214129</v>
      </c>
      <c r="C377" s="6">
        <v>1.5687403335467929</v>
      </c>
      <c r="D377" s="6">
        <v>0.68521299435961647</v>
      </c>
      <c r="E377" s="6">
        <v>0.62701311064660792</v>
      </c>
      <c r="F377" s="6">
        <v>1.9178888390875719</v>
      </c>
    </row>
    <row r="378" spans="1:6" ht="14.5" customHeight="1" x14ac:dyDescent="0.25">
      <c r="A378" s="5">
        <v>7</v>
      </c>
      <c r="B378" s="6">
        <v>1.8880360201010897</v>
      </c>
      <c r="C378" s="6">
        <v>1.8875382812512904</v>
      </c>
      <c r="D378" s="6">
        <v>0.82446134009980288</v>
      </c>
      <c r="E378" s="6">
        <v>0.75443413029108641</v>
      </c>
      <c r="F378" s="6">
        <v>2.3076404205007375</v>
      </c>
    </row>
    <row r="379" spans="1:6" ht="14.5" customHeight="1" x14ac:dyDescent="0.25">
      <c r="A379" s="5">
        <v>8</v>
      </c>
      <c r="B379" s="6">
        <v>2.2345010387246496</v>
      </c>
      <c r="C379" s="6">
        <v>2.2339119620518271</v>
      </c>
      <c r="D379" s="6">
        <v>0.97575454134751483</v>
      </c>
      <c r="E379" s="6">
        <v>0.89287695247175392</v>
      </c>
      <c r="F379" s="6">
        <v>2.7311051599194589</v>
      </c>
    </row>
    <row r="380" spans="1:6" ht="14.5" customHeight="1" x14ac:dyDescent="0.25">
      <c r="A380" s="5">
        <v>9</v>
      </c>
      <c r="B380" s="6">
        <v>2.609200278712688</v>
      </c>
      <c r="C380" s="6">
        <v>2.6085124208901704</v>
      </c>
      <c r="D380" s="6">
        <v>1.1393769692280884</v>
      </c>
      <c r="E380" s="6">
        <v>1.042601794705416</v>
      </c>
      <c r="F380" s="6">
        <v>3.1890790028554679</v>
      </c>
    </row>
    <row r="381" spans="1:6" ht="14.5" customHeight="1" x14ac:dyDescent="0.25">
      <c r="A381" s="5">
        <v>10</v>
      </c>
      <c r="B381" s="6">
        <v>3.0128166971716777</v>
      </c>
      <c r="C381" s="6">
        <v>3.0120224348262878</v>
      </c>
      <c r="D381" s="6">
        <v>1.3156268551975121</v>
      </c>
      <c r="E381" s="6">
        <v>1.2038815575856854</v>
      </c>
      <c r="F381" s="6">
        <v>3.6823966894342628</v>
      </c>
    </row>
    <row r="382" spans="1:6" ht="19.5" customHeight="1" x14ac:dyDescent="0.25">
      <c r="A382" s="5">
        <v>11</v>
      </c>
      <c r="B382" s="6">
        <v>3.4460585245791275</v>
      </c>
      <c r="C382" s="6">
        <v>3.4451500476284216</v>
      </c>
      <c r="D382" s="6">
        <v>1.5048134670040543</v>
      </c>
      <c r="E382" s="6">
        <v>1.3769992406097413</v>
      </c>
      <c r="F382" s="6">
        <v>4.2119238500037453</v>
      </c>
    </row>
    <row r="383" spans="1:6" ht="14.5" customHeight="1" x14ac:dyDescent="0.25">
      <c r="A383" s="5">
        <v>12</v>
      </c>
      <c r="B383" s="6">
        <v>3.9096499231446251</v>
      </c>
      <c r="C383" s="6">
        <v>3.9086192305968428</v>
      </c>
      <c r="D383" s="6">
        <v>1.7072530294121844</v>
      </c>
      <c r="E383" s="6">
        <v>1.5622442093834108</v>
      </c>
      <c r="F383" s="6">
        <v>4.7785455873734231</v>
      </c>
    </row>
    <row r="384" spans="1:6" ht="14.5" customHeight="1" x14ac:dyDescent="0.25">
      <c r="A384" s="5">
        <v>13</v>
      </c>
      <c r="B384" s="6">
        <v>4.404318017554961</v>
      </c>
      <c r="C384" s="6">
        <v>4.403156916728034</v>
      </c>
      <c r="D384" s="6">
        <v>1.9232630608311425</v>
      </c>
      <c r="E384" s="6">
        <v>1.7599070132790846</v>
      </c>
      <c r="F384" s="6">
        <v>5.3831506252223535</v>
      </c>
    </row>
    <row r="385" spans="1:6" ht="14.5" customHeight="1" x14ac:dyDescent="0.25">
      <c r="A385" s="5">
        <v>14</v>
      </c>
      <c r="B385" s="6">
        <v>4.9307753778010452</v>
      </c>
      <c r="C385" s="6">
        <v>4.9294754881596221</v>
      </c>
      <c r="D385" s="6">
        <v>2.1531547239735929</v>
      </c>
      <c r="E385" s="6">
        <v>1.9702723858058921</v>
      </c>
      <c r="F385" s="6">
        <v>6.0266098978420244</v>
      </c>
    </row>
    <row r="386" spans="1:6" ht="14.5" customHeight="1" x14ac:dyDescent="0.25">
      <c r="A386" s="5">
        <v>15</v>
      </c>
      <c r="B386" s="6">
        <v>5.4896968323761266</v>
      </c>
      <c r="C386" s="6">
        <v>5.4882495954812791</v>
      </c>
      <c r="D386" s="6">
        <v>2.3972227007195177</v>
      </c>
      <c r="E386" s="6">
        <v>2.1936099794715056</v>
      </c>
      <c r="F386" s="6">
        <v>6.7097482102103783</v>
      </c>
    </row>
    <row r="387" spans="1:6" ht="19.5" customHeight="1" x14ac:dyDescent="0.25">
      <c r="A387" s="5">
        <v>16</v>
      </c>
      <c r="B387" s="6">
        <v>6.0816892478709699</v>
      </c>
      <c r="C387" s="6">
        <v>6.0800859452968439</v>
      </c>
      <c r="D387" s="6">
        <v>2.655731995569552</v>
      </c>
      <c r="E387" s="6">
        <v>2.4301622901095512</v>
      </c>
      <c r="F387" s="6">
        <v>7.4333073012877948</v>
      </c>
    </row>
    <row r="388" spans="1:6" ht="14.5" customHeight="1" x14ac:dyDescent="0.25">
      <c r="A388" s="5">
        <v>17</v>
      </c>
      <c r="B388" s="6">
        <v>6.7072526199603146</v>
      </c>
      <c r="C388" s="6">
        <v>6.7054844014682784</v>
      </c>
      <c r="D388" s="6">
        <v>2.9289009449853149</v>
      </c>
      <c r="E388" s="6">
        <v>2.6801291093542994</v>
      </c>
      <c r="F388" s="6">
        <v>8.1978982877144322</v>
      </c>
    </row>
    <row r="389" spans="1:6" ht="14.5" customHeight="1" x14ac:dyDescent="0.25">
      <c r="A389" s="5">
        <v>18</v>
      </c>
      <c r="B389" s="6">
        <v>7.3667304715786228</v>
      </c>
      <c r="C389" s="6">
        <v>7.3647883963678398</v>
      </c>
      <c r="D389" s="6">
        <v>3.2168795574284492</v>
      </c>
      <c r="E389" s="6">
        <v>2.9436477044101581</v>
      </c>
      <c r="F389" s="6">
        <v>9.0039410382854275</v>
      </c>
    </row>
    <row r="390" spans="1:6" ht="14.5" customHeight="1" x14ac:dyDescent="0.25">
      <c r="A390" s="5">
        <v>19</v>
      </c>
      <c r="B390" s="6">
        <v>8.0602471355673639</v>
      </c>
      <c r="C390" s="6">
        <v>8.0581222300593964</v>
      </c>
      <c r="D390" s="6">
        <v>3.5197221261539586</v>
      </c>
      <c r="E390" s="6">
        <v>3.220767757030079</v>
      </c>
      <c r="F390" s="6">
        <v>9.8515875180520354</v>
      </c>
    </row>
    <row r="391" spans="1:6" ht="14.5" customHeight="1" x14ac:dyDescent="0.25">
      <c r="A391" s="5">
        <v>20</v>
      </c>
      <c r="B391" s="6">
        <v>8.7876289980066815</v>
      </c>
      <c r="C391" s="6">
        <v>8.7853123343925539</v>
      </c>
      <c r="D391" s="6">
        <v>3.8373528380081221</v>
      </c>
      <c r="E391" s="6">
        <v>3.5114198933963841</v>
      </c>
      <c r="F391" s="6">
        <v>10.740625528467858</v>
      </c>
    </row>
    <row r="392" spans="1:6" ht="19.5" customHeight="1" x14ac:dyDescent="0.25">
      <c r="A392" s="5">
        <v>21</v>
      </c>
      <c r="B392" s="6">
        <v>9.5483061791283212</v>
      </c>
      <c r="C392" s="6">
        <v>9.5457889798352316</v>
      </c>
      <c r="D392" s="6">
        <v>4.1695228397739301</v>
      </c>
      <c r="E392" s="6">
        <v>3.81537639711873</v>
      </c>
      <c r="F392" s="6">
        <v>11.670358537488983</v>
      </c>
    </row>
    <row r="393" spans="1:6" ht="14.5" customHeight="1" x14ac:dyDescent="0.25">
      <c r="A393" s="5">
        <v>22</v>
      </c>
      <c r="B393" s="6">
        <v>10.341190412544421</v>
      </c>
      <c r="C393" s="6">
        <v>10.338464186896873</v>
      </c>
      <c r="D393" s="6">
        <v>4.5157569108756253</v>
      </c>
      <c r="E393" s="6">
        <v>4.1322024113950686</v>
      </c>
      <c r="F393" s="6">
        <v>12.639456418212026</v>
      </c>
    </row>
    <row r="394" spans="1:6" ht="14.5" customHeight="1" x14ac:dyDescent="0.25">
      <c r="A394" s="5">
        <v>23</v>
      </c>
      <c r="B394" s="6">
        <v>11.164524028483655</v>
      </c>
      <c r="C394" s="6">
        <v>11.161580749176837</v>
      </c>
      <c r="D394" s="6">
        <v>4.8752875178765089</v>
      </c>
      <c r="E394" s="6">
        <v>4.4611955947175312</v>
      </c>
      <c r="F394" s="6">
        <v>13.645770869562735</v>
      </c>
    </row>
    <row r="395" spans="1:6" ht="14.5" customHeight="1" x14ac:dyDescent="0.25">
      <c r="A395" s="5">
        <v>24</v>
      </c>
      <c r="B395" s="6">
        <v>12.015693926709886</v>
      </c>
      <c r="C395" s="6">
        <v>12.012526255324941</v>
      </c>
      <c r="D395" s="6">
        <v>5.2469735807868112</v>
      </c>
      <c r="E395" s="6">
        <v>4.8013117869201984</v>
      </c>
      <c r="F395" s="6">
        <v>14.686108045839267</v>
      </c>
    </row>
    <row r="396" spans="1:6" ht="14.5" customHeight="1" x14ac:dyDescent="0.25">
      <c r="A396" s="5">
        <v>25</v>
      </c>
      <c r="B396" s="6">
        <v>12.891003208925156</v>
      </c>
      <c r="C396" s="6">
        <v>12.887604781648529</v>
      </c>
      <c r="D396" s="6">
        <v>5.6292007502548804</v>
      </c>
      <c r="E396" s="6">
        <v>5.1510737565188682</v>
      </c>
      <c r="F396" s="6">
        <v>15.755949435820426</v>
      </c>
    </row>
    <row r="397" spans="1:6" ht="18" customHeight="1" x14ac:dyDescent="0.3">
      <c r="A397" s="19" t="s">
        <v>67</v>
      </c>
      <c r="B397" s="15"/>
      <c r="C397" s="15"/>
      <c r="D397" s="15"/>
      <c r="E397" s="15"/>
      <c r="F397" s="15"/>
    </row>
    <row r="398" spans="1:6" ht="18" customHeight="1" x14ac:dyDescent="0.3">
      <c r="A398" s="19" t="s">
        <v>8</v>
      </c>
      <c r="C398" s="8"/>
      <c r="D398" s="8"/>
      <c r="E398" s="8"/>
      <c r="F398" s="11"/>
    </row>
    <row r="399" spans="1:6" ht="18" customHeight="1" x14ac:dyDescent="0.3">
      <c r="A399" s="19" t="s">
        <v>0</v>
      </c>
      <c r="B399" s="16">
        <v>0.9</v>
      </c>
      <c r="C399" s="15"/>
      <c r="D399" s="15"/>
      <c r="E399" s="15"/>
      <c r="F399" s="14" t="s">
        <v>46</v>
      </c>
    </row>
    <row r="400" spans="1:6" ht="18" customHeight="1" x14ac:dyDescent="0.3">
      <c r="A400" s="19" t="s">
        <v>16</v>
      </c>
      <c r="B400" s="15"/>
      <c r="C400" s="8"/>
      <c r="D400" s="8"/>
      <c r="E400" s="8"/>
      <c r="F400" s="24" t="s">
        <v>46</v>
      </c>
    </row>
    <row r="401" spans="1:6" ht="13" x14ac:dyDescent="0.3">
      <c r="A401" s="2"/>
      <c r="B401" s="9"/>
      <c r="C401" s="8"/>
      <c r="D401" s="8"/>
      <c r="E401" s="8"/>
      <c r="F401" s="9"/>
    </row>
    <row r="402" spans="1:6" ht="13" x14ac:dyDescent="0.3">
      <c r="A402" s="2"/>
      <c r="B402" s="8"/>
      <c r="C402" s="8"/>
      <c r="D402" s="8"/>
      <c r="E402" s="8"/>
      <c r="F402" s="10" t="s">
        <v>45</v>
      </c>
    </row>
    <row r="403" spans="1:6" ht="13" x14ac:dyDescent="0.3">
      <c r="A403" s="3" t="s">
        <v>1</v>
      </c>
      <c r="B403" s="59" t="s">
        <v>69</v>
      </c>
      <c r="C403" s="59"/>
      <c r="D403" s="59"/>
      <c r="E403" s="59"/>
      <c r="F403" s="10" t="s">
        <v>62</v>
      </c>
    </row>
    <row r="404" spans="1:6" ht="13" x14ac:dyDescent="0.3">
      <c r="A404" s="28" t="s">
        <v>2</v>
      </c>
      <c r="B404" s="28" t="s">
        <v>58</v>
      </c>
      <c r="C404" s="28" t="s">
        <v>59</v>
      </c>
      <c r="D404" s="28" t="s">
        <v>60</v>
      </c>
      <c r="E404" s="28" t="s">
        <v>61</v>
      </c>
      <c r="F404" s="29" t="s">
        <v>63</v>
      </c>
    </row>
    <row r="405" spans="1:6" ht="19.5" customHeight="1" x14ac:dyDescent="0.25">
      <c r="A405" s="5">
        <v>1</v>
      </c>
      <c r="B405" s="6">
        <v>0.3287265203164294</v>
      </c>
      <c r="C405" s="6">
        <v>0.32863985885532448</v>
      </c>
      <c r="D405" s="6">
        <v>0.14354721233121248</v>
      </c>
      <c r="E405" s="6">
        <v>0.13135475373253841</v>
      </c>
      <c r="F405" s="6">
        <v>0.40178396889490131</v>
      </c>
    </row>
    <row r="406" spans="1:6" ht="14.5" customHeight="1" x14ac:dyDescent="0.25">
      <c r="A406" s="5">
        <v>2</v>
      </c>
      <c r="B406" s="6">
        <v>0.53282662508823475</v>
      </c>
      <c r="C406" s="6">
        <v>0.5326861571582322</v>
      </c>
      <c r="D406" s="6">
        <v>0.23267297269973716</v>
      </c>
      <c r="E406" s="6">
        <v>0.21291044620687591</v>
      </c>
      <c r="F406" s="6">
        <v>0.65124406742344298</v>
      </c>
    </row>
    <row r="407" spans="1:6" ht="14.5" customHeight="1" x14ac:dyDescent="0.25">
      <c r="A407" s="5">
        <v>3</v>
      </c>
      <c r="B407" s="6">
        <v>0.73757076995729998</v>
      </c>
      <c r="C407" s="6">
        <v>0.73737632577150292</v>
      </c>
      <c r="D407" s="6">
        <v>0.32207997037306518</v>
      </c>
      <c r="E407" s="6">
        <v>0.29472348855456104</v>
      </c>
      <c r="F407" s="6">
        <v>0.90149134000218123</v>
      </c>
    </row>
    <row r="408" spans="1:6" ht="14.5" customHeight="1" x14ac:dyDescent="0.25">
      <c r="A408" s="5">
        <v>4</v>
      </c>
      <c r="B408" s="6">
        <v>0.96653829556058524</v>
      </c>
      <c r="C408" s="6">
        <v>0.96628348916155615</v>
      </c>
      <c r="D408" s="6">
        <v>0.42206475402571669</v>
      </c>
      <c r="E408" s="6">
        <v>0.38621587228258319</v>
      </c>
      <c r="F408" s="6">
        <v>1.1813454907910463</v>
      </c>
    </row>
    <row r="409" spans="1:6" ht="14.5" customHeight="1" x14ac:dyDescent="0.25">
      <c r="A409" s="5">
        <v>5</v>
      </c>
      <c r="B409" s="6">
        <v>1.2202048109601242</v>
      </c>
      <c r="C409" s="6">
        <v>1.219883131006638</v>
      </c>
      <c r="D409" s="6">
        <v>0.53283501105373332</v>
      </c>
      <c r="E409" s="6">
        <v>0.48757764445850554</v>
      </c>
      <c r="F409" s="6">
        <v>1.4913878300427132</v>
      </c>
    </row>
    <row r="410" spans="1:6" ht="19.5" customHeight="1" x14ac:dyDescent="0.25">
      <c r="A410" s="5">
        <v>6</v>
      </c>
      <c r="B410" s="6">
        <v>1.4990837080321398</v>
      </c>
      <c r="C410" s="6">
        <v>1.4986885078385819</v>
      </c>
      <c r="D410" s="6">
        <v>0.65461492772780094</v>
      </c>
      <c r="E410" s="6">
        <v>0.59901394966088106</v>
      </c>
      <c r="F410" s="6">
        <v>1.8322458478222632</v>
      </c>
    </row>
    <row r="411" spans="1:6" ht="14.5" customHeight="1" x14ac:dyDescent="0.25">
      <c r="A411" s="5">
        <v>7</v>
      </c>
      <c r="B411" s="6">
        <v>1.8037261012556196</v>
      </c>
      <c r="C411" s="6">
        <v>1.8032505888472579</v>
      </c>
      <c r="D411" s="6">
        <v>0.78764516290032327</v>
      </c>
      <c r="E411" s="6">
        <v>0.72074500591956692</v>
      </c>
      <c r="F411" s="6">
        <v>2.204593140414139</v>
      </c>
    </row>
    <row r="412" spans="1:6" ht="14.5" customHeight="1" x14ac:dyDescent="0.25">
      <c r="A412" s="5">
        <v>8</v>
      </c>
      <c r="B412" s="6">
        <v>2.13471978496186</v>
      </c>
      <c r="C412" s="6">
        <v>2.1341570134050158</v>
      </c>
      <c r="D412" s="6">
        <v>0.93218239266059355</v>
      </c>
      <c r="E412" s="6">
        <v>0.85300568804648447</v>
      </c>
      <c r="F412" s="6">
        <v>2.6091481358268118</v>
      </c>
    </row>
    <row r="413" spans="1:6" ht="14.5" customHeight="1" x14ac:dyDescent="0.25">
      <c r="A413" s="5">
        <v>9</v>
      </c>
      <c r="B413" s="6">
        <v>2.4926868958069601</v>
      </c>
      <c r="C413" s="6">
        <v>2.4920297541554137</v>
      </c>
      <c r="D413" s="6">
        <v>1.0884982895909943</v>
      </c>
      <c r="E413" s="6">
        <v>0.99604459359065722</v>
      </c>
      <c r="F413" s="6">
        <v>3.0466712367641509</v>
      </c>
    </row>
    <row r="414" spans="1:6" ht="14.5" customHeight="1" x14ac:dyDescent="0.25">
      <c r="A414" s="5">
        <v>10</v>
      </c>
      <c r="B414" s="6">
        <v>2.8782798935670399</v>
      </c>
      <c r="C414" s="6">
        <v>2.8775210988680135</v>
      </c>
      <c r="D414" s="6">
        <v>1.2568777676739147</v>
      </c>
      <c r="E414" s="6">
        <v>1.1501224368173364</v>
      </c>
      <c r="F414" s="6">
        <v>3.5179599081770876</v>
      </c>
    </row>
    <row r="415" spans="1:6" ht="19.5" customHeight="1" x14ac:dyDescent="0.25">
      <c r="A415" s="5">
        <v>11</v>
      </c>
      <c r="B415" s="6">
        <v>3.2921753828112865</v>
      </c>
      <c r="C415" s="6">
        <v>3.2913074737402037</v>
      </c>
      <c r="D415" s="6">
        <v>1.43761628436032</v>
      </c>
      <c r="E415" s="6">
        <v>1.3155095799305636</v>
      </c>
      <c r="F415" s="6">
        <v>4.0238411258414688</v>
      </c>
    </row>
    <row r="416" spans="1:6" ht="14.5" customHeight="1" x14ac:dyDescent="0.25">
      <c r="A416" s="5">
        <v>12</v>
      </c>
      <c r="B416" s="6">
        <v>3.7350651884122485</v>
      </c>
      <c r="C416" s="6">
        <v>3.7340805212602386</v>
      </c>
      <c r="D416" s="6">
        <v>1.6310159434530314</v>
      </c>
      <c r="E416" s="6">
        <v>1.4924824669655579</v>
      </c>
      <c r="F416" s="6">
        <v>4.5651604684553728</v>
      </c>
    </row>
    <row r="417" spans="1:6" ht="14.5" customHeight="1" x14ac:dyDescent="0.25">
      <c r="A417" s="5">
        <v>13</v>
      </c>
      <c r="B417" s="6">
        <v>4.2076439654307762</v>
      </c>
      <c r="C417" s="6">
        <v>4.2065347133585584</v>
      </c>
      <c r="D417" s="6">
        <v>1.8373800846321597</v>
      </c>
      <c r="E417" s="6">
        <v>1.6813186728632123</v>
      </c>
      <c r="F417" s="6">
        <v>5.1427669738971327</v>
      </c>
    </row>
    <row r="418" spans="1:6" ht="14.5" customHeight="1" x14ac:dyDescent="0.25">
      <c r="A418" s="5">
        <v>14</v>
      </c>
      <c r="B418" s="6">
        <v>4.7105924641692445</v>
      </c>
      <c r="C418" s="6">
        <v>4.7093506208728106</v>
      </c>
      <c r="D418" s="6">
        <v>2.0570059756937615</v>
      </c>
      <c r="E418" s="6">
        <v>1.8822902164075184</v>
      </c>
      <c r="F418" s="6">
        <v>5.7574926850395052</v>
      </c>
    </row>
    <row r="419" spans="1:6" ht="14.5" customHeight="1" x14ac:dyDescent="0.25">
      <c r="A419" s="5">
        <v>15</v>
      </c>
      <c r="B419" s="6">
        <v>5.2445553787723531</v>
      </c>
      <c r="C419" s="6">
        <v>5.2431727679883711</v>
      </c>
      <c r="D419" s="6">
        <v>2.290175139549917</v>
      </c>
      <c r="E419" s="6">
        <v>2.0956547088204971</v>
      </c>
      <c r="F419" s="6">
        <v>6.410125575338145</v>
      </c>
    </row>
    <row r="420" spans="1:6" ht="19.5" customHeight="1" x14ac:dyDescent="0.25">
      <c r="A420" s="5">
        <v>16</v>
      </c>
      <c r="B420" s="6">
        <v>5.8101124763092091</v>
      </c>
      <c r="C420" s="6">
        <v>5.80858076893161</v>
      </c>
      <c r="D420" s="6">
        <v>2.5371407469715521</v>
      </c>
      <c r="E420" s="6">
        <v>2.32164381732666</v>
      </c>
      <c r="F420" s="6">
        <v>7.1013742615296565</v>
      </c>
    </row>
    <row r="421" spans="1:6" ht="14.5" customHeight="1" x14ac:dyDescent="0.25">
      <c r="A421" s="5">
        <v>17</v>
      </c>
      <c r="B421" s="6">
        <v>6.4077414252349909</v>
      </c>
      <c r="C421" s="6">
        <v>6.4060521662310039</v>
      </c>
      <c r="D421" s="6">
        <v>2.7981113846437111</v>
      </c>
      <c r="E421" s="6">
        <v>2.560448411899733</v>
      </c>
      <c r="F421" s="6">
        <v>7.8318225709473257</v>
      </c>
    </row>
    <row r="422" spans="1:6" ht="14.5" customHeight="1" x14ac:dyDescent="0.25">
      <c r="A422" s="5">
        <v>18</v>
      </c>
      <c r="B422" s="6">
        <v>7.0377704085275008</v>
      </c>
      <c r="C422" s="6">
        <v>7.0359150563461883</v>
      </c>
      <c r="D422" s="6">
        <v>3.0732303624263739</v>
      </c>
      <c r="E422" s="6">
        <v>2.8121996301010741</v>
      </c>
      <c r="F422" s="6">
        <v>8.6018716232185497</v>
      </c>
    </row>
    <row r="423" spans="1:6" ht="14.5" customHeight="1" x14ac:dyDescent="0.25">
      <c r="A423" s="5">
        <v>19</v>
      </c>
      <c r="B423" s="6">
        <v>7.7003182069668741</v>
      </c>
      <c r="C423" s="6">
        <v>7.6982881887433763</v>
      </c>
      <c r="D423" s="6">
        <v>3.362549549118719</v>
      </c>
      <c r="E423" s="6">
        <v>3.0769449351536333</v>
      </c>
      <c r="F423" s="6">
        <v>9.4116665974217479</v>
      </c>
    </row>
    <row r="424" spans="1:6" ht="14.5" customHeight="1" x14ac:dyDescent="0.25">
      <c r="A424" s="5">
        <v>20</v>
      </c>
      <c r="B424" s="6">
        <v>8.3952189593325386</v>
      </c>
      <c r="C424" s="6">
        <v>8.3930057459276348</v>
      </c>
      <c r="D424" s="6">
        <v>3.6659965169901696</v>
      </c>
      <c r="E424" s="6">
        <v>3.3546180511154473</v>
      </c>
      <c r="F424" s="6">
        <v>10.261004770699566</v>
      </c>
    </row>
    <row r="425" spans="1:6" ht="19.5" customHeight="1" x14ac:dyDescent="0.25">
      <c r="A425" s="5">
        <v>21</v>
      </c>
      <c r="B425" s="6">
        <v>9.1219282337377958</v>
      </c>
      <c r="C425" s="6">
        <v>9.1195234395396589</v>
      </c>
      <c r="D425" s="6">
        <v>3.9833335253206754</v>
      </c>
      <c r="E425" s="6">
        <v>3.6450014302318281</v>
      </c>
      <c r="F425" s="6">
        <v>11.14922071452491</v>
      </c>
    </row>
    <row r="426" spans="1:6" ht="14.5" customHeight="1" x14ac:dyDescent="0.25">
      <c r="A426" s="5">
        <v>22</v>
      </c>
      <c r="B426" s="6">
        <v>9.8794063601403295</v>
      </c>
      <c r="C426" s="6">
        <v>9.8768018736231014</v>
      </c>
      <c r="D426" s="6">
        <v>4.3141065744263187</v>
      </c>
      <c r="E426" s="6">
        <v>3.9476796341552993</v>
      </c>
      <c r="F426" s="6">
        <v>12.07504369857903</v>
      </c>
    </row>
    <row r="427" spans="1:6" ht="14.5" customHeight="1" x14ac:dyDescent="0.25">
      <c r="A427" s="5">
        <v>23</v>
      </c>
      <c r="B427" s="6">
        <v>10.665974157205586</v>
      </c>
      <c r="C427" s="6">
        <v>10.663162309522345</v>
      </c>
      <c r="D427" s="6">
        <v>4.6575824049420138</v>
      </c>
      <c r="E427" s="6">
        <v>4.2619816843154066</v>
      </c>
      <c r="F427" s="6">
        <v>13.036421353797079</v>
      </c>
    </row>
    <row r="428" spans="1:6" ht="14.5" customHeight="1" x14ac:dyDescent="0.25">
      <c r="A428" s="5">
        <v>24</v>
      </c>
      <c r="B428" s="6">
        <v>11.479135212232249</v>
      </c>
      <c r="C428" s="6">
        <v>11.476108992659954</v>
      </c>
      <c r="D428" s="6">
        <v>5.0126708916057146</v>
      </c>
      <c r="E428" s="6">
        <v>4.5869100473361373</v>
      </c>
      <c r="F428" s="6">
        <v>14.030302455099418</v>
      </c>
    </row>
    <row r="429" spans="1:6" ht="14.5" customHeight="1" x14ac:dyDescent="0.25">
      <c r="A429" s="5">
        <v>25</v>
      </c>
      <c r="B429" s="6">
        <v>12.31535771127041</v>
      </c>
      <c r="C429" s="6">
        <v>12.312111040170491</v>
      </c>
      <c r="D429" s="6">
        <v>5.3778297735542155</v>
      </c>
      <c r="E429" s="6">
        <v>4.921053457247309</v>
      </c>
      <c r="F429" s="6">
        <v>15.052370264594538</v>
      </c>
    </row>
    <row r="430" spans="1:6" ht="18" customHeight="1" x14ac:dyDescent="0.3">
      <c r="A430" s="19" t="s">
        <v>67</v>
      </c>
      <c r="B430" s="15"/>
      <c r="C430" s="15"/>
      <c r="D430" s="15"/>
      <c r="E430" s="15"/>
      <c r="F430" s="15"/>
    </row>
    <row r="431" spans="1:6" ht="18" customHeight="1" x14ac:dyDescent="0.3">
      <c r="A431" s="19" t="s">
        <v>8</v>
      </c>
      <c r="C431" s="8"/>
      <c r="D431" s="8"/>
      <c r="E431" s="8"/>
      <c r="F431" s="11"/>
    </row>
    <row r="432" spans="1:6" ht="18" customHeight="1" x14ac:dyDescent="0.3">
      <c r="A432" s="19" t="s">
        <v>0</v>
      </c>
      <c r="B432" s="16">
        <v>0.9</v>
      </c>
      <c r="C432" s="15"/>
      <c r="D432" s="15"/>
      <c r="E432" s="15"/>
      <c r="F432" s="14" t="s">
        <v>46</v>
      </c>
    </row>
    <row r="433" spans="1:6" ht="18" customHeight="1" x14ac:dyDescent="0.3">
      <c r="A433" s="19" t="s">
        <v>39</v>
      </c>
      <c r="B433" s="15"/>
      <c r="C433" s="8"/>
      <c r="D433" s="8"/>
      <c r="E433" s="8"/>
      <c r="F433" s="24" t="s">
        <v>46</v>
      </c>
    </row>
    <row r="434" spans="1:6" ht="13" x14ac:dyDescent="0.3">
      <c r="A434" s="2"/>
      <c r="B434" s="9"/>
      <c r="C434" s="8"/>
      <c r="D434" s="8"/>
      <c r="E434" s="8"/>
      <c r="F434" s="9"/>
    </row>
    <row r="435" spans="1:6" ht="13" x14ac:dyDescent="0.3">
      <c r="A435" s="2"/>
      <c r="B435" s="8"/>
      <c r="C435" s="8"/>
      <c r="D435" s="8"/>
      <c r="E435" s="8"/>
      <c r="F435" s="10" t="s">
        <v>45</v>
      </c>
    </row>
    <row r="436" spans="1:6" ht="13" x14ac:dyDescent="0.3">
      <c r="A436" s="3" t="s">
        <v>1</v>
      </c>
      <c r="B436" s="59" t="s">
        <v>69</v>
      </c>
      <c r="C436" s="59"/>
      <c r="D436" s="59"/>
      <c r="E436" s="59"/>
      <c r="F436" s="10" t="s">
        <v>62</v>
      </c>
    </row>
    <row r="437" spans="1:6" ht="13" x14ac:dyDescent="0.3">
      <c r="A437" s="28" t="s">
        <v>2</v>
      </c>
      <c r="B437" s="28" t="s">
        <v>58</v>
      </c>
      <c r="C437" s="28" t="s">
        <v>59</v>
      </c>
      <c r="D437" s="28" t="s">
        <v>60</v>
      </c>
      <c r="E437" s="28" t="s">
        <v>61</v>
      </c>
      <c r="F437" s="29" t="s">
        <v>63</v>
      </c>
    </row>
    <row r="438" spans="1:6" ht="19.5" customHeight="1" x14ac:dyDescent="0.25">
      <c r="A438" s="5">
        <v>1</v>
      </c>
      <c r="B438" s="6">
        <v>0.31461839803126906</v>
      </c>
      <c r="C438" s="6">
        <v>0.31453545586390863</v>
      </c>
      <c r="D438" s="6">
        <v>0.13738652403836285</v>
      </c>
      <c r="E438" s="6">
        <v>0.12571733535019453</v>
      </c>
      <c r="F438" s="6">
        <v>0.38454040314933885</v>
      </c>
    </row>
    <row r="439" spans="1:6" ht="14.5" customHeight="1" x14ac:dyDescent="0.25">
      <c r="A439" s="5">
        <v>2</v>
      </c>
      <c r="B439" s="6">
        <v>0.50995903540822307</v>
      </c>
      <c r="C439" s="6">
        <v>0.50982459601139674</v>
      </c>
      <c r="D439" s="6">
        <v>0.22268722908483232</v>
      </c>
      <c r="E439" s="6">
        <v>0.20377286093391628</v>
      </c>
      <c r="F439" s="6">
        <v>0.62329429649577017</v>
      </c>
    </row>
    <row r="440" spans="1:6" ht="14.5" customHeight="1" x14ac:dyDescent="0.25">
      <c r="A440" s="5">
        <v>3</v>
      </c>
      <c r="B440" s="6">
        <v>0.70591607228793951</v>
      </c>
      <c r="C440" s="6">
        <v>0.70572997316158037</v>
      </c>
      <c r="D440" s="6">
        <v>0.30825710143249402</v>
      </c>
      <c r="E440" s="6">
        <v>0.2820746915763484</v>
      </c>
      <c r="F440" s="6">
        <v>0.86280158034567023</v>
      </c>
    </row>
    <row r="441" spans="1:6" ht="14.5" customHeight="1" x14ac:dyDescent="0.25">
      <c r="A441" s="5">
        <v>4</v>
      </c>
      <c r="B441" s="6">
        <v>0.92505688282292942</v>
      </c>
      <c r="C441" s="6">
        <v>0.92481301207896427</v>
      </c>
      <c r="D441" s="6">
        <v>0.40395078757019875</v>
      </c>
      <c r="E441" s="6">
        <v>0.36964045041096905</v>
      </c>
      <c r="F441" s="6">
        <v>1.1306450890435396</v>
      </c>
    </row>
    <row r="442" spans="1:6" ht="14.5" customHeight="1" x14ac:dyDescent="0.25">
      <c r="A442" s="5">
        <v>5</v>
      </c>
      <c r="B442" s="6">
        <v>1.1678366641206313</v>
      </c>
      <c r="C442" s="6">
        <v>1.1675287898683584</v>
      </c>
      <c r="D442" s="6">
        <v>0.50996706146900028</v>
      </c>
      <c r="E442" s="6">
        <v>0.46665202815925005</v>
      </c>
      <c r="F442" s="6">
        <v>1.427381184456014</v>
      </c>
    </row>
    <row r="443" spans="1:6" ht="19.5" customHeight="1" x14ac:dyDescent="0.25">
      <c r="A443" s="5">
        <v>6</v>
      </c>
      <c r="B443" s="6">
        <v>1.4347467745585312</v>
      </c>
      <c r="C443" s="6">
        <v>1.4343685353715037</v>
      </c>
      <c r="D443" s="6">
        <v>0.6265204878840509</v>
      </c>
      <c r="E443" s="6">
        <v>0.57330576510614006</v>
      </c>
      <c r="F443" s="6">
        <v>1.753610426339776</v>
      </c>
    </row>
    <row r="444" spans="1:6" ht="14.5" customHeight="1" x14ac:dyDescent="0.25">
      <c r="A444" s="5">
        <v>7</v>
      </c>
      <c r="B444" s="6">
        <v>1.7263146761568642</v>
      </c>
      <c r="C444" s="6">
        <v>1.7258595715549641</v>
      </c>
      <c r="D444" s="6">
        <v>0.75384139719010235</v>
      </c>
      <c r="E444" s="6">
        <v>0.68981242807296095</v>
      </c>
      <c r="F444" s="6">
        <v>2.1099775019069416</v>
      </c>
    </row>
    <row r="445" spans="1:6" ht="14.5" customHeight="1" x14ac:dyDescent="0.25">
      <c r="A445" s="5">
        <v>8</v>
      </c>
      <c r="B445" s="6">
        <v>2.0431029365804068</v>
      </c>
      <c r="C445" s="6">
        <v>2.0425643177750197</v>
      </c>
      <c r="D445" s="6">
        <v>0.89217544957894124</v>
      </c>
      <c r="E445" s="6">
        <v>0.81639681163057187</v>
      </c>
      <c r="F445" s="6">
        <v>2.497170006027885</v>
      </c>
    </row>
    <row r="446" spans="1:6" ht="14.5" customHeight="1" x14ac:dyDescent="0.25">
      <c r="A446" s="5">
        <v>9</v>
      </c>
      <c r="B446" s="6">
        <v>2.3857069919318188</v>
      </c>
      <c r="C446" s="6">
        <v>2.3850780531607998</v>
      </c>
      <c r="D446" s="6">
        <v>1.0417826581233676</v>
      </c>
      <c r="E446" s="6">
        <v>0.95329684414128768</v>
      </c>
      <c r="F446" s="6">
        <v>2.9159157068191544</v>
      </c>
    </row>
    <row r="447" spans="1:6" ht="14.5" customHeight="1" x14ac:dyDescent="0.25">
      <c r="A447" s="5">
        <v>10</v>
      </c>
      <c r="B447" s="6">
        <v>2.7547513000411081</v>
      </c>
      <c r="C447" s="6">
        <v>2.7540250709178462</v>
      </c>
      <c r="D447" s="6">
        <v>1.2029357090083281</v>
      </c>
      <c r="E447" s="6">
        <v>1.1007620506644133</v>
      </c>
      <c r="F447" s="6">
        <v>3.3669778440251634</v>
      </c>
    </row>
    <row r="448" spans="1:6" ht="19.5" customHeight="1" x14ac:dyDescent="0.25">
      <c r="A448" s="5">
        <v>11</v>
      </c>
      <c r="B448" s="6">
        <v>3.1508834272970572</v>
      </c>
      <c r="C448" s="6">
        <v>3.1500527667184151</v>
      </c>
      <c r="D448" s="6">
        <v>1.3759173793879742</v>
      </c>
      <c r="E448" s="6">
        <v>1.259051190132578</v>
      </c>
      <c r="F448" s="6">
        <v>3.8511479016842465</v>
      </c>
    </row>
    <row r="449" spans="1:6" ht="14.5" customHeight="1" x14ac:dyDescent="0.25">
      <c r="A449" s="5">
        <v>12</v>
      </c>
      <c r="B449" s="6">
        <v>3.5747655071743552</v>
      </c>
      <c r="C449" s="6">
        <v>3.5738230994803817</v>
      </c>
      <c r="D449" s="6">
        <v>1.5610168075234696</v>
      </c>
      <c r="E449" s="6">
        <v>1.4284288422925635</v>
      </c>
      <c r="F449" s="6">
        <v>4.3692351683659494</v>
      </c>
    </row>
    <row r="450" spans="1:6" ht="14.5" customHeight="1" x14ac:dyDescent="0.25">
      <c r="A450" s="5">
        <v>13</v>
      </c>
      <c r="B450" s="6">
        <v>4.0270623818713682</v>
      </c>
      <c r="C450" s="6">
        <v>4.026000736131202</v>
      </c>
      <c r="D450" s="6">
        <v>1.7585243145124976</v>
      </c>
      <c r="E450" s="6">
        <v>1.609160669261176</v>
      </c>
      <c r="F450" s="6">
        <v>4.9220522433606853</v>
      </c>
    </row>
    <row r="451" spans="1:6" ht="14.5" customHeight="1" x14ac:dyDescent="0.25">
      <c r="A451" s="5">
        <v>14</v>
      </c>
      <c r="B451" s="6">
        <v>4.5084255855855426</v>
      </c>
      <c r="C451" s="6">
        <v>4.5072370391057701</v>
      </c>
      <c r="D451" s="6">
        <v>1.9687244101588046</v>
      </c>
      <c r="E451" s="6">
        <v>1.8015070154547141</v>
      </c>
      <c r="F451" s="6">
        <v>5.5103954603365368</v>
      </c>
    </row>
    <row r="452" spans="1:6" ht="14.25" customHeight="1" x14ac:dyDescent="0.25">
      <c r="A452" s="5">
        <v>15</v>
      </c>
      <c r="B452" s="6">
        <v>5.0194721437969916</v>
      </c>
      <c r="C452" s="6">
        <v>5.0181488712191102</v>
      </c>
      <c r="D452" s="6">
        <v>2.1918865351133081</v>
      </c>
      <c r="E452" s="6">
        <v>2.0057144360641281</v>
      </c>
      <c r="F452" s="6">
        <v>6.1350189748939439</v>
      </c>
    </row>
    <row r="453" spans="1:6" ht="19.5" customHeight="1" x14ac:dyDescent="0.25">
      <c r="A453" s="5">
        <v>16</v>
      </c>
      <c r="B453" s="6">
        <v>5.560756941418374</v>
      </c>
      <c r="C453" s="6">
        <v>5.5592909711007712</v>
      </c>
      <c r="D453" s="6">
        <v>2.4282529946889482</v>
      </c>
      <c r="E453" s="6">
        <v>2.2220046557345192</v>
      </c>
      <c r="F453" s="6">
        <v>6.7966009917067307</v>
      </c>
    </row>
    <row r="454" spans="1:6" ht="14.5" customHeight="1" x14ac:dyDescent="0.25">
      <c r="A454" s="5">
        <v>17</v>
      </c>
      <c r="B454" s="6">
        <v>6.1327371465662557</v>
      </c>
      <c r="C454" s="6">
        <v>6.1311203863450769</v>
      </c>
      <c r="D454" s="6">
        <v>2.67802342355054</v>
      </c>
      <c r="E454" s="6">
        <v>2.4505603527764399</v>
      </c>
      <c r="F454" s="6">
        <v>7.4957002816953198</v>
      </c>
    </row>
    <row r="455" spans="1:6" ht="14.5" customHeight="1" x14ac:dyDescent="0.25">
      <c r="A455" s="5">
        <v>18</v>
      </c>
      <c r="B455" s="6">
        <v>6.735726857423642</v>
      </c>
      <c r="C455" s="6">
        <v>6.7339511323300094</v>
      </c>
      <c r="D455" s="6">
        <v>2.9413349810563418</v>
      </c>
      <c r="E455" s="6">
        <v>2.6915070366542233</v>
      </c>
      <c r="F455" s="6">
        <v>8.2327007494332474</v>
      </c>
    </row>
    <row r="456" spans="1:6" ht="14.5" customHeight="1" x14ac:dyDescent="0.25">
      <c r="A456" s="5">
        <v>19</v>
      </c>
      <c r="B456" s="6">
        <v>7.3698397569958694</v>
      </c>
      <c r="C456" s="6">
        <v>7.3678968620909018</v>
      </c>
      <c r="D456" s="6">
        <v>3.2182373099260522</v>
      </c>
      <c r="E456" s="6">
        <v>2.9448901335876809</v>
      </c>
      <c r="F456" s="6">
        <v>9.0077413432750166</v>
      </c>
    </row>
    <row r="457" spans="1:6" ht="14.5" customHeight="1" x14ac:dyDescent="0.25">
      <c r="A457" s="5">
        <v>20</v>
      </c>
      <c r="B457" s="6">
        <v>8.0349171024122334</v>
      </c>
      <c r="C457" s="6">
        <v>8.0327988746060868</v>
      </c>
      <c r="D457" s="6">
        <v>3.508661090846628</v>
      </c>
      <c r="E457" s="6">
        <v>3.2106462120329602</v>
      </c>
      <c r="F457" s="6">
        <v>9.8206280407226405</v>
      </c>
    </row>
    <row r="458" spans="1:6" ht="19.5" customHeight="1" x14ac:dyDescent="0.25">
      <c r="A458" s="5">
        <v>21</v>
      </c>
      <c r="B458" s="6">
        <v>8.7304378274445931</v>
      </c>
      <c r="C458" s="6">
        <v>8.728136241014985</v>
      </c>
      <c r="D458" s="6">
        <v>3.812378786336708</v>
      </c>
      <c r="E458" s="6">
        <v>3.4885670608423589</v>
      </c>
      <c r="F458" s="6">
        <v>10.670723971781578</v>
      </c>
    </row>
    <row r="459" spans="1:6" ht="14.25" customHeight="1" x14ac:dyDescent="0.25">
      <c r="A459" s="5">
        <v>22</v>
      </c>
      <c r="B459" s="6">
        <v>9.4554068820955273</v>
      </c>
      <c r="C459" s="6">
        <v>9.4529141736430553</v>
      </c>
      <c r="D459" s="6">
        <v>4.128955881246366</v>
      </c>
      <c r="E459" s="6">
        <v>3.7782550712460181</v>
      </c>
      <c r="F459" s="6">
        <v>11.556812942708696</v>
      </c>
    </row>
    <row r="460" spans="1:6" ht="14.5" customHeight="1" x14ac:dyDescent="0.25">
      <c r="A460" s="5">
        <v>23</v>
      </c>
      <c r="B460" s="6">
        <v>10.208217151304849</v>
      </c>
      <c r="C460" s="6">
        <v>10.205525981110373</v>
      </c>
      <c r="D460" s="6">
        <v>4.4576905858734417</v>
      </c>
      <c r="E460" s="6">
        <v>4.0790680614000543</v>
      </c>
      <c r="F460" s="6">
        <v>12.476930667000028</v>
      </c>
    </row>
    <row r="461" spans="1:6" ht="14.5" customHeight="1" x14ac:dyDescent="0.25">
      <c r="A461" s="5">
        <v>24</v>
      </c>
      <c r="B461" s="6">
        <v>10.986479362177398</v>
      </c>
      <c r="C461" s="6">
        <v>10.983583020400625</v>
      </c>
      <c r="D461" s="6">
        <v>4.7975395604129547</v>
      </c>
      <c r="E461" s="6">
        <v>4.3900513095727307</v>
      </c>
      <c r="F461" s="6">
        <v>13.428156870545447</v>
      </c>
    </row>
    <row r="462" spans="1:6" ht="14.5" customHeight="1" x14ac:dyDescent="0.25">
      <c r="A462" s="5">
        <v>25</v>
      </c>
      <c r="B462" s="6">
        <v>11.78681327740834</v>
      </c>
      <c r="C462" s="6">
        <v>11.783705945333615</v>
      </c>
      <c r="D462" s="6">
        <v>5.1470267339909741</v>
      </c>
      <c r="E462" s="6">
        <v>4.7098541178090834</v>
      </c>
      <c r="F462" s="6">
        <v>14.406360079076206</v>
      </c>
    </row>
  </sheetData>
  <mergeCells count="14">
    <mergeCell ref="B205:E205"/>
    <mergeCell ref="B436:E436"/>
    <mergeCell ref="B238:E238"/>
    <mergeCell ref="B271:E271"/>
    <mergeCell ref="B304:E304"/>
    <mergeCell ref="B337:E337"/>
    <mergeCell ref="B370:E370"/>
    <mergeCell ref="B403:E403"/>
    <mergeCell ref="B7:E7"/>
    <mergeCell ref="B172:E172"/>
    <mergeCell ref="B40:E40"/>
    <mergeCell ref="B73:E73"/>
    <mergeCell ref="B106:E106"/>
    <mergeCell ref="B139:E139"/>
  </mergeCells>
  <phoneticPr fontId="6" type="noConversion"/>
  <printOptions horizontalCentered="1"/>
  <pageMargins left="0.2" right="0.2" top="0.77" bottom="1" header="0.5" footer="0.5"/>
  <pageSetup scale="91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3" manualBreakCount="13">
    <brk id="33" max="3" man="1"/>
    <brk id="66" max="3" man="1"/>
    <brk id="99" max="3" man="1"/>
    <brk id="132" max="16383" man="1"/>
    <brk id="165" max="3" man="1"/>
    <brk id="198" max="3" man="1"/>
    <brk id="231" max="3" man="1"/>
    <brk id="264" max="3" man="1"/>
    <brk id="297" max="3" man="1"/>
    <brk id="330" max="3" man="1"/>
    <brk id="363" max="3" man="1"/>
    <brk id="396" max="3" man="1"/>
    <brk id="429" max="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62"/>
  <sheetViews>
    <sheetView view="pageBreakPreview" zoomScaleNormal="85" zoomScaleSheetLayoutView="100" workbookViewId="0"/>
  </sheetViews>
  <sheetFormatPr defaultColWidth="9.1796875" defaultRowHeight="12.5" x14ac:dyDescent="0.25"/>
  <cols>
    <col min="1" max="1" width="20" style="1" customWidth="1"/>
    <col min="2" max="6" width="23" style="1" customWidth="1"/>
    <col min="7" max="8" width="23" style="34" customWidth="1"/>
    <col min="9" max="13" width="9.1796875" style="34"/>
    <col min="14" max="14" width="11.1796875" style="1" bestFit="1" customWidth="1"/>
    <col min="15" max="16384" width="9.1796875" style="1"/>
  </cols>
  <sheetData>
    <row r="1" spans="1:14" ht="18" customHeight="1" x14ac:dyDescent="0.3">
      <c r="A1" s="19" t="s">
        <v>67</v>
      </c>
      <c r="B1" s="15"/>
      <c r="C1" s="15"/>
      <c r="D1" s="15"/>
      <c r="E1" s="15"/>
      <c r="F1" s="15"/>
      <c r="G1" s="36"/>
      <c r="H1" s="37"/>
      <c r="N1" s="23"/>
    </row>
    <row r="2" spans="1:14" ht="18" customHeight="1" x14ac:dyDescent="0.3">
      <c r="A2" s="19" t="s">
        <v>8</v>
      </c>
      <c r="C2" s="8"/>
      <c r="D2" s="8"/>
      <c r="E2" s="8"/>
      <c r="F2" s="11"/>
      <c r="G2" s="38"/>
      <c r="H2" s="37"/>
    </row>
    <row r="3" spans="1:14" ht="18" customHeight="1" x14ac:dyDescent="0.3">
      <c r="A3" s="19" t="s">
        <v>0</v>
      </c>
      <c r="B3" s="16">
        <v>0.75</v>
      </c>
      <c r="C3" s="15"/>
      <c r="D3" s="15"/>
      <c r="E3" s="15"/>
      <c r="F3" s="14" t="s">
        <v>46</v>
      </c>
      <c r="G3" s="39"/>
      <c r="H3" s="45"/>
    </row>
    <row r="4" spans="1:14" ht="18" customHeight="1" x14ac:dyDescent="0.3">
      <c r="A4" s="19" t="s">
        <v>41</v>
      </c>
      <c r="B4" s="15"/>
      <c r="C4" s="8"/>
      <c r="D4" s="8"/>
      <c r="E4" s="8"/>
      <c r="F4" s="24" t="s">
        <v>46</v>
      </c>
      <c r="G4" s="40"/>
      <c r="H4" s="46"/>
    </row>
    <row r="5" spans="1:14" ht="13" x14ac:dyDescent="0.3">
      <c r="A5" s="2"/>
      <c r="B5" s="9"/>
      <c r="C5" s="8"/>
      <c r="D5" s="8"/>
      <c r="E5" s="8"/>
      <c r="F5" s="9"/>
      <c r="G5" s="41"/>
      <c r="H5" s="41"/>
    </row>
    <row r="6" spans="1:14" ht="13" x14ac:dyDescent="0.3">
      <c r="A6" s="2"/>
      <c r="B6" s="8"/>
      <c r="C6" s="8"/>
      <c r="D6" s="8"/>
      <c r="E6" s="8"/>
      <c r="F6" s="10" t="s">
        <v>45</v>
      </c>
      <c r="G6" s="42"/>
      <c r="H6" s="43"/>
    </row>
    <row r="7" spans="1:14" ht="13" x14ac:dyDescent="0.3">
      <c r="A7" s="3" t="s">
        <v>1</v>
      </c>
      <c r="B7" s="59" t="s">
        <v>69</v>
      </c>
      <c r="C7" s="59"/>
      <c r="D7" s="59"/>
      <c r="E7" s="59"/>
      <c r="F7" s="10" t="s">
        <v>62</v>
      </c>
      <c r="G7" s="42"/>
      <c r="H7" s="43"/>
    </row>
    <row r="8" spans="1:14" ht="13" x14ac:dyDescent="0.3">
      <c r="A8" s="28" t="s">
        <v>2</v>
      </c>
      <c r="B8" s="28" t="s">
        <v>58</v>
      </c>
      <c r="C8" s="28" t="s">
        <v>59</v>
      </c>
      <c r="D8" s="28" t="s">
        <v>60</v>
      </c>
      <c r="E8" s="28" t="s">
        <v>61</v>
      </c>
      <c r="F8" s="29" t="s">
        <v>63</v>
      </c>
      <c r="G8" s="42"/>
      <c r="H8" s="43"/>
    </row>
    <row r="9" spans="1:14" ht="19.5" customHeight="1" x14ac:dyDescent="0.25">
      <c r="A9" s="5">
        <v>1</v>
      </c>
      <c r="B9" s="6">
        <v>0.44737034663899916</v>
      </c>
      <c r="C9" s="6">
        <v>0.44725240736273564</v>
      </c>
      <c r="D9" s="6">
        <v>0.19535620697064568</v>
      </c>
      <c r="E9" s="6">
        <v>0.17876325175541097</v>
      </c>
      <c r="F9" s="6">
        <v>0.54679565635739591</v>
      </c>
      <c r="G9" s="44"/>
      <c r="H9" s="44"/>
    </row>
    <row r="10" spans="1:14" ht="12.75" customHeight="1" x14ac:dyDescent="0.25">
      <c r="A10" s="5">
        <v>2</v>
      </c>
      <c r="B10" s="6">
        <v>0.72513416847158496</v>
      </c>
      <c r="C10" s="6">
        <v>0.72494300292012182</v>
      </c>
      <c r="D10" s="6">
        <v>0.31664919626810362</v>
      </c>
      <c r="E10" s="6">
        <v>0.2897539876945352</v>
      </c>
      <c r="F10" s="6">
        <v>0.88629078027951291</v>
      </c>
      <c r="G10" s="44"/>
      <c r="H10" s="44"/>
    </row>
    <row r="11" spans="1:14" ht="12.75" customHeight="1" x14ac:dyDescent="0.25">
      <c r="A11" s="5">
        <v>3</v>
      </c>
      <c r="B11" s="6">
        <v>1.0037744770606492</v>
      </c>
      <c r="C11" s="6">
        <v>1.0035098541676795</v>
      </c>
      <c r="D11" s="6">
        <v>0.43832492691060598</v>
      </c>
      <c r="E11" s="6">
        <v>0.40109495610634283</v>
      </c>
      <c r="F11" s="6">
        <v>1.226857184752292</v>
      </c>
      <c r="G11" s="44"/>
      <c r="H11" s="44"/>
    </row>
    <row r="12" spans="1:14" ht="12.75" customHeight="1" x14ac:dyDescent="0.25">
      <c r="A12" s="5">
        <v>4</v>
      </c>
      <c r="B12" s="6">
        <v>1.3153808579501929</v>
      </c>
      <c r="C12" s="6">
        <v>1.3150340869414234</v>
      </c>
      <c r="D12" s="6">
        <v>0.57439617324100578</v>
      </c>
      <c r="E12" s="6">
        <v>0.52560872939069414</v>
      </c>
      <c r="F12" s="6">
        <v>1.6077161684639263</v>
      </c>
      <c r="G12" s="44"/>
      <c r="H12" s="44"/>
    </row>
    <row r="13" spans="1:14" ht="12.75" customHeight="1" x14ac:dyDescent="0.25">
      <c r="A13" s="5">
        <v>5</v>
      </c>
      <c r="B13" s="6">
        <v>1.6606005768087784</v>
      </c>
      <c r="C13" s="6">
        <v>1.6601627962726675</v>
      </c>
      <c r="D13" s="6">
        <v>0.72514558109594029</v>
      </c>
      <c r="E13" s="6">
        <v>0.66355394631641018</v>
      </c>
      <c r="F13" s="6">
        <v>2.0296588478993107</v>
      </c>
      <c r="G13" s="44"/>
      <c r="H13" s="44"/>
    </row>
    <row r="14" spans="1:14" ht="19.5" customHeight="1" x14ac:dyDescent="0.25">
      <c r="A14" s="5">
        <v>6</v>
      </c>
      <c r="B14" s="6">
        <v>2.0401323186752829</v>
      </c>
      <c r="C14" s="6">
        <v>2.0395944830074648</v>
      </c>
      <c r="D14" s="6">
        <v>0.89087824995302967</v>
      </c>
      <c r="E14" s="6">
        <v>0.81520979215010714</v>
      </c>
      <c r="F14" s="6">
        <v>2.4935391865526508</v>
      </c>
      <c r="G14" s="44"/>
      <c r="H14" s="44"/>
    </row>
    <row r="15" spans="1:14" x14ac:dyDescent="0.25">
      <c r="A15" s="5">
        <v>7</v>
      </c>
      <c r="B15" s="6">
        <v>2.4547261060159968</v>
      </c>
      <c r="C15" s="6">
        <v>2.454078971885306</v>
      </c>
      <c r="D15" s="6">
        <v>1.0719216971483196</v>
      </c>
      <c r="E15" s="6">
        <v>0.98087596591289972</v>
      </c>
      <c r="F15" s="6">
        <v>3.0002738947732555</v>
      </c>
      <c r="G15" s="44"/>
      <c r="H15" s="44"/>
    </row>
    <row r="16" spans="1:14" x14ac:dyDescent="0.25">
      <c r="A16" s="5">
        <v>8</v>
      </c>
      <c r="B16" s="6">
        <v>2.9051818796251423</v>
      </c>
      <c r="C16" s="6">
        <v>2.9044159928137541</v>
      </c>
      <c r="D16" s="6">
        <v>1.2686252381886041</v>
      </c>
      <c r="E16" s="6">
        <v>1.160872113327089</v>
      </c>
      <c r="F16" s="6">
        <v>3.5508406952799212</v>
      </c>
      <c r="G16" s="44"/>
      <c r="H16" s="44"/>
    </row>
    <row r="17" spans="1:8" x14ac:dyDescent="0.25">
      <c r="A17" s="5">
        <v>9</v>
      </c>
      <c r="B17" s="6">
        <v>3.39234631743801</v>
      </c>
      <c r="C17" s="6">
        <v>3.3914520005202258</v>
      </c>
      <c r="D17" s="6">
        <v>1.4813585976012384</v>
      </c>
      <c r="E17" s="6">
        <v>1.3555365556561176</v>
      </c>
      <c r="F17" s="6">
        <v>4.1462744349748339</v>
      </c>
      <c r="G17" s="44"/>
      <c r="H17" s="44"/>
    </row>
    <row r="18" spans="1:8" x14ac:dyDescent="0.25">
      <c r="A18" s="5">
        <v>10</v>
      </c>
      <c r="B18" s="6">
        <v>3.9171073647166055</v>
      </c>
      <c r="C18" s="6">
        <v>3.9160747061796402</v>
      </c>
      <c r="D18" s="6">
        <v>1.7105095203936549</v>
      </c>
      <c r="E18" s="6">
        <v>1.5652241040393675</v>
      </c>
      <c r="F18" s="6">
        <v>4.7876603994966054</v>
      </c>
      <c r="G18" s="44"/>
      <c r="H18" s="44"/>
    </row>
    <row r="19" spans="1:8" ht="19.5" customHeight="1" x14ac:dyDescent="0.25">
      <c r="A19" s="5">
        <v>11</v>
      </c>
      <c r="B19" s="6">
        <v>4.480385825843741</v>
      </c>
      <c r="C19" s="6">
        <v>4.4792046714251441</v>
      </c>
      <c r="D19" s="6">
        <v>1.9564801003857506</v>
      </c>
      <c r="E19" s="6">
        <v>1.7903026996846978</v>
      </c>
      <c r="F19" s="6">
        <v>5.4761240363422807</v>
      </c>
      <c r="G19" s="44"/>
      <c r="H19" s="44"/>
    </row>
    <row r="20" spans="1:8" x14ac:dyDescent="0.25">
      <c r="A20" s="5">
        <v>12</v>
      </c>
      <c r="B20" s="6">
        <v>5.0831232188105684</v>
      </c>
      <c r="C20" s="6">
        <v>5.0817831660375372</v>
      </c>
      <c r="D20" s="6">
        <v>2.2196814765475699</v>
      </c>
      <c r="E20" s="6">
        <v>2.031148560682889</v>
      </c>
      <c r="F20" s="6">
        <v>6.2128161100893777</v>
      </c>
      <c r="G20" s="44"/>
      <c r="H20" s="44"/>
    </row>
    <row r="21" spans="1:8" x14ac:dyDescent="0.25">
      <c r="A21" s="5">
        <v>13</v>
      </c>
      <c r="B21" s="6">
        <v>5.7262649132668102</v>
      </c>
      <c r="C21" s="6">
        <v>5.7247553104407896</v>
      </c>
      <c r="D21" s="6">
        <v>2.5005264697787171</v>
      </c>
      <c r="E21" s="6">
        <v>2.2881394441963572</v>
      </c>
      <c r="F21" s="6">
        <v>6.9988920929814302</v>
      </c>
      <c r="G21" s="44"/>
      <c r="H21" s="44"/>
    </row>
    <row r="22" spans="1:8" x14ac:dyDescent="0.25">
      <c r="A22" s="5">
        <v>14</v>
      </c>
      <c r="B22" s="6">
        <v>6.4107373556046117</v>
      </c>
      <c r="C22" s="6">
        <v>6.4090473067899856</v>
      </c>
      <c r="D22" s="6">
        <v>2.7994196376331066</v>
      </c>
      <c r="E22" s="6">
        <v>2.5616455459049923</v>
      </c>
      <c r="F22" s="6">
        <v>7.8354843284267046</v>
      </c>
      <c r="G22" s="44"/>
      <c r="H22" s="44"/>
    </row>
    <row r="23" spans="1:8" x14ac:dyDescent="0.25">
      <c r="A23" s="5">
        <v>15</v>
      </c>
      <c r="B23" s="6">
        <v>7.1374179226863896</v>
      </c>
      <c r="C23" s="6">
        <v>7.1355363006465815</v>
      </c>
      <c r="D23" s="6">
        <v>3.1167441101443085</v>
      </c>
      <c r="E23" s="6">
        <v>2.8520174539559946</v>
      </c>
      <c r="F23" s="6">
        <v>8.7236651849023783</v>
      </c>
      <c r="G23" s="44"/>
      <c r="H23" s="44"/>
    </row>
    <row r="24" spans="1:8" ht="19.5" customHeight="1" x14ac:dyDescent="0.25">
      <c r="A24" s="5">
        <v>16</v>
      </c>
      <c r="B24" s="6">
        <v>7.9070956308483638</v>
      </c>
      <c r="C24" s="6">
        <v>7.9050111003401264</v>
      </c>
      <c r="D24" s="6">
        <v>3.4528444323628369</v>
      </c>
      <c r="E24" s="6">
        <v>3.1595704488032674</v>
      </c>
      <c r="F24" s="6">
        <v>9.6643990327755986</v>
      </c>
      <c r="G24" s="44"/>
      <c r="H24" s="44"/>
    </row>
    <row r="25" spans="1:8" x14ac:dyDescent="0.25">
      <c r="A25" s="5">
        <v>17</v>
      </c>
      <c r="B25" s="6">
        <v>8.7204205484274713</v>
      </c>
      <c r="C25" s="6">
        <v>8.7181216028314541</v>
      </c>
      <c r="D25" s="6">
        <v>3.8080044739853127</v>
      </c>
      <c r="E25" s="6">
        <v>3.4845642891247097</v>
      </c>
      <c r="F25" s="6">
        <v>10.658480414075461</v>
      </c>
      <c r="G25" s="44"/>
      <c r="H25" s="44"/>
    </row>
    <row r="26" spans="1:8" x14ac:dyDescent="0.25">
      <c r="A26" s="5">
        <v>18</v>
      </c>
      <c r="B26" s="6">
        <v>9.5778393060527307</v>
      </c>
      <c r="C26" s="6">
        <v>9.5753143210053029</v>
      </c>
      <c r="D26" s="6">
        <v>4.1824192682012491</v>
      </c>
      <c r="E26" s="6">
        <v>3.8271774425907323</v>
      </c>
      <c r="F26" s="6">
        <v>11.706455220342995</v>
      </c>
      <c r="G26" s="44"/>
      <c r="H26" s="44"/>
    </row>
    <row r="27" spans="1:8" x14ac:dyDescent="0.25">
      <c r="A27" s="5">
        <v>19</v>
      </c>
      <c r="B27" s="6">
        <v>10.479513554809452</v>
      </c>
      <c r="C27" s="6">
        <v>10.476750863331276</v>
      </c>
      <c r="D27" s="6">
        <v>4.5761594042732554</v>
      </c>
      <c r="E27" s="6">
        <v>4.18747450282914</v>
      </c>
      <c r="F27" s="6">
        <v>12.808521028623627</v>
      </c>
      <c r="G27" s="44"/>
      <c r="H27" s="44"/>
    </row>
    <row r="28" spans="1:8" x14ac:dyDescent="0.25">
      <c r="A28" s="5">
        <v>20</v>
      </c>
      <c r="B28" s="6">
        <v>11.425217570920719</v>
      </c>
      <c r="C28" s="6">
        <v>11.422205565539512</v>
      </c>
      <c r="D28" s="6">
        <v>4.9891263138871471</v>
      </c>
      <c r="E28" s="6">
        <v>4.565365273615118</v>
      </c>
      <c r="F28" s="6">
        <v>13.964401949418448</v>
      </c>
      <c r="G28" s="44"/>
      <c r="H28" s="44"/>
    </row>
    <row r="29" spans="1:8" ht="19.5" customHeight="1" x14ac:dyDescent="0.25">
      <c r="A29" s="5">
        <v>21</v>
      </c>
      <c r="B29" s="6">
        <v>12.414210426390696</v>
      </c>
      <c r="C29" s="6">
        <v>12.41093769496343</v>
      </c>
      <c r="D29" s="6">
        <v>5.4209964510502351</v>
      </c>
      <c r="E29" s="6">
        <v>4.9605536899572176</v>
      </c>
      <c r="F29" s="6">
        <v>15.173192388038771</v>
      </c>
      <c r="G29" s="44"/>
      <c r="H29" s="44"/>
    </row>
    <row r="30" spans="1:8" x14ac:dyDescent="0.25">
      <c r="A30" s="5">
        <v>22</v>
      </c>
      <c r="B30" s="6">
        <v>13.44507721393788</v>
      </c>
      <c r="C30" s="6">
        <v>13.441532717330464</v>
      </c>
      <c r="D30" s="6">
        <v>5.8711519587190057</v>
      </c>
      <c r="E30" s="6">
        <v>5.3724743736883926</v>
      </c>
      <c r="F30" s="6">
        <v>16.433162982756695</v>
      </c>
      <c r="G30" s="44"/>
      <c r="H30" s="44"/>
    </row>
    <row r="31" spans="1:8" x14ac:dyDescent="0.25">
      <c r="A31" s="5">
        <v>23</v>
      </c>
      <c r="B31" s="6">
        <v>14.515532702863547</v>
      </c>
      <c r="C31" s="6">
        <v>14.51170600439232</v>
      </c>
      <c r="D31" s="6">
        <v>6.3385949298915536</v>
      </c>
      <c r="E31" s="6">
        <v>5.8002141769574624</v>
      </c>
      <c r="F31" s="6">
        <v>17.741520624397179</v>
      </c>
      <c r="G31" s="44"/>
      <c r="H31" s="44"/>
    </row>
    <row r="32" spans="1:8" x14ac:dyDescent="0.25">
      <c r="A32" s="5">
        <v>24</v>
      </c>
      <c r="B32" s="6">
        <v>15.622179476328728</v>
      </c>
      <c r="C32" s="6">
        <v>15.618061034963668</v>
      </c>
      <c r="D32" s="6">
        <v>6.8218417917916634</v>
      </c>
      <c r="E32" s="6">
        <v>6.242415537095674</v>
      </c>
      <c r="F32" s="6">
        <v>19.094112841111475</v>
      </c>
      <c r="G32" s="44"/>
      <c r="H32" s="44"/>
    </row>
    <row r="33" spans="1:9" x14ac:dyDescent="0.25">
      <c r="A33" s="5">
        <v>25</v>
      </c>
      <c r="B33" s="6">
        <v>16.760211019697746</v>
      </c>
      <c r="C33" s="6">
        <v>16.755792561539895</v>
      </c>
      <c r="D33" s="6">
        <v>7.3187936514662635</v>
      </c>
      <c r="E33" s="6">
        <v>6.6971578346602394</v>
      </c>
      <c r="F33" s="6">
        <v>20.48506489993002</v>
      </c>
      <c r="G33" s="44"/>
      <c r="H33" s="44"/>
    </row>
    <row r="34" spans="1:9" ht="18" customHeight="1" x14ac:dyDescent="0.3">
      <c r="A34" s="19" t="s">
        <v>67</v>
      </c>
      <c r="B34" s="15"/>
      <c r="C34" s="15"/>
      <c r="D34" s="15"/>
      <c r="E34" s="15"/>
      <c r="F34" s="15"/>
      <c r="G34" s="36"/>
      <c r="H34" s="37"/>
    </row>
    <row r="35" spans="1:9" ht="18" customHeight="1" x14ac:dyDescent="0.3">
      <c r="A35" s="19" t="s">
        <v>8</v>
      </c>
      <c r="C35" s="8"/>
      <c r="D35" s="8"/>
      <c r="E35" s="8"/>
      <c r="F35" s="11"/>
      <c r="G35" s="38"/>
      <c r="H35" s="37"/>
      <c r="I35" s="45"/>
    </row>
    <row r="36" spans="1:9" ht="18" customHeight="1" x14ac:dyDescent="0.3">
      <c r="A36" s="19" t="s">
        <v>0</v>
      </c>
      <c r="B36" s="16">
        <v>0.75</v>
      </c>
      <c r="C36" s="15"/>
      <c r="D36" s="15"/>
      <c r="E36" s="15"/>
      <c r="F36" s="14" t="s">
        <v>46</v>
      </c>
      <c r="G36" s="39"/>
      <c r="H36" s="45"/>
    </row>
    <row r="37" spans="1:9" ht="18" customHeight="1" x14ac:dyDescent="0.3">
      <c r="A37" s="19" t="s">
        <v>40</v>
      </c>
      <c r="B37" s="15"/>
      <c r="C37" s="8"/>
      <c r="D37" s="8"/>
      <c r="E37" s="8"/>
      <c r="F37" s="24" t="s">
        <v>46</v>
      </c>
      <c r="G37" s="40"/>
      <c r="H37" s="46"/>
    </row>
    <row r="38" spans="1:9" ht="13" x14ac:dyDescent="0.3">
      <c r="A38" s="2"/>
      <c r="B38" s="9"/>
      <c r="C38" s="8"/>
      <c r="D38" s="8"/>
      <c r="E38" s="8"/>
      <c r="F38" s="9"/>
      <c r="G38" s="41"/>
      <c r="H38" s="41"/>
    </row>
    <row r="39" spans="1:9" ht="13" x14ac:dyDescent="0.3">
      <c r="A39" s="2"/>
      <c r="B39" s="8"/>
      <c r="C39" s="8"/>
      <c r="D39" s="8"/>
      <c r="E39" s="8"/>
      <c r="F39" s="10" t="s">
        <v>45</v>
      </c>
      <c r="G39" s="42"/>
      <c r="H39" s="43"/>
    </row>
    <row r="40" spans="1:9" ht="13" x14ac:dyDescent="0.3">
      <c r="A40" s="3" t="s">
        <v>1</v>
      </c>
      <c r="B40" s="59" t="s">
        <v>69</v>
      </c>
      <c r="C40" s="59"/>
      <c r="D40" s="59"/>
      <c r="E40" s="59"/>
      <c r="F40" s="10" t="s">
        <v>62</v>
      </c>
      <c r="G40" s="42"/>
      <c r="H40" s="43"/>
    </row>
    <row r="41" spans="1:9" ht="13" x14ac:dyDescent="0.3">
      <c r="A41" s="28" t="s">
        <v>2</v>
      </c>
      <c r="B41" s="28" t="s">
        <v>58</v>
      </c>
      <c r="C41" s="28" t="s">
        <v>59</v>
      </c>
      <c r="D41" s="28" t="s">
        <v>60</v>
      </c>
      <c r="E41" s="28" t="s">
        <v>61</v>
      </c>
      <c r="F41" s="29" t="s">
        <v>63</v>
      </c>
      <c r="G41" s="42"/>
      <c r="H41" s="43"/>
    </row>
    <row r="42" spans="1:9" ht="19.5" customHeight="1" x14ac:dyDescent="0.25">
      <c r="A42" s="5">
        <v>1</v>
      </c>
      <c r="B42" s="6">
        <v>0.4351840444331565</v>
      </c>
      <c r="C42" s="6">
        <v>0.43506931780536928</v>
      </c>
      <c r="D42" s="6">
        <v>0.19003473272941154</v>
      </c>
      <c r="E42" s="6">
        <v>0.17389376716494379</v>
      </c>
      <c r="F42" s="6">
        <v>0.5319010233910535</v>
      </c>
      <c r="G42" s="44"/>
      <c r="H42" s="44"/>
      <c r="I42" s="35"/>
    </row>
    <row r="43" spans="1:9" x14ac:dyDescent="0.25">
      <c r="A43" s="5">
        <v>2</v>
      </c>
      <c r="B43" s="6">
        <v>0.70538162075990596</v>
      </c>
      <c r="C43" s="6">
        <v>0.70519566252984656</v>
      </c>
      <c r="D43" s="6">
        <v>0.30802371890253721</v>
      </c>
      <c r="E43" s="6">
        <v>0.28186113184049494</v>
      </c>
      <c r="F43" s="6">
        <v>0.86214835025060976</v>
      </c>
      <c r="G43" s="44"/>
      <c r="H43" s="44"/>
      <c r="I43" s="35"/>
    </row>
    <row r="44" spans="1:9" x14ac:dyDescent="0.25">
      <c r="A44" s="5">
        <v>3</v>
      </c>
      <c r="B44" s="6">
        <v>0.97643180847326616</v>
      </c>
      <c r="C44" s="6">
        <v>0.97617439386883997</v>
      </c>
      <c r="D44" s="6">
        <v>0.42638502060296501</v>
      </c>
      <c r="E44" s="6">
        <v>0.39016918870787176</v>
      </c>
      <c r="F44" s="6">
        <v>1.1934377761367601</v>
      </c>
      <c r="G44" s="44"/>
      <c r="H44" s="44"/>
      <c r="I44" s="35"/>
    </row>
    <row r="45" spans="1:9" x14ac:dyDescent="0.25">
      <c r="A45" s="5">
        <v>4</v>
      </c>
      <c r="B45" s="6">
        <v>1.2795500775437825</v>
      </c>
      <c r="C45" s="6">
        <v>1.2792127525261048</v>
      </c>
      <c r="D45" s="6">
        <v>0.55874970626888243</v>
      </c>
      <c r="E45" s="6">
        <v>0.51129122518750969</v>
      </c>
      <c r="F45" s="6">
        <v>1.5639222173509113</v>
      </c>
      <c r="G45" s="44"/>
      <c r="H45" s="44"/>
      <c r="I45" s="35"/>
    </row>
    <row r="46" spans="1:9" x14ac:dyDescent="0.25">
      <c r="A46" s="5">
        <v>5</v>
      </c>
      <c r="B46" s="6">
        <v>1.6153660622187487</v>
      </c>
      <c r="C46" s="6">
        <v>1.6149402067598206</v>
      </c>
      <c r="D46" s="6">
        <v>0.70539272250605856</v>
      </c>
      <c r="E46" s="6">
        <v>0.64547883476634493</v>
      </c>
      <c r="F46" s="6">
        <v>1.9743712404816862</v>
      </c>
      <c r="G46" s="44"/>
      <c r="H46" s="44"/>
      <c r="I46" s="35"/>
    </row>
    <row r="47" spans="1:9" ht="19.5" customHeight="1" x14ac:dyDescent="0.25">
      <c r="A47" s="5">
        <v>6</v>
      </c>
      <c r="B47" s="6">
        <v>1.9845594154597168</v>
      </c>
      <c r="C47" s="6">
        <v>1.9840362303560999</v>
      </c>
      <c r="D47" s="6">
        <v>0.86661085792737902</v>
      </c>
      <c r="E47" s="6">
        <v>0.79300359774554174</v>
      </c>
      <c r="F47" s="6">
        <v>2.4256155471837628</v>
      </c>
      <c r="G47" s="44"/>
      <c r="H47" s="44"/>
      <c r="I47" s="35"/>
    </row>
    <row r="48" spans="1:9" x14ac:dyDescent="0.25">
      <c r="A48" s="5">
        <v>7</v>
      </c>
      <c r="B48" s="6">
        <v>2.3878597292317054</v>
      </c>
      <c r="C48" s="6">
        <v>2.3872302229392108</v>
      </c>
      <c r="D48" s="6">
        <v>1.0427227083450004</v>
      </c>
      <c r="E48" s="6">
        <v>0.95415704938911861</v>
      </c>
      <c r="F48" s="6">
        <v>2.9185468767518503</v>
      </c>
      <c r="G48" s="44"/>
      <c r="H48" s="44"/>
      <c r="I48" s="35"/>
    </row>
    <row r="49" spans="1:9" x14ac:dyDescent="0.25">
      <c r="A49" s="5">
        <v>8</v>
      </c>
      <c r="B49" s="6">
        <v>2.8260451540597837</v>
      </c>
      <c r="C49" s="6">
        <v>2.8253001298920841</v>
      </c>
      <c r="D49" s="6">
        <v>1.2340680739628747</v>
      </c>
      <c r="E49" s="6">
        <v>1.1292501283170839</v>
      </c>
      <c r="F49" s="6">
        <v>3.4541163188822082</v>
      </c>
      <c r="G49" s="44"/>
      <c r="H49" s="44"/>
      <c r="I49" s="35"/>
    </row>
    <row r="50" spans="1:9" x14ac:dyDescent="0.25">
      <c r="A50" s="5">
        <v>9</v>
      </c>
      <c r="B50" s="6">
        <v>3.2999393044972618</v>
      </c>
      <c r="C50" s="6">
        <v>3.299069348640308</v>
      </c>
      <c r="D50" s="6">
        <v>1.4410066080668065</v>
      </c>
      <c r="E50" s="6">
        <v>1.3186119399716041</v>
      </c>
      <c r="F50" s="6">
        <v>4.0333305314001615</v>
      </c>
      <c r="G50" s="44"/>
      <c r="H50" s="44"/>
      <c r="I50" s="35"/>
    </row>
    <row r="51" spans="1:9" x14ac:dyDescent="0.25">
      <c r="A51" s="5">
        <v>10</v>
      </c>
      <c r="B51" s="6">
        <v>3.8104059383082793</v>
      </c>
      <c r="C51" s="6">
        <v>3.80940140923743</v>
      </c>
      <c r="D51" s="6">
        <v>1.6639154935474618</v>
      </c>
      <c r="E51" s="6">
        <v>1.5225876304889987</v>
      </c>
      <c r="F51" s="6">
        <v>4.6572452369237247</v>
      </c>
      <c r="G51" s="44"/>
      <c r="H51" s="44"/>
      <c r="I51" s="35"/>
    </row>
    <row r="52" spans="1:9" ht="19.5" customHeight="1" x14ac:dyDescent="0.25">
      <c r="A52" s="5">
        <v>11</v>
      </c>
      <c r="B52" s="6">
        <v>4.3583407773001817</v>
      </c>
      <c r="C52" s="6">
        <v>4.3571917973535967</v>
      </c>
      <c r="D52" s="6">
        <v>1.9031858712484371</v>
      </c>
      <c r="E52" s="6">
        <v>1.7415351184129362</v>
      </c>
      <c r="F52" s="6">
        <v>5.3269552259262527</v>
      </c>
      <c r="G52" s="44"/>
      <c r="H52" s="44"/>
      <c r="I52" s="35"/>
    </row>
    <row r="53" spans="1:9" x14ac:dyDescent="0.25">
      <c r="A53" s="5">
        <v>12</v>
      </c>
      <c r="B53" s="6">
        <v>4.9446596926530191</v>
      </c>
      <c r="C53" s="6">
        <v>4.9433561427197201</v>
      </c>
      <c r="D53" s="6">
        <v>2.1592176807749213</v>
      </c>
      <c r="E53" s="6">
        <v>1.9758203737089381</v>
      </c>
      <c r="F53" s="6">
        <v>6.043579916328035</v>
      </c>
      <c r="G53" s="44"/>
      <c r="H53" s="44"/>
      <c r="I53" s="35"/>
    </row>
    <row r="54" spans="1:9" x14ac:dyDescent="0.25">
      <c r="A54" s="5">
        <v>13</v>
      </c>
      <c r="B54" s="6">
        <v>5.5702823022868024</v>
      </c>
      <c r="C54" s="6">
        <v>5.5688138208189288</v>
      </c>
      <c r="D54" s="6">
        <v>2.4324124978461485</v>
      </c>
      <c r="E54" s="6">
        <v>2.2258108634900768</v>
      </c>
      <c r="F54" s="6">
        <v>6.8082433054792517</v>
      </c>
      <c r="G54" s="44"/>
      <c r="H54" s="44"/>
      <c r="I54" s="35"/>
    </row>
    <row r="55" spans="1:9" x14ac:dyDescent="0.25">
      <c r="A55" s="5">
        <v>14</v>
      </c>
      <c r="B55" s="6">
        <v>6.2361098163307069</v>
      </c>
      <c r="C55" s="6">
        <v>6.2344658041963221</v>
      </c>
      <c r="D55" s="6">
        <v>2.7231638599279826</v>
      </c>
      <c r="E55" s="6">
        <v>2.4918666993605667</v>
      </c>
      <c r="F55" s="6">
        <v>7.6220468919208759</v>
      </c>
      <c r="G55" s="44"/>
      <c r="H55" s="44"/>
      <c r="I55" s="35"/>
    </row>
    <row r="56" spans="1:9" x14ac:dyDescent="0.25">
      <c r="A56" s="5">
        <v>15</v>
      </c>
      <c r="B56" s="6">
        <v>6.94299571203093</v>
      </c>
      <c r="C56" s="6">
        <v>6.9411653450977377</v>
      </c>
      <c r="D56" s="6">
        <v>3.0318444606484345</v>
      </c>
      <c r="E56" s="6">
        <v>2.774328919498231</v>
      </c>
      <c r="F56" s="6">
        <v>8.4860338329710583</v>
      </c>
      <c r="G56" s="44"/>
      <c r="H56" s="44"/>
      <c r="I56" s="35"/>
    </row>
    <row r="57" spans="1:9" ht="19.5" customHeight="1" x14ac:dyDescent="0.25">
      <c r="A57" s="5">
        <v>16</v>
      </c>
      <c r="B57" s="6">
        <v>7.6917075130351567</v>
      </c>
      <c r="C57" s="6">
        <v>7.6896797648302648</v>
      </c>
      <c r="D57" s="6">
        <v>3.3587894597016996</v>
      </c>
      <c r="E57" s="6">
        <v>3.0735042161639443</v>
      </c>
      <c r="F57" s="6">
        <v>9.4011422296904961</v>
      </c>
      <c r="G57" s="44"/>
      <c r="H57" s="44"/>
      <c r="I57" s="35"/>
    </row>
    <row r="58" spans="1:9" x14ac:dyDescent="0.25">
      <c r="A58" s="5">
        <v>17</v>
      </c>
      <c r="B58" s="6">
        <v>8.4828775799147884</v>
      </c>
      <c r="C58" s="6">
        <v>8.4806412572574548</v>
      </c>
      <c r="D58" s="6">
        <v>3.7042749942157638</v>
      </c>
      <c r="E58" s="6">
        <v>3.3896452722475656</v>
      </c>
      <c r="F58" s="6">
        <v>10.368144980900697</v>
      </c>
      <c r="G58" s="44"/>
      <c r="H58" s="44"/>
      <c r="I58" s="35"/>
    </row>
    <row r="59" spans="1:9" x14ac:dyDescent="0.25">
      <c r="A59" s="5">
        <v>18</v>
      </c>
      <c r="B59" s="6">
        <v>9.3169403771464232</v>
      </c>
      <c r="C59" s="6">
        <v>9.3144841723189771</v>
      </c>
      <c r="D59" s="6">
        <v>4.0684907847048501</v>
      </c>
      <c r="E59" s="6">
        <v>3.7229256939865056</v>
      </c>
      <c r="F59" s="6">
        <v>11.387573108137689</v>
      </c>
      <c r="G59" s="44"/>
      <c r="H59" s="44"/>
      <c r="I59" s="35"/>
    </row>
    <row r="60" spans="1:9" x14ac:dyDescent="0.25">
      <c r="A60" s="5">
        <v>19</v>
      </c>
      <c r="B60" s="6">
        <v>10.194053152463688</v>
      </c>
      <c r="C60" s="6">
        <v>10.191365716293573</v>
      </c>
      <c r="D60" s="6">
        <v>4.4515054975904711</v>
      </c>
      <c r="E60" s="6">
        <v>4.0734083154876846</v>
      </c>
      <c r="F60" s="6">
        <v>12.459618806477346</v>
      </c>
      <c r="G60" s="44"/>
      <c r="H60" s="44"/>
      <c r="I60" s="35"/>
    </row>
    <row r="61" spans="1:9" x14ac:dyDescent="0.25">
      <c r="A61" s="5">
        <v>20</v>
      </c>
      <c r="B61" s="6">
        <v>11.113996330772018</v>
      </c>
      <c r="C61" s="6">
        <v>11.111066371972791</v>
      </c>
      <c r="D61" s="6">
        <v>4.8532232495447722</v>
      </c>
      <c r="E61" s="6">
        <v>4.4410053974581336</v>
      </c>
      <c r="F61" s="6">
        <v>13.58401370160999</v>
      </c>
      <c r="G61" s="44"/>
      <c r="H61" s="44"/>
      <c r="I61" s="35"/>
    </row>
    <row r="62" spans="1:9" ht="19.5" customHeight="1" x14ac:dyDescent="0.25">
      <c r="A62" s="5">
        <v>21</v>
      </c>
      <c r="B62" s="6">
        <v>12.076049166844818</v>
      </c>
      <c r="C62" s="6">
        <v>12.07286558413854</v>
      </c>
      <c r="D62" s="6">
        <v>5.2733293079201466</v>
      </c>
      <c r="E62" s="6">
        <v>4.8254289396730723</v>
      </c>
      <c r="F62" s="6">
        <v>14.75987686711257</v>
      </c>
      <c r="G62" s="44"/>
      <c r="H62" s="44"/>
      <c r="I62" s="35"/>
    </row>
    <row r="63" spans="1:9" x14ac:dyDescent="0.25">
      <c r="A63" s="5">
        <v>22</v>
      </c>
      <c r="B63" s="6">
        <v>13.078835295266078</v>
      </c>
      <c r="C63" s="6">
        <v>13.075387350223043</v>
      </c>
      <c r="D63" s="6">
        <v>5.7112226460077427</v>
      </c>
      <c r="E63" s="6">
        <v>5.2261289647832676</v>
      </c>
      <c r="F63" s="6">
        <v>15.985526048815391</v>
      </c>
      <c r="G63" s="44"/>
      <c r="H63" s="44"/>
      <c r="I63" s="35"/>
    </row>
    <row r="64" spans="1:9" x14ac:dyDescent="0.25">
      <c r="A64" s="5">
        <v>23</v>
      </c>
      <c r="B64" s="6">
        <v>14.120131734683984</v>
      </c>
      <c r="C64" s="6">
        <v>14.11640927491425</v>
      </c>
      <c r="D64" s="6">
        <v>6.1659325396450857</v>
      </c>
      <c r="E64" s="6">
        <v>5.642217198950215</v>
      </c>
      <c r="F64" s="6">
        <v>17.258244221425038</v>
      </c>
      <c r="G64" s="44"/>
      <c r="H64" s="44"/>
      <c r="I64" s="35"/>
    </row>
    <row r="65" spans="1:9" x14ac:dyDescent="0.25">
      <c r="A65" s="5">
        <v>24</v>
      </c>
      <c r="B65" s="6">
        <v>15.196633613392763</v>
      </c>
      <c r="C65" s="6">
        <v>15.192627357762564</v>
      </c>
      <c r="D65" s="6">
        <v>6.636015828359394</v>
      </c>
      <c r="E65" s="6">
        <v>6.072373059311869</v>
      </c>
      <c r="F65" s="6">
        <v>18.573992025812984</v>
      </c>
      <c r="G65" s="44"/>
      <c r="H65" s="44"/>
      <c r="I65" s="35"/>
    </row>
    <row r="66" spans="1:9" x14ac:dyDescent="0.25">
      <c r="A66" s="5">
        <v>25</v>
      </c>
      <c r="B66" s="6">
        <v>16.303665345505923</v>
      </c>
      <c r="C66" s="6">
        <v>16.299367245496079</v>
      </c>
      <c r="D66" s="6">
        <v>7.1194307927318183</v>
      </c>
      <c r="E66" s="6">
        <v>6.5147282438155569</v>
      </c>
      <c r="F66" s="6">
        <v>19.927054755868571</v>
      </c>
      <c r="G66" s="44"/>
      <c r="H66" s="44"/>
      <c r="I66" s="35"/>
    </row>
    <row r="67" spans="1:9" ht="18" customHeight="1" x14ac:dyDescent="0.3">
      <c r="A67" s="19" t="s">
        <v>67</v>
      </c>
      <c r="B67" s="15"/>
      <c r="C67" s="15"/>
      <c r="D67" s="15"/>
      <c r="E67" s="15"/>
      <c r="F67" s="15"/>
      <c r="G67" s="36"/>
      <c r="H67" s="37"/>
    </row>
    <row r="68" spans="1:9" ht="18" customHeight="1" x14ac:dyDescent="0.3">
      <c r="A68" s="19" t="s">
        <v>8</v>
      </c>
      <c r="C68" s="8"/>
      <c r="D68" s="8"/>
      <c r="E68" s="8"/>
      <c r="F68" s="11"/>
      <c r="G68" s="38"/>
      <c r="H68" s="37"/>
      <c r="I68" s="45"/>
    </row>
    <row r="69" spans="1:9" ht="18" customHeight="1" x14ac:dyDescent="0.3">
      <c r="A69" s="19" t="s">
        <v>0</v>
      </c>
      <c r="B69" s="16">
        <v>0.75</v>
      </c>
      <c r="C69" s="15"/>
      <c r="D69" s="15"/>
      <c r="E69" s="15"/>
      <c r="F69" s="14" t="s">
        <v>46</v>
      </c>
      <c r="G69" s="39"/>
      <c r="H69" s="45"/>
    </row>
    <row r="70" spans="1:9" ht="18" customHeight="1" x14ac:dyDescent="0.3">
      <c r="A70" s="4" t="s">
        <v>6</v>
      </c>
      <c r="B70" s="15"/>
      <c r="C70" s="8"/>
      <c r="D70" s="8"/>
      <c r="E70" s="8"/>
      <c r="F70" s="24" t="s">
        <v>46</v>
      </c>
      <c r="G70" s="40"/>
      <c r="H70" s="46"/>
    </row>
    <row r="71" spans="1:9" ht="13" x14ac:dyDescent="0.3">
      <c r="A71" s="2"/>
      <c r="B71" s="9"/>
      <c r="C71" s="8"/>
      <c r="D71" s="8"/>
      <c r="E71" s="8"/>
      <c r="F71" s="9"/>
      <c r="G71" s="41"/>
      <c r="H71" s="41"/>
    </row>
    <row r="72" spans="1:9" ht="13" x14ac:dyDescent="0.3">
      <c r="A72" s="2"/>
      <c r="B72" s="8"/>
      <c r="C72" s="8"/>
      <c r="D72" s="8"/>
      <c r="E72" s="8"/>
      <c r="F72" s="10" t="s">
        <v>45</v>
      </c>
      <c r="G72" s="42"/>
      <c r="H72" s="43"/>
    </row>
    <row r="73" spans="1:9" ht="13" x14ac:dyDescent="0.3">
      <c r="A73" s="3" t="s">
        <v>1</v>
      </c>
      <c r="B73" s="59" t="s">
        <v>69</v>
      </c>
      <c r="C73" s="59"/>
      <c r="D73" s="59"/>
      <c r="E73" s="59"/>
      <c r="F73" s="10" t="s">
        <v>62</v>
      </c>
      <c r="G73" s="42"/>
      <c r="H73" s="43"/>
    </row>
    <row r="74" spans="1:9" ht="13" x14ac:dyDescent="0.3">
      <c r="A74" s="28" t="s">
        <v>2</v>
      </c>
      <c r="B74" s="28" t="s">
        <v>58</v>
      </c>
      <c r="C74" s="28" t="s">
        <v>59</v>
      </c>
      <c r="D74" s="28" t="s">
        <v>60</v>
      </c>
      <c r="E74" s="28" t="s">
        <v>61</v>
      </c>
      <c r="F74" s="29" t="s">
        <v>63</v>
      </c>
      <c r="G74" s="42"/>
      <c r="H74" s="43"/>
    </row>
    <row r="75" spans="1:9" ht="19.5" customHeight="1" x14ac:dyDescent="0.25">
      <c r="A75" s="5">
        <v>1</v>
      </c>
      <c r="B75" s="6">
        <v>0.42500814598099323</v>
      </c>
      <c r="C75" s="6">
        <v>0.42489610200329186</v>
      </c>
      <c r="D75" s="6">
        <v>0.18559115496645079</v>
      </c>
      <c r="E75" s="6">
        <v>0.16982761322669571</v>
      </c>
      <c r="F75" s="6">
        <v>0.51946359405542797</v>
      </c>
      <c r="G75" s="44"/>
      <c r="H75" s="44"/>
      <c r="I75" s="35"/>
    </row>
    <row r="76" spans="1:9" x14ac:dyDescent="0.25">
      <c r="A76" s="5">
        <v>2</v>
      </c>
      <c r="B76" s="6">
        <v>0.68888769862582455</v>
      </c>
      <c r="C76" s="6">
        <v>0.68870608865276028</v>
      </c>
      <c r="D76" s="6">
        <v>0.30082120740308044</v>
      </c>
      <c r="E76" s="6">
        <v>0.27527037950958949</v>
      </c>
      <c r="F76" s="6">
        <v>0.84198875530434369</v>
      </c>
      <c r="G76" s="44"/>
      <c r="H76" s="44"/>
      <c r="I76" s="35"/>
    </row>
    <row r="77" spans="1:9" x14ac:dyDescent="0.25">
      <c r="A77" s="5">
        <v>3</v>
      </c>
      <c r="B77" s="6">
        <v>0.9535999260649205</v>
      </c>
      <c r="C77" s="6">
        <v>0.95334853058023983</v>
      </c>
      <c r="D77" s="6">
        <v>0.41641486952164297</v>
      </c>
      <c r="E77" s="6">
        <v>0.38104587158666225</v>
      </c>
      <c r="F77" s="6">
        <v>1.1655316482024018</v>
      </c>
      <c r="G77" s="44"/>
      <c r="H77" s="44"/>
      <c r="I77" s="35"/>
    </row>
    <row r="78" spans="1:9" x14ac:dyDescent="0.25">
      <c r="A78" s="5">
        <v>4</v>
      </c>
      <c r="B78" s="6">
        <v>1.2496303876560182</v>
      </c>
      <c r="C78" s="6">
        <v>1.2493009503014318</v>
      </c>
      <c r="D78" s="6">
        <v>0.54568447480210347</v>
      </c>
      <c r="E78" s="6">
        <v>0.49933571428690404</v>
      </c>
      <c r="F78" s="6">
        <v>1.5273530602909968</v>
      </c>
      <c r="G78" s="44"/>
      <c r="H78" s="44"/>
      <c r="I78" s="35"/>
    </row>
    <row r="79" spans="1:9" x14ac:dyDescent="0.25">
      <c r="A79" s="5">
        <v>5</v>
      </c>
      <c r="B79" s="6">
        <v>1.5775939949233595</v>
      </c>
      <c r="C79" s="6">
        <v>1.5771780972327842</v>
      </c>
      <c r="D79" s="6">
        <v>0.68889854078010337</v>
      </c>
      <c r="E79" s="6">
        <v>0.63038561809256155</v>
      </c>
      <c r="F79" s="6">
        <v>1.9282045634009986</v>
      </c>
      <c r="G79" s="44"/>
      <c r="H79" s="44"/>
      <c r="I79" s="35"/>
    </row>
    <row r="80" spans="1:9" ht="19.5" customHeight="1" x14ac:dyDescent="0.25">
      <c r="A80" s="5">
        <v>6</v>
      </c>
      <c r="B80" s="6">
        <v>1.9381545085190062</v>
      </c>
      <c r="C80" s="6">
        <v>1.9376435570405746</v>
      </c>
      <c r="D80" s="6">
        <v>0.84634691626725322</v>
      </c>
      <c r="E80" s="6">
        <v>0.77446081294889424</v>
      </c>
      <c r="F80" s="6">
        <v>2.3688974349094938</v>
      </c>
      <c r="G80" s="44"/>
      <c r="H80" s="44"/>
      <c r="I80" s="35"/>
    </row>
    <row r="81" spans="1:9" x14ac:dyDescent="0.25">
      <c r="A81" s="5">
        <v>7</v>
      </c>
      <c r="B81" s="6">
        <v>2.3320244603759228</v>
      </c>
      <c r="C81" s="6">
        <v>2.3314096738145156</v>
      </c>
      <c r="D81" s="6">
        <v>1.0183407473571979</v>
      </c>
      <c r="E81" s="6">
        <v>0.9318460171575802</v>
      </c>
      <c r="F81" s="6">
        <v>2.850302562591875</v>
      </c>
      <c r="G81" s="44"/>
      <c r="H81" s="44"/>
      <c r="I81" s="35"/>
    </row>
    <row r="82" spans="1:9" x14ac:dyDescent="0.25">
      <c r="A82" s="5">
        <v>8</v>
      </c>
      <c r="B82" s="6">
        <v>2.7599638055434381</v>
      </c>
      <c r="C82" s="6">
        <v>2.7592362022586316</v>
      </c>
      <c r="D82" s="6">
        <v>1.2052118887135745</v>
      </c>
      <c r="E82" s="6">
        <v>1.1028448986680637</v>
      </c>
      <c r="F82" s="6">
        <v>3.3733487968360181</v>
      </c>
      <c r="G82" s="44"/>
      <c r="H82" s="44"/>
      <c r="I82" s="35"/>
    </row>
    <row r="83" spans="1:9" x14ac:dyDescent="0.25">
      <c r="A83" s="5">
        <v>9</v>
      </c>
      <c r="B83" s="6">
        <v>3.2227769000147966</v>
      </c>
      <c r="C83" s="6">
        <v>3.2219272863155379</v>
      </c>
      <c r="D83" s="6">
        <v>1.4073115838577184</v>
      </c>
      <c r="E83" s="6">
        <v>1.2877788674575632</v>
      </c>
      <c r="F83" s="6">
        <v>3.9390192568105853</v>
      </c>
      <c r="G83" s="44"/>
      <c r="H83" s="44"/>
      <c r="I83" s="35"/>
    </row>
    <row r="84" spans="1:9" x14ac:dyDescent="0.25">
      <c r="A84" s="5">
        <v>10</v>
      </c>
      <c r="B84" s="6">
        <v>3.721307304326305</v>
      </c>
      <c r="C84" s="6">
        <v>3.720326264135501</v>
      </c>
      <c r="D84" s="6">
        <v>1.6250081960214819</v>
      </c>
      <c r="E84" s="6">
        <v>1.4869849991182711</v>
      </c>
      <c r="F84" s="6">
        <v>4.5483449791960169</v>
      </c>
      <c r="G84" s="44"/>
      <c r="H84" s="44"/>
      <c r="I84" s="35"/>
    </row>
    <row r="85" spans="1:9" ht="19.5" customHeight="1" x14ac:dyDescent="0.25">
      <c r="A85" s="5">
        <v>11</v>
      </c>
      <c r="B85" s="6">
        <v>4.2564297956429922</v>
      </c>
      <c r="C85" s="6">
        <v>4.255307682267941</v>
      </c>
      <c r="D85" s="6">
        <v>1.8586837200111561</v>
      </c>
      <c r="E85" s="6">
        <v>1.7008128429928218</v>
      </c>
      <c r="F85" s="6">
        <v>5.202395155005334</v>
      </c>
      <c r="G85" s="44"/>
      <c r="H85" s="44"/>
      <c r="I85" s="35"/>
    </row>
    <row r="86" spans="1:9" x14ac:dyDescent="0.25">
      <c r="A86" s="5">
        <v>12</v>
      </c>
      <c r="B86" s="6">
        <v>4.8290388293502726</v>
      </c>
      <c r="C86" s="6">
        <v>4.827765760294934</v>
      </c>
      <c r="D86" s="6">
        <v>2.1087287436533857</v>
      </c>
      <c r="E86" s="6">
        <v>1.9296198115794923</v>
      </c>
      <c r="F86" s="6">
        <v>5.9022630268354703</v>
      </c>
      <c r="G86" s="44"/>
      <c r="H86" s="44"/>
      <c r="I86" s="35"/>
    </row>
    <row r="87" spans="1:9" x14ac:dyDescent="0.25">
      <c r="A87" s="5">
        <v>13</v>
      </c>
      <c r="B87" s="6">
        <v>5.4400325199635917</v>
      </c>
      <c r="C87" s="6">
        <v>5.4385983759639398</v>
      </c>
      <c r="D87" s="6">
        <v>2.3755354526316443</v>
      </c>
      <c r="E87" s="6">
        <v>2.1737647795163433</v>
      </c>
      <c r="F87" s="6">
        <v>6.6490463096325465</v>
      </c>
      <c r="G87" s="44"/>
      <c r="H87" s="44"/>
      <c r="I87" s="35"/>
    </row>
    <row r="88" spans="1:9" x14ac:dyDescent="0.25">
      <c r="A88" s="5">
        <v>14</v>
      </c>
      <c r="B88" s="6">
        <v>6.0902910046365033</v>
      </c>
      <c r="C88" s="6">
        <v>6.0886854343998582</v>
      </c>
      <c r="D88" s="6">
        <v>2.6594881823343286</v>
      </c>
      <c r="E88" s="6">
        <v>2.4335994379262722</v>
      </c>
      <c r="F88" s="6">
        <v>7.4438207456226131</v>
      </c>
      <c r="G88" s="44"/>
      <c r="H88" s="44"/>
      <c r="I88" s="35"/>
    </row>
    <row r="89" spans="1:9" x14ac:dyDescent="0.25">
      <c r="A89" s="5">
        <v>15</v>
      </c>
      <c r="B89" s="6">
        <v>6.7806478037764855</v>
      </c>
      <c r="C89" s="6">
        <v>6.7788602362709867</v>
      </c>
      <c r="D89" s="6">
        <v>2.9609509117029584</v>
      </c>
      <c r="E89" s="6">
        <v>2.7094568504992718</v>
      </c>
      <c r="F89" s="6">
        <v>8.287605100000361</v>
      </c>
      <c r="G89" s="44"/>
      <c r="H89" s="44"/>
      <c r="I89" s="35"/>
    </row>
    <row r="90" spans="1:9" ht="19.5" customHeight="1" x14ac:dyDescent="0.25">
      <c r="A90" s="5">
        <v>16</v>
      </c>
      <c r="B90" s="6">
        <v>7.5118524940435094</v>
      </c>
      <c r="C90" s="6">
        <v>7.5098721606280225</v>
      </c>
      <c r="D90" s="6">
        <v>3.2802509634003476</v>
      </c>
      <c r="E90" s="6">
        <v>3.00163653811817</v>
      </c>
      <c r="F90" s="6">
        <v>9.1813155382310647</v>
      </c>
      <c r="G90" s="44"/>
      <c r="H90" s="44"/>
      <c r="I90" s="35"/>
    </row>
    <row r="91" spans="1:9" x14ac:dyDescent="0.25">
      <c r="A91" s="5">
        <v>17</v>
      </c>
      <c r="B91" s="6">
        <v>8.2845226495363491</v>
      </c>
      <c r="C91" s="6">
        <v>8.2823386187600239</v>
      </c>
      <c r="D91" s="6">
        <v>3.6176580176464013</v>
      </c>
      <c r="E91" s="6">
        <v>3.3103852751946534</v>
      </c>
      <c r="F91" s="6">
        <v>10.125706886460963</v>
      </c>
      <c r="G91" s="44"/>
      <c r="H91" s="44"/>
      <c r="I91" s="35"/>
    </row>
    <row r="92" spans="1:9" x14ac:dyDescent="0.25">
      <c r="A92" s="5">
        <v>18</v>
      </c>
      <c r="B92" s="6">
        <v>9.0990825756587981</v>
      </c>
      <c r="C92" s="6">
        <v>9.0966838042120557</v>
      </c>
      <c r="D92" s="6">
        <v>3.9733573587249422</v>
      </c>
      <c r="E92" s="6">
        <v>3.6358726085354949</v>
      </c>
      <c r="F92" s="6">
        <v>11.121297749361771</v>
      </c>
      <c r="G92" s="44"/>
      <c r="H92" s="44"/>
      <c r="I92" s="35"/>
    </row>
    <row r="93" spans="1:9" x14ac:dyDescent="0.25">
      <c r="A93" s="5">
        <v>19</v>
      </c>
      <c r="B93" s="6">
        <v>9.955685843224348</v>
      </c>
      <c r="C93" s="6">
        <v>9.9530612473120819</v>
      </c>
      <c r="D93" s="6">
        <v>4.3474160474321364</v>
      </c>
      <c r="E93" s="6">
        <v>3.9781599029991446</v>
      </c>
      <c r="F93" s="6">
        <v>12.16827582791635</v>
      </c>
      <c r="G93" s="44"/>
      <c r="H93" s="44"/>
      <c r="I93" s="35"/>
    </row>
    <row r="94" spans="1:9" x14ac:dyDescent="0.25">
      <c r="A94" s="5">
        <v>20</v>
      </c>
      <c r="B94" s="6">
        <v>10.854118011457802</v>
      </c>
      <c r="C94" s="6">
        <v>10.851256563817454</v>
      </c>
      <c r="D94" s="6">
        <v>4.7397404424777703</v>
      </c>
      <c r="E94" s="6">
        <v>4.3371614708984962</v>
      </c>
      <c r="F94" s="6">
        <v>13.266379023205298</v>
      </c>
      <c r="G94" s="44"/>
      <c r="H94" s="44"/>
      <c r="I94" s="35"/>
    </row>
    <row r="95" spans="1:9" ht="19.5" customHeight="1" x14ac:dyDescent="0.25">
      <c r="A95" s="5">
        <v>21</v>
      </c>
      <c r="B95" s="6">
        <v>11.793675188301544</v>
      </c>
      <c r="C95" s="6">
        <v>11.790566047236101</v>
      </c>
      <c r="D95" s="6">
        <v>5.1500231706004591</v>
      </c>
      <c r="E95" s="6">
        <v>4.7125960463113641</v>
      </c>
      <c r="F95" s="6">
        <v>14.414747007487763</v>
      </c>
      <c r="G95" s="44"/>
      <c r="H95" s="44"/>
      <c r="I95" s="35"/>
    </row>
    <row r="96" spans="1:9" x14ac:dyDescent="0.25">
      <c r="A96" s="5">
        <v>22</v>
      </c>
      <c r="B96" s="6">
        <v>12.773013191860267</v>
      </c>
      <c r="C96" s="6">
        <v>12.769645870036477</v>
      </c>
      <c r="D96" s="6">
        <v>5.5776772588849921</v>
      </c>
      <c r="E96" s="6">
        <v>5.1039265119961632</v>
      </c>
      <c r="F96" s="6">
        <v>15.611736862704404</v>
      </c>
      <c r="G96" s="44"/>
      <c r="H96" s="44"/>
      <c r="I96" s="35"/>
    </row>
    <row r="97" spans="1:9" x14ac:dyDescent="0.25">
      <c r="A97" s="5">
        <v>23</v>
      </c>
      <c r="B97" s="6">
        <v>13.789961020703725</v>
      </c>
      <c r="C97" s="6">
        <v>13.786325603124745</v>
      </c>
      <c r="D97" s="6">
        <v>6.0217546815895506</v>
      </c>
      <c r="E97" s="6">
        <v>5.5102853646010228</v>
      </c>
      <c r="F97" s="6">
        <v>16.854695095701455</v>
      </c>
      <c r="G97" s="44"/>
      <c r="H97" s="44"/>
      <c r="I97" s="35"/>
    </row>
    <row r="98" spans="1:9" x14ac:dyDescent="0.25">
      <c r="A98" s="5">
        <v>24</v>
      </c>
      <c r="B98" s="6">
        <v>14.841291080864854</v>
      </c>
      <c r="C98" s="6">
        <v>14.837378503417455</v>
      </c>
      <c r="D98" s="6">
        <v>6.4808460236293275</v>
      </c>
      <c r="E98" s="6">
        <v>5.9303829004224369</v>
      </c>
      <c r="F98" s="6">
        <v>18.139676799591506</v>
      </c>
      <c r="G98" s="44"/>
      <c r="H98" s="44"/>
      <c r="I98" s="35"/>
    </row>
    <row r="99" spans="1:9" x14ac:dyDescent="0.25">
      <c r="A99" s="5">
        <v>25</v>
      </c>
      <c r="B99" s="6">
        <v>15.922437115573873</v>
      </c>
      <c r="C99" s="6">
        <v>15.918239517937216</v>
      </c>
      <c r="D99" s="6">
        <v>6.9529573070634552</v>
      </c>
      <c r="E99" s="6">
        <v>6.3623945038714451</v>
      </c>
      <c r="F99" s="6">
        <v>19.461100895104813</v>
      </c>
      <c r="G99" s="44"/>
      <c r="H99" s="44"/>
      <c r="I99" s="35"/>
    </row>
    <row r="100" spans="1:9" ht="18" customHeight="1" x14ac:dyDescent="0.3">
      <c r="A100" s="19" t="s">
        <v>67</v>
      </c>
      <c r="B100" s="15"/>
      <c r="C100" s="15"/>
      <c r="D100" s="15"/>
      <c r="E100" s="15"/>
      <c r="F100" s="15"/>
      <c r="G100" s="36"/>
      <c r="H100" s="37"/>
    </row>
    <row r="101" spans="1:9" ht="18" customHeight="1" x14ac:dyDescent="0.3">
      <c r="A101" s="19" t="s">
        <v>8</v>
      </c>
      <c r="C101" s="8"/>
      <c r="D101" s="8"/>
      <c r="E101" s="8"/>
      <c r="F101" s="11"/>
      <c r="G101" s="38"/>
      <c r="H101" s="37"/>
      <c r="I101" s="45"/>
    </row>
    <row r="102" spans="1:9" ht="18" customHeight="1" x14ac:dyDescent="0.3">
      <c r="A102" s="19" t="s">
        <v>0</v>
      </c>
      <c r="B102" s="16">
        <v>0.75</v>
      </c>
      <c r="C102" s="15"/>
      <c r="D102" s="15"/>
      <c r="E102" s="15"/>
      <c r="F102" s="14" t="s">
        <v>46</v>
      </c>
      <c r="G102" s="39"/>
      <c r="H102" s="45"/>
    </row>
    <row r="103" spans="1:9" ht="18" customHeight="1" x14ac:dyDescent="0.3">
      <c r="A103" s="19" t="s">
        <v>26</v>
      </c>
      <c r="B103" s="15"/>
      <c r="C103" s="8"/>
      <c r="D103" s="8"/>
      <c r="E103" s="8"/>
      <c r="F103" s="24" t="s">
        <v>46</v>
      </c>
      <c r="G103" s="40"/>
      <c r="H103" s="46"/>
    </row>
    <row r="104" spans="1:9" ht="13" x14ac:dyDescent="0.3">
      <c r="A104" s="2"/>
      <c r="B104" s="9"/>
      <c r="C104" s="8"/>
      <c r="D104" s="8"/>
      <c r="E104" s="8"/>
      <c r="F104" s="9"/>
      <c r="G104" s="41"/>
      <c r="H104" s="41"/>
    </row>
    <row r="105" spans="1:9" ht="13" x14ac:dyDescent="0.3">
      <c r="A105" s="2"/>
      <c r="B105" s="8"/>
      <c r="C105" s="8"/>
      <c r="D105" s="8"/>
      <c r="E105" s="8"/>
      <c r="F105" s="10" t="s">
        <v>45</v>
      </c>
      <c r="G105" s="42"/>
      <c r="H105" s="43"/>
    </row>
    <row r="106" spans="1:9" ht="13" x14ac:dyDescent="0.3">
      <c r="A106" s="3" t="s">
        <v>1</v>
      </c>
      <c r="B106" s="59" t="s">
        <v>69</v>
      </c>
      <c r="C106" s="59"/>
      <c r="D106" s="59"/>
      <c r="E106" s="59"/>
      <c r="F106" s="10" t="s">
        <v>62</v>
      </c>
      <c r="G106" s="42"/>
      <c r="H106" s="43"/>
    </row>
    <row r="107" spans="1:9" ht="13" x14ac:dyDescent="0.3">
      <c r="A107" s="28" t="s">
        <v>2</v>
      </c>
      <c r="B107" s="28" t="s">
        <v>58</v>
      </c>
      <c r="C107" s="28" t="s">
        <v>59</v>
      </c>
      <c r="D107" s="28" t="s">
        <v>60</v>
      </c>
      <c r="E107" s="28" t="s">
        <v>61</v>
      </c>
      <c r="F107" s="29" t="s">
        <v>63</v>
      </c>
      <c r="G107" s="42"/>
      <c r="H107" s="43"/>
    </row>
    <row r="108" spans="1:9" ht="19.5" customHeight="1" x14ac:dyDescent="0.25">
      <c r="A108" s="5">
        <v>1</v>
      </c>
      <c r="B108" s="6">
        <v>0.40691300394476865</v>
      </c>
      <c r="C108" s="6">
        <v>0.40680573035019968</v>
      </c>
      <c r="D108" s="6">
        <v>0.17768942804299767</v>
      </c>
      <c r="E108" s="6">
        <v>0.16259703467880238</v>
      </c>
      <c r="F108" s="6">
        <v>0.49734691792588115</v>
      </c>
      <c r="G108" s="44"/>
      <c r="H108" s="44"/>
      <c r="I108" s="35"/>
    </row>
    <row r="109" spans="1:9" x14ac:dyDescent="0.25">
      <c r="A109" s="5">
        <v>2</v>
      </c>
      <c r="B109" s="6">
        <v>0.65955762372839022</v>
      </c>
      <c r="C109" s="6">
        <v>0.65938374597949356</v>
      </c>
      <c r="D109" s="6">
        <v>0.28801344706497439</v>
      </c>
      <c r="E109" s="6">
        <v>0.26355047093208606</v>
      </c>
      <c r="F109" s="6">
        <v>0.80614025154221225</v>
      </c>
      <c r="G109" s="44"/>
      <c r="H109" s="44"/>
      <c r="I109" s="35"/>
    </row>
    <row r="110" spans="1:9" x14ac:dyDescent="0.25">
      <c r="A110" s="5">
        <v>3</v>
      </c>
      <c r="B110" s="6">
        <v>0.91299946635361473</v>
      </c>
      <c r="C110" s="6">
        <v>0.91275877428025831</v>
      </c>
      <c r="D110" s="6">
        <v>0.39868559472716159</v>
      </c>
      <c r="E110" s="6">
        <v>0.36482246684988323</v>
      </c>
      <c r="F110" s="6">
        <v>1.1159079858764549</v>
      </c>
      <c r="G110" s="44"/>
      <c r="H110" s="44"/>
      <c r="I110" s="35"/>
    </row>
    <row r="111" spans="1:9" x14ac:dyDescent="0.25">
      <c r="A111" s="5">
        <v>4</v>
      </c>
      <c r="B111" s="6">
        <v>1.1964261383463368</v>
      </c>
      <c r="C111" s="6">
        <v>1.1961107271128488</v>
      </c>
      <c r="D111" s="6">
        <v>0.52245141874922418</v>
      </c>
      <c r="E111" s="6">
        <v>0.47807600253967253</v>
      </c>
      <c r="F111" s="6">
        <v>1.4623244935993269</v>
      </c>
      <c r="G111" s="44"/>
      <c r="H111" s="44"/>
      <c r="I111" s="35"/>
    </row>
    <row r="112" spans="1:9" x14ac:dyDescent="0.25">
      <c r="A112" s="5">
        <v>5</v>
      </c>
      <c r="B112" s="6">
        <v>1.510426370764669</v>
      </c>
      <c r="C112" s="6">
        <v>1.510028180329483</v>
      </c>
      <c r="D112" s="6">
        <v>0.65956800426723072</v>
      </c>
      <c r="E112" s="6">
        <v>0.60354632711697564</v>
      </c>
      <c r="F112" s="6">
        <v>1.846109347627892</v>
      </c>
      <c r="G112" s="44"/>
      <c r="H112" s="44"/>
      <c r="I112" s="35"/>
    </row>
    <row r="113" spans="1:9" ht="19.5" customHeight="1" x14ac:dyDescent="0.25">
      <c r="A113" s="5">
        <v>6</v>
      </c>
      <c r="B113" s="6">
        <v>1.8556356639946263</v>
      </c>
      <c r="C113" s="6">
        <v>1.8551464667805853</v>
      </c>
      <c r="D113" s="6">
        <v>0.81031285949305287</v>
      </c>
      <c r="E113" s="6">
        <v>0.74148737809989018</v>
      </c>
      <c r="F113" s="6">
        <v>2.2680392844027679</v>
      </c>
      <c r="G113" s="44"/>
      <c r="H113" s="44"/>
      <c r="I113" s="35"/>
    </row>
    <row r="114" spans="1:9" x14ac:dyDescent="0.25">
      <c r="A114" s="5">
        <v>7</v>
      </c>
      <c r="B114" s="6">
        <v>2.2327362132176209</v>
      </c>
      <c r="C114" s="6">
        <v>2.2321476018019277</v>
      </c>
      <c r="D114" s="6">
        <v>0.97498388316775775</v>
      </c>
      <c r="E114" s="6">
        <v>0.89217175162688922</v>
      </c>
      <c r="F114" s="6">
        <v>2.7289481127912314</v>
      </c>
      <c r="G114" s="44"/>
      <c r="H114" s="44"/>
      <c r="I114" s="35"/>
    </row>
    <row r="115" spans="1:9" x14ac:dyDescent="0.25">
      <c r="A115" s="5">
        <v>8</v>
      </c>
      <c r="B115" s="6">
        <v>2.6424556176453615</v>
      </c>
      <c r="C115" s="6">
        <v>2.6417589927898137</v>
      </c>
      <c r="D115" s="6">
        <v>1.1538988009145608</v>
      </c>
      <c r="E115" s="6">
        <v>1.0558901866842212</v>
      </c>
      <c r="F115" s="6">
        <v>3.2297251364575059</v>
      </c>
      <c r="G115" s="44"/>
      <c r="H115" s="44"/>
      <c r="I115" s="35"/>
    </row>
    <row r="116" spans="1:9" x14ac:dyDescent="0.25">
      <c r="A116" s="5">
        <v>9</v>
      </c>
      <c r="B116" s="6">
        <v>3.0855639870193841</v>
      </c>
      <c r="C116" s="6">
        <v>3.0847505464634155</v>
      </c>
      <c r="D116" s="6">
        <v>1.3473939017145895</v>
      </c>
      <c r="E116" s="6">
        <v>1.2329504089015355</v>
      </c>
      <c r="F116" s="6">
        <v>3.7713116172996024</v>
      </c>
      <c r="G116" s="44"/>
      <c r="H116" s="44"/>
      <c r="I116" s="35"/>
    </row>
    <row r="117" spans="1:9" x14ac:dyDescent="0.25">
      <c r="A117" s="5">
        <v>10</v>
      </c>
      <c r="B117" s="6">
        <v>3.5628689664521032</v>
      </c>
      <c r="C117" s="6">
        <v>3.5619296950174131</v>
      </c>
      <c r="D117" s="6">
        <v>1.5558218653708857</v>
      </c>
      <c r="E117" s="6">
        <v>1.4236751425444072</v>
      </c>
      <c r="F117" s="6">
        <v>4.3546946945918679</v>
      </c>
      <c r="G117" s="44"/>
      <c r="H117" s="44"/>
      <c r="I117" s="35"/>
    </row>
    <row r="118" spans="1:9" ht="19.5" customHeight="1" x14ac:dyDescent="0.25">
      <c r="A118" s="5">
        <v>11</v>
      </c>
      <c r="B118" s="6">
        <v>4.0752080886058204</v>
      </c>
      <c r="C118" s="6">
        <v>4.0741337503171868</v>
      </c>
      <c r="D118" s="6">
        <v>1.7795484228831704</v>
      </c>
      <c r="E118" s="6">
        <v>1.6283990545465965</v>
      </c>
      <c r="F118" s="6">
        <v>4.9808980374827954</v>
      </c>
      <c r="G118" s="44"/>
      <c r="H118" s="44"/>
      <c r="I118" s="35"/>
    </row>
    <row r="119" spans="1:9" x14ac:dyDescent="0.25">
      <c r="A119" s="5">
        <v>12</v>
      </c>
      <c r="B119" s="6">
        <v>4.6234377265435391</v>
      </c>
      <c r="C119" s="6">
        <v>4.6222188596619613</v>
      </c>
      <c r="D119" s="6">
        <v>2.0189475324151802</v>
      </c>
      <c r="E119" s="6">
        <v>1.8474643402158786</v>
      </c>
      <c r="F119" s="6">
        <v>5.6509683426848252</v>
      </c>
      <c r="G119" s="44"/>
      <c r="H119" s="44"/>
      <c r="I119" s="35"/>
    </row>
    <row r="120" spans="1:9" x14ac:dyDescent="0.25">
      <c r="A120" s="5">
        <v>13</v>
      </c>
      <c r="B120" s="6">
        <v>5.2084177566672096</v>
      </c>
      <c r="C120" s="6">
        <v>5.2070446727663322</v>
      </c>
      <c r="D120" s="6">
        <v>2.2743946819571477</v>
      </c>
      <c r="E120" s="6">
        <v>2.0812145947477672</v>
      </c>
      <c r="F120" s="6">
        <v>6.365956588844897</v>
      </c>
      <c r="G120" s="44"/>
      <c r="H120" s="44"/>
      <c r="I120" s="35"/>
    </row>
    <row r="121" spans="1:9" x14ac:dyDescent="0.25">
      <c r="A121" s="5">
        <v>14</v>
      </c>
      <c r="B121" s="6">
        <v>5.8309908434208459</v>
      </c>
      <c r="C121" s="6">
        <v>5.8294536319245118</v>
      </c>
      <c r="D121" s="6">
        <v>2.5462578434382999</v>
      </c>
      <c r="E121" s="6">
        <v>2.3299865356678717</v>
      </c>
      <c r="F121" s="6">
        <v>7.1268927174001568</v>
      </c>
      <c r="G121" s="44"/>
      <c r="H121" s="44"/>
      <c r="I121" s="35"/>
    </row>
    <row r="122" spans="1:9" x14ac:dyDescent="0.25">
      <c r="A122" s="5">
        <v>15</v>
      </c>
      <c r="B122" s="6">
        <v>6.4919550192564515</v>
      </c>
      <c r="C122" s="6">
        <v>6.4902435592049317</v>
      </c>
      <c r="D122" s="6">
        <v>2.8348854990368446</v>
      </c>
      <c r="E122" s="6">
        <v>2.5940990461502729</v>
      </c>
      <c r="F122" s="6">
        <v>7.9347521186098504</v>
      </c>
      <c r="G122" s="44"/>
      <c r="H122" s="44"/>
      <c r="I122" s="35"/>
    </row>
    <row r="123" spans="1:9" ht="19.5" customHeight="1" x14ac:dyDescent="0.25">
      <c r="A123" s="5">
        <v>16</v>
      </c>
      <c r="B123" s="6">
        <v>7.1920279468665598</v>
      </c>
      <c r="C123" s="6">
        <v>7.1901319281042664</v>
      </c>
      <c r="D123" s="6">
        <v>3.1405910353295887</v>
      </c>
      <c r="E123" s="6">
        <v>2.873838894680063</v>
      </c>
      <c r="F123" s="6">
        <v>8.7904119512887178</v>
      </c>
      <c r="G123" s="44"/>
      <c r="H123" s="44"/>
      <c r="I123" s="35"/>
    </row>
    <row r="124" spans="1:9" x14ac:dyDescent="0.25">
      <c r="A124" s="5">
        <v>17</v>
      </c>
      <c r="B124" s="6">
        <v>7.9318009065220778</v>
      </c>
      <c r="C124" s="6">
        <v>7.9297098630154839</v>
      </c>
      <c r="D124" s="6">
        <v>3.463632650634433</v>
      </c>
      <c r="E124" s="6">
        <v>3.1694423490043562</v>
      </c>
      <c r="F124" s="6">
        <v>9.6945949041134902</v>
      </c>
      <c r="G124" s="44"/>
      <c r="H124" s="44"/>
      <c r="I124" s="35"/>
    </row>
    <row r="125" spans="1:9" x14ac:dyDescent="0.25">
      <c r="A125" s="5">
        <v>18</v>
      </c>
      <c r="B125" s="6">
        <v>8.7116801384046969</v>
      </c>
      <c r="C125" s="6">
        <v>8.7093834970240547</v>
      </c>
      <c r="D125" s="6">
        <v>3.80418774057362</v>
      </c>
      <c r="E125" s="6">
        <v>3.4810717373069915</v>
      </c>
      <c r="F125" s="6">
        <v>10.647797501649233</v>
      </c>
      <c r="G125" s="44"/>
      <c r="H125" s="44"/>
      <c r="I125" s="35"/>
    </row>
    <row r="126" spans="1:9" x14ac:dyDescent="0.25">
      <c r="A126" s="5">
        <v>19</v>
      </c>
      <c r="B126" s="6">
        <v>9.5318126748986938</v>
      </c>
      <c r="C126" s="6">
        <v>9.5292998237524262</v>
      </c>
      <c r="D126" s="6">
        <v>4.1623205107636112</v>
      </c>
      <c r="E126" s="6">
        <v>3.8087858117768967</v>
      </c>
      <c r="F126" s="6">
        <v>11.650199453323868</v>
      </c>
      <c r="G126" s="44"/>
      <c r="H126" s="44"/>
      <c r="I126" s="35"/>
    </row>
    <row r="127" spans="1:9" x14ac:dyDescent="0.25">
      <c r="A127" s="5">
        <v>20</v>
      </c>
      <c r="B127" s="6">
        <v>10.391993205256895</v>
      </c>
      <c r="C127" s="6">
        <v>10.389253586579052</v>
      </c>
      <c r="D127" s="6">
        <v>4.5379413067847114</v>
      </c>
      <c r="E127" s="6">
        <v>4.1525025329649639</v>
      </c>
      <c r="F127" s="6">
        <v>12.701549819338634</v>
      </c>
      <c r="G127" s="44"/>
      <c r="H127" s="44"/>
      <c r="I127" s="35"/>
    </row>
    <row r="128" spans="1:9" ht="19.5" customHeight="1" x14ac:dyDescent="0.25">
      <c r="A128" s="5">
        <v>21</v>
      </c>
      <c r="B128" s="6">
        <v>11.291547806322001</v>
      </c>
      <c r="C128" s="6">
        <v>11.288571040011542</v>
      </c>
      <c r="D128" s="6">
        <v>4.930755842096052</v>
      </c>
      <c r="E128" s="6">
        <v>4.5119526101237479</v>
      </c>
      <c r="F128" s="6">
        <v>13.801024901256886</v>
      </c>
      <c r="G128" s="44"/>
      <c r="H128" s="44"/>
      <c r="I128" s="35"/>
    </row>
    <row r="129" spans="1:9" x14ac:dyDescent="0.25">
      <c r="A129" s="5">
        <v>22</v>
      </c>
      <c r="B129" s="6">
        <v>12.229189526071943</v>
      </c>
      <c r="C129" s="6">
        <v>12.225965571304195</v>
      </c>
      <c r="D129" s="6">
        <v>5.340202134734648</v>
      </c>
      <c r="E129" s="6">
        <v>4.8866217943092849</v>
      </c>
      <c r="F129" s="6">
        <v>14.947051729880069</v>
      </c>
      <c r="G129" s="44"/>
      <c r="H129" s="44"/>
      <c r="I129" s="35"/>
    </row>
    <row r="130" spans="1:9" x14ac:dyDescent="0.25">
      <c r="A130" s="5">
        <v>23</v>
      </c>
      <c r="B130" s="6">
        <v>13.202839795608913</v>
      </c>
      <c r="C130" s="6">
        <v>13.19935915952783</v>
      </c>
      <c r="D130" s="6">
        <v>5.7653725220919849</v>
      </c>
      <c r="E130" s="6">
        <v>5.2756795169826471</v>
      </c>
      <c r="F130" s="6">
        <v>16.137089787149044</v>
      </c>
      <c r="G130" s="44"/>
      <c r="H130" s="44"/>
      <c r="I130" s="35"/>
    </row>
    <row r="131" spans="1:9" x14ac:dyDescent="0.25">
      <c r="A131" s="5">
        <v>24</v>
      </c>
      <c r="B131" s="6">
        <v>14.209408438970236</v>
      </c>
      <c r="C131" s="6">
        <v>14.205662443376168</v>
      </c>
      <c r="D131" s="6">
        <v>6.2049175963240337</v>
      </c>
      <c r="E131" s="6">
        <v>5.6778909848506798</v>
      </c>
      <c r="F131" s="6">
        <v>17.367362124487617</v>
      </c>
      <c r="G131" s="44"/>
      <c r="H131" s="44"/>
      <c r="I131" s="35"/>
    </row>
    <row r="132" spans="1:9" x14ac:dyDescent="0.25">
      <c r="A132" s="5">
        <v>25</v>
      </c>
      <c r="B132" s="6">
        <v>15.244523612282929</v>
      </c>
      <c r="C132" s="6">
        <v>15.240504731515969</v>
      </c>
      <c r="D132" s="6">
        <v>6.6569282750722767</v>
      </c>
      <c r="E132" s="6">
        <v>6.0915092671371882</v>
      </c>
      <c r="F132" s="6">
        <v>18.632525282594159</v>
      </c>
      <c r="G132" s="44"/>
      <c r="H132" s="44"/>
      <c r="I132" s="35"/>
    </row>
    <row r="133" spans="1:9" ht="18" customHeight="1" x14ac:dyDescent="0.3">
      <c r="A133" s="19" t="s">
        <v>67</v>
      </c>
      <c r="B133" s="15"/>
      <c r="C133" s="15"/>
      <c r="D133" s="15"/>
      <c r="E133" s="15"/>
      <c r="F133" s="15"/>
      <c r="G133" s="36"/>
      <c r="H133" s="37"/>
    </row>
    <row r="134" spans="1:9" ht="18" customHeight="1" x14ac:dyDescent="0.3">
      <c r="A134" s="19" t="s">
        <v>8</v>
      </c>
      <c r="C134" s="8"/>
      <c r="D134" s="8"/>
      <c r="E134" s="8"/>
      <c r="F134" s="11"/>
      <c r="G134" s="38"/>
      <c r="H134" s="37"/>
      <c r="I134" s="45"/>
    </row>
    <row r="135" spans="1:9" ht="18" customHeight="1" x14ac:dyDescent="0.3">
      <c r="A135" s="19" t="s">
        <v>0</v>
      </c>
      <c r="B135" s="16">
        <v>0.75</v>
      </c>
      <c r="C135" s="15"/>
      <c r="D135" s="15"/>
      <c r="E135" s="15"/>
      <c r="F135" s="14" t="s">
        <v>46</v>
      </c>
      <c r="G135" s="39"/>
      <c r="H135" s="45"/>
    </row>
    <row r="136" spans="1:9" ht="18" customHeight="1" x14ac:dyDescent="0.3">
      <c r="A136" s="19" t="s">
        <v>9</v>
      </c>
      <c r="B136" s="15"/>
      <c r="C136" s="8"/>
      <c r="D136" s="8"/>
      <c r="E136" s="8"/>
      <c r="F136" s="24" t="s">
        <v>46</v>
      </c>
      <c r="G136" s="40"/>
      <c r="H136" s="46"/>
    </row>
    <row r="137" spans="1:9" ht="13" x14ac:dyDescent="0.3">
      <c r="A137" s="2"/>
      <c r="B137" s="9"/>
      <c r="C137" s="8"/>
      <c r="D137" s="8"/>
      <c r="E137" s="8"/>
      <c r="F137" s="9"/>
      <c r="G137" s="41"/>
      <c r="H137" s="41"/>
    </row>
    <row r="138" spans="1:9" ht="13" x14ac:dyDescent="0.3">
      <c r="A138" s="2"/>
      <c r="B138" s="8"/>
      <c r="C138" s="8"/>
      <c r="D138" s="8"/>
      <c r="E138" s="8"/>
      <c r="F138" s="10" t="s">
        <v>45</v>
      </c>
      <c r="G138" s="42"/>
      <c r="H138" s="43"/>
    </row>
    <row r="139" spans="1:9" ht="13" x14ac:dyDescent="0.3">
      <c r="A139" s="3" t="s">
        <v>1</v>
      </c>
      <c r="B139" s="59" t="s">
        <v>69</v>
      </c>
      <c r="C139" s="59"/>
      <c r="D139" s="59"/>
      <c r="E139" s="59"/>
      <c r="F139" s="10" t="s">
        <v>62</v>
      </c>
      <c r="G139" s="42"/>
      <c r="H139" s="43"/>
    </row>
    <row r="140" spans="1:9" ht="13" x14ac:dyDescent="0.3">
      <c r="A140" s="28" t="s">
        <v>2</v>
      </c>
      <c r="B140" s="28" t="s">
        <v>58</v>
      </c>
      <c r="C140" s="28" t="s">
        <v>59</v>
      </c>
      <c r="D140" s="28" t="s">
        <v>60</v>
      </c>
      <c r="E140" s="28" t="s">
        <v>61</v>
      </c>
      <c r="F140" s="29" t="s">
        <v>63</v>
      </c>
      <c r="G140" s="42"/>
      <c r="H140" s="43"/>
    </row>
    <row r="141" spans="1:9" ht="19.5" customHeight="1" x14ac:dyDescent="0.25">
      <c r="A141" s="5">
        <v>1</v>
      </c>
      <c r="B141" s="6">
        <v>0.41388630899317103</v>
      </c>
      <c r="C141" s="6">
        <v>0.41377719704128424</v>
      </c>
      <c r="D141" s="6">
        <v>0.18073450788465389</v>
      </c>
      <c r="E141" s="6">
        <v>0.16538347480676363</v>
      </c>
      <c r="F141" s="6">
        <v>0.50586999715893211</v>
      </c>
      <c r="G141" s="44"/>
      <c r="H141" s="44"/>
      <c r="I141" s="35"/>
    </row>
    <row r="142" spans="1:9" x14ac:dyDescent="0.25">
      <c r="A142" s="5">
        <v>2</v>
      </c>
      <c r="B142" s="6">
        <v>0.67086052253641604</v>
      </c>
      <c r="C142" s="6">
        <v>0.67068366502876886</v>
      </c>
      <c r="D142" s="6">
        <v>0.29294915962504436</v>
      </c>
      <c r="E142" s="6">
        <v>0.26806695925180812</v>
      </c>
      <c r="F142" s="6">
        <v>0.81995515013553111</v>
      </c>
      <c r="G142" s="44"/>
      <c r="H142" s="44"/>
      <c r="I142" s="35"/>
    </row>
    <row r="143" spans="1:9" x14ac:dyDescent="0.25">
      <c r="A143" s="5">
        <v>3</v>
      </c>
      <c r="B143" s="6">
        <v>0.92864562100139458</v>
      </c>
      <c r="C143" s="6">
        <v>0.92840080416615034</v>
      </c>
      <c r="D143" s="6">
        <v>0.40551790591772169</v>
      </c>
      <c r="E143" s="6">
        <v>0.37107446254722465</v>
      </c>
      <c r="F143" s="6">
        <v>1.1350314022235057</v>
      </c>
      <c r="G143" s="44"/>
      <c r="H143" s="44"/>
      <c r="I143" s="35"/>
    </row>
    <row r="144" spans="1:9" x14ac:dyDescent="0.25">
      <c r="A144" s="5">
        <v>4</v>
      </c>
      <c r="B144" s="6">
        <v>1.2169294015738341</v>
      </c>
      <c r="C144" s="6">
        <v>1.2166085851094355</v>
      </c>
      <c r="D144" s="6">
        <v>0.53140471608941808</v>
      </c>
      <c r="E144" s="6">
        <v>0.48626883434821921</v>
      </c>
      <c r="F144" s="6">
        <v>1.4873844810530652</v>
      </c>
      <c r="G144" s="44"/>
      <c r="H144" s="44"/>
      <c r="I144" s="35"/>
    </row>
    <row r="145" spans="1:9" x14ac:dyDescent="0.25">
      <c r="A145" s="5">
        <v>5</v>
      </c>
      <c r="B145" s="6">
        <v>1.5363106844493779</v>
      </c>
      <c r="C145" s="6">
        <v>1.5359056701885954</v>
      </c>
      <c r="D145" s="6">
        <v>0.67087108096749193</v>
      </c>
      <c r="E145" s="6">
        <v>0.61388935525573929</v>
      </c>
      <c r="F145" s="6">
        <v>1.8777462909276053</v>
      </c>
      <c r="G145" s="44"/>
      <c r="H145" s="44"/>
      <c r="I145" s="35"/>
    </row>
    <row r="146" spans="1:9" ht="19.5" customHeight="1" x14ac:dyDescent="0.25">
      <c r="A146" s="5">
        <v>6</v>
      </c>
      <c r="B146" s="6">
        <v>1.8874358606417845</v>
      </c>
      <c r="C146" s="6">
        <v>1.8869382800107242</v>
      </c>
      <c r="D146" s="6">
        <v>0.82419926444720693</v>
      </c>
      <c r="E146" s="6">
        <v>0.75419431453815777</v>
      </c>
      <c r="F146" s="6">
        <v>2.3069068792905627</v>
      </c>
      <c r="G146" s="44"/>
      <c r="H146" s="44"/>
      <c r="I146" s="35"/>
    </row>
    <row r="147" spans="1:9" x14ac:dyDescent="0.25">
      <c r="A147" s="5">
        <v>7</v>
      </c>
      <c r="B147" s="6">
        <v>2.2709988161731527</v>
      </c>
      <c r="C147" s="6">
        <v>2.2704001176702517</v>
      </c>
      <c r="D147" s="6">
        <v>0.99169227038736985</v>
      </c>
      <c r="E147" s="6">
        <v>0.90746097983869212</v>
      </c>
      <c r="F147" s="6">
        <v>2.7757143440673846</v>
      </c>
      <c r="G147" s="44"/>
      <c r="H147" s="44"/>
      <c r="I147" s="35"/>
    </row>
    <row r="148" spans="1:9" x14ac:dyDescent="0.25">
      <c r="A148" s="5">
        <v>8</v>
      </c>
      <c r="B148" s="6">
        <v>2.6877396191888634</v>
      </c>
      <c r="C148" s="6">
        <v>2.6870310562099946</v>
      </c>
      <c r="D148" s="6">
        <v>1.1736732693040137</v>
      </c>
      <c r="E148" s="6">
        <v>1.0739850725639635</v>
      </c>
      <c r="F148" s="6">
        <v>3.285073228999833</v>
      </c>
      <c r="G148" s="44"/>
      <c r="H148" s="44"/>
      <c r="I148" s="35"/>
    </row>
    <row r="149" spans="1:9" x14ac:dyDescent="0.25">
      <c r="A149" s="5">
        <v>9</v>
      </c>
      <c r="B149" s="6">
        <v>3.1384415768709282</v>
      </c>
      <c r="C149" s="6">
        <v>3.1376141963103867</v>
      </c>
      <c r="D149" s="6">
        <v>1.3704843131930302</v>
      </c>
      <c r="E149" s="6">
        <v>1.2540795918656416</v>
      </c>
      <c r="F149" s="6">
        <v>3.8359409264764204</v>
      </c>
      <c r="G149" s="44"/>
      <c r="H149" s="44"/>
      <c r="I149" s="35"/>
    </row>
    <row r="150" spans="1:9" x14ac:dyDescent="0.25">
      <c r="A150" s="5">
        <v>10</v>
      </c>
      <c r="B150" s="6">
        <v>3.6239261750192919</v>
      </c>
      <c r="C150" s="6">
        <v>3.622970807204851</v>
      </c>
      <c r="D150" s="6">
        <v>1.5824841257632285</v>
      </c>
      <c r="E150" s="6">
        <v>1.4480727925643055</v>
      </c>
      <c r="F150" s="6">
        <v>4.4293214924667534</v>
      </c>
      <c r="G150" s="44"/>
      <c r="H150" s="44"/>
      <c r="I150" s="35"/>
    </row>
    <row r="151" spans="1:9" ht="19.5" customHeight="1" x14ac:dyDescent="0.25">
      <c r="A151" s="5">
        <v>11</v>
      </c>
      <c r="B151" s="6">
        <v>4.14504529916944</v>
      </c>
      <c r="C151" s="6">
        <v>4.1439525498481302</v>
      </c>
      <c r="D151" s="6">
        <v>1.8100447055796365</v>
      </c>
      <c r="E151" s="6">
        <v>1.6563050768113086</v>
      </c>
      <c r="F151" s="6">
        <v>5.0662561388303526</v>
      </c>
      <c r="G151" s="44"/>
      <c r="H151" s="44"/>
      <c r="I151" s="35"/>
    </row>
    <row r="152" spans="1:9" x14ac:dyDescent="0.25">
      <c r="A152" s="5">
        <v>12</v>
      </c>
      <c r="B152" s="6">
        <v>4.702669998127214</v>
      </c>
      <c r="C152" s="6">
        <v>4.7014302434133572</v>
      </c>
      <c r="D152" s="6">
        <v>2.0535464193609547</v>
      </c>
      <c r="E152" s="6">
        <v>1.8791245041464459</v>
      </c>
      <c r="F152" s="6">
        <v>5.747809499616138</v>
      </c>
      <c r="G152" s="44"/>
      <c r="H152" s="44"/>
      <c r="I152" s="35"/>
    </row>
    <row r="153" spans="1:9" x14ac:dyDescent="0.25">
      <c r="A153" s="5">
        <v>13</v>
      </c>
      <c r="B153" s="6">
        <v>5.2976748840744374</v>
      </c>
      <c r="C153" s="6">
        <v>5.2962782695102373</v>
      </c>
      <c r="D153" s="6">
        <v>2.3133711898691538</v>
      </c>
      <c r="E153" s="6">
        <v>2.1168805579872547</v>
      </c>
      <c r="F153" s="6">
        <v>6.4750505641874208</v>
      </c>
      <c r="G153" s="44"/>
      <c r="H153" s="44"/>
      <c r="I153" s="35"/>
    </row>
    <row r="154" spans="1:9" x14ac:dyDescent="0.25">
      <c r="A154" s="5">
        <v>14</v>
      </c>
      <c r="B154" s="6">
        <v>5.9309170622721235</v>
      </c>
      <c r="C154" s="6">
        <v>5.9293535074429782</v>
      </c>
      <c r="D154" s="6">
        <v>2.5898932950017817</v>
      </c>
      <c r="E154" s="6">
        <v>2.3699157262181156</v>
      </c>
      <c r="F154" s="6">
        <v>7.2490269241811616</v>
      </c>
      <c r="G154" s="44"/>
      <c r="H154" s="44"/>
      <c r="I154" s="35"/>
    </row>
    <row r="155" spans="1:9" x14ac:dyDescent="0.25">
      <c r="A155" s="5">
        <v>15</v>
      </c>
      <c r="B155" s="6">
        <v>6.6032082411267652</v>
      </c>
      <c r="C155" s="6">
        <v>6.6014674516291425</v>
      </c>
      <c r="D155" s="6">
        <v>2.8834671889077335</v>
      </c>
      <c r="E155" s="6">
        <v>2.6385543567429792</v>
      </c>
      <c r="F155" s="6">
        <v>8.0707306852079217</v>
      </c>
      <c r="G155" s="44"/>
      <c r="H155" s="44"/>
      <c r="I155" s="35"/>
    </row>
    <row r="156" spans="1:9" ht="19.5" customHeight="1" x14ac:dyDescent="0.25">
      <c r="A156" s="5">
        <v>16</v>
      </c>
      <c r="B156" s="6">
        <v>7.315278381981539</v>
      </c>
      <c r="C156" s="6">
        <v>7.3133498709737825</v>
      </c>
      <c r="D156" s="6">
        <v>3.1944116286980035</v>
      </c>
      <c r="E156" s="6">
        <v>2.9230881324244731</v>
      </c>
      <c r="F156" s="6">
        <v>8.9410540380325951</v>
      </c>
      <c r="G156" s="44"/>
      <c r="H156" s="44"/>
      <c r="I156" s="35"/>
    </row>
    <row r="157" spans="1:9" x14ac:dyDescent="0.25">
      <c r="A157" s="5">
        <v>17</v>
      </c>
      <c r="B157" s="6">
        <v>8.0677288979309765</v>
      </c>
      <c r="C157" s="6">
        <v>8.0656020200221885</v>
      </c>
      <c r="D157" s="6">
        <v>3.522989237458479</v>
      </c>
      <c r="E157" s="6">
        <v>3.2237573699515183</v>
      </c>
      <c r="F157" s="6">
        <v>9.8607320561132994</v>
      </c>
      <c r="G157" s="44"/>
      <c r="H157" s="44"/>
      <c r="I157" s="35"/>
    </row>
    <row r="158" spans="1:9" x14ac:dyDescent="0.25">
      <c r="A158" s="5">
        <v>18</v>
      </c>
      <c r="B158" s="6">
        <v>8.8609729909315984</v>
      </c>
      <c r="C158" s="6">
        <v>8.8586369917993544</v>
      </c>
      <c r="D158" s="6">
        <v>3.8693804508562666</v>
      </c>
      <c r="E158" s="6">
        <v>3.5407271793407613</v>
      </c>
      <c r="F158" s="6">
        <v>10.830269773001604</v>
      </c>
      <c r="G158" s="44"/>
      <c r="H158" s="44"/>
      <c r="I158" s="35"/>
    </row>
    <row r="159" spans="1:9" x14ac:dyDescent="0.25">
      <c r="A159" s="5">
        <v>19</v>
      </c>
      <c r="B159" s="6">
        <v>9.6951602130749865</v>
      </c>
      <c r="C159" s="6">
        <v>9.6926042989707533</v>
      </c>
      <c r="D159" s="6">
        <v>4.2336505748053019</v>
      </c>
      <c r="E159" s="6">
        <v>3.8740573196227173</v>
      </c>
      <c r="F159" s="6">
        <v>11.849849977822185</v>
      </c>
      <c r="G159" s="44"/>
      <c r="H159" s="44"/>
      <c r="I159" s="35"/>
    </row>
    <row r="160" spans="1:9" x14ac:dyDescent="0.25">
      <c r="A160" s="5">
        <v>20</v>
      </c>
      <c r="B160" s="6">
        <v>10.570081735185072</v>
      </c>
      <c r="C160" s="6">
        <v>10.567295167413516</v>
      </c>
      <c r="D160" s="6">
        <v>4.6157084184699695</v>
      </c>
      <c r="E160" s="6">
        <v>4.2236643454308025</v>
      </c>
      <c r="F160" s="6">
        <v>12.919217430398202</v>
      </c>
      <c r="G160" s="44"/>
      <c r="H160" s="44"/>
      <c r="I160" s="35"/>
    </row>
    <row r="161" spans="1:9" ht="19.5" customHeight="1" x14ac:dyDescent="0.25">
      <c r="A161" s="5">
        <v>21</v>
      </c>
      <c r="B161" s="6">
        <v>11.485052085022296</v>
      </c>
      <c r="C161" s="6">
        <v>11.482024305597635</v>
      </c>
      <c r="D161" s="6">
        <v>5.0152546520942582</v>
      </c>
      <c r="E161" s="6">
        <v>4.5892743511576093</v>
      </c>
      <c r="F161" s="6">
        <v>14.037534316498196</v>
      </c>
      <c r="G161" s="44"/>
      <c r="H161" s="44"/>
      <c r="I161" s="35"/>
    </row>
    <row r="162" spans="1:9" x14ac:dyDescent="0.25">
      <c r="A162" s="5">
        <v>22</v>
      </c>
      <c r="B162" s="6">
        <v>12.438762255951087</v>
      </c>
      <c r="C162" s="6">
        <v>12.435483051978128</v>
      </c>
      <c r="D162" s="6">
        <v>5.4317176629793265</v>
      </c>
      <c r="E162" s="6">
        <v>4.9703642751283938</v>
      </c>
      <c r="F162" s="6">
        <v>15.203200710807824</v>
      </c>
      <c r="G162" s="44"/>
      <c r="H162" s="44"/>
      <c r="I162" s="35"/>
    </row>
    <row r="163" spans="1:9" x14ac:dyDescent="0.25">
      <c r="A163" s="5">
        <v>23</v>
      </c>
      <c r="B163" s="6">
        <v>13.429098058449945</v>
      </c>
      <c r="C163" s="6">
        <v>13.425557774392708</v>
      </c>
      <c r="D163" s="6">
        <v>5.8641742338202283</v>
      </c>
      <c r="E163" s="6">
        <v>5.3660893152758522</v>
      </c>
      <c r="F163" s="6">
        <v>16.413632558179593</v>
      </c>
      <c r="G163" s="44"/>
      <c r="H163" s="44"/>
      <c r="I163" s="35"/>
    </row>
    <row r="164" spans="1:9" x14ac:dyDescent="0.25">
      <c r="A164" s="5">
        <v>24</v>
      </c>
      <c r="B164" s="6">
        <v>14.452916359930494</v>
      </c>
      <c r="C164" s="6">
        <v>14.449106168870234</v>
      </c>
      <c r="D164" s="6">
        <v>6.3112518318483444</v>
      </c>
      <c r="E164" s="6">
        <v>5.7751935175421938</v>
      </c>
      <c r="F164" s="6">
        <v>17.66498818412704</v>
      </c>
      <c r="G164" s="44"/>
      <c r="H164" s="44"/>
      <c r="I164" s="35"/>
    </row>
    <row r="165" spans="1:9" x14ac:dyDescent="0.25">
      <c r="A165" s="5">
        <v>25</v>
      </c>
      <c r="B165" s="6">
        <v>15.505770395834858</v>
      </c>
      <c r="C165" s="6">
        <v>15.50168264314375</v>
      </c>
      <c r="D165" s="6">
        <v>6.7710086585876565</v>
      </c>
      <c r="E165" s="6">
        <v>6.195900013840097</v>
      </c>
      <c r="F165" s="6">
        <v>18.951832558001943</v>
      </c>
      <c r="G165" s="44"/>
      <c r="H165" s="44"/>
      <c r="I165" s="35"/>
    </row>
    <row r="166" spans="1:9" ht="18" customHeight="1" x14ac:dyDescent="0.3">
      <c r="A166" s="19" t="s">
        <v>67</v>
      </c>
      <c r="B166" s="15"/>
      <c r="C166" s="15"/>
      <c r="D166" s="15"/>
      <c r="E166" s="15"/>
      <c r="F166" s="15"/>
      <c r="G166" s="36"/>
      <c r="H166" s="37"/>
    </row>
    <row r="167" spans="1:9" ht="18" customHeight="1" x14ac:dyDescent="0.3">
      <c r="A167" s="19" t="s">
        <v>8</v>
      </c>
      <c r="C167" s="8"/>
      <c r="D167" s="8"/>
      <c r="E167" s="8"/>
      <c r="F167" s="11"/>
      <c r="G167" s="38"/>
      <c r="H167" s="37"/>
      <c r="I167" s="45"/>
    </row>
    <row r="168" spans="1:9" ht="18" customHeight="1" x14ac:dyDescent="0.3">
      <c r="A168" s="19" t="s">
        <v>0</v>
      </c>
      <c r="B168" s="16">
        <v>0.75</v>
      </c>
      <c r="C168" s="15"/>
      <c r="D168" s="15"/>
      <c r="E168" s="15"/>
      <c r="F168" s="14" t="s">
        <v>46</v>
      </c>
      <c r="G168" s="39"/>
      <c r="H168" s="45"/>
    </row>
    <row r="169" spans="1:9" ht="18" customHeight="1" x14ac:dyDescent="0.3">
      <c r="A169" s="19" t="s">
        <v>10</v>
      </c>
      <c r="B169" s="15"/>
      <c r="C169" s="8"/>
      <c r="D169" s="8"/>
      <c r="E169" s="8"/>
      <c r="F169" s="24" t="s">
        <v>46</v>
      </c>
      <c r="G169" s="40"/>
      <c r="H169" s="46"/>
    </row>
    <row r="170" spans="1:9" ht="13" x14ac:dyDescent="0.3">
      <c r="A170" s="2"/>
      <c r="B170" s="9"/>
      <c r="C170" s="8"/>
      <c r="D170" s="8"/>
      <c r="E170" s="8"/>
      <c r="F170" s="9"/>
      <c r="G170" s="41"/>
      <c r="H170" s="41"/>
    </row>
    <row r="171" spans="1:9" ht="13" x14ac:dyDescent="0.3">
      <c r="A171" s="2"/>
      <c r="B171" s="8"/>
      <c r="C171" s="8"/>
      <c r="D171" s="8"/>
      <c r="E171" s="8"/>
      <c r="F171" s="10" t="s">
        <v>45</v>
      </c>
      <c r="G171" s="42"/>
      <c r="H171" s="43"/>
    </row>
    <row r="172" spans="1:9" ht="13" x14ac:dyDescent="0.3">
      <c r="A172" s="3" t="s">
        <v>1</v>
      </c>
      <c r="B172" s="59" t="s">
        <v>69</v>
      </c>
      <c r="C172" s="59"/>
      <c r="D172" s="59"/>
      <c r="E172" s="59"/>
      <c r="F172" s="10" t="s">
        <v>62</v>
      </c>
      <c r="G172" s="42"/>
      <c r="H172" s="43"/>
    </row>
    <row r="173" spans="1:9" ht="13" x14ac:dyDescent="0.3">
      <c r="A173" s="28" t="s">
        <v>2</v>
      </c>
      <c r="B173" s="28" t="s">
        <v>58</v>
      </c>
      <c r="C173" s="28" t="s">
        <v>59</v>
      </c>
      <c r="D173" s="28" t="s">
        <v>60</v>
      </c>
      <c r="E173" s="28" t="s">
        <v>61</v>
      </c>
      <c r="F173" s="29" t="s">
        <v>63</v>
      </c>
      <c r="G173" s="42"/>
      <c r="H173" s="43"/>
    </row>
    <row r="174" spans="1:9" ht="19.5" customHeight="1" x14ac:dyDescent="0.25">
      <c r="A174" s="5">
        <v>1</v>
      </c>
      <c r="B174" s="6">
        <v>0.38815480985631545</v>
      </c>
      <c r="C174" s="6">
        <v>0.38805248144385673</v>
      </c>
      <c r="D174" s="6">
        <v>0.16949816173697124</v>
      </c>
      <c r="E174" s="6">
        <v>0.15510150933273623</v>
      </c>
      <c r="F174" s="6">
        <v>0.47441983050103709</v>
      </c>
      <c r="G174" s="44"/>
      <c r="H174" s="44"/>
      <c r="I174" s="35"/>
    </row>
    <row r="175" spans="1:9" x14ac:dyDescent="0.25">
      <c r="A175" s="5">
        <v>2</v>
      </c>
      <c r="B175" s="6">
        <v>0.62915282024834362</v>
      </c>
      <c r="C175" s="6">
        <v>0.6289869580519849</v>
      </c>
      <c r="D175" s="6">
        <v>0.27473637779524296</v>
      </c>
      <c r="E175" s="6">
        <v>0.2514011150798009</v>
      </c>
      <c r="F175" s="6">
        <v>0.76897816737594704</v>
      </c>
      <c r="G175" s="44"/>
      <c r="H175" s="44"/>
      <c r="I175" s="35"/>
    </row>
    <row r="176" spans="1:9" x14ac:dyDescent="0.25">
      <c r="A176" s="5">
        <v>3</v>
      </c>
      <c r="B176" s="6">
        <v>0.87091130247955029</v>
      </c>
      <c r="C176" s="6">
        <v>0.87068170601774653</v>
      </c>
      <c r="D176" s="6">
        <v>0.38030667418723813</v>
      </c>
      <c r="E176" s="6">
        <v>0.34800459527867322</v>
      </c>
      <c r="F176" s="6">
        <v>1.0644659862819501</v>
      </c>
      <c r="G176" s="44"/>
      <c r="H176" s="44"/>
      <c r="I176" s="35"/>
    </row>
    <row r="177" spans="1:9" x14ac:dyDescent="0.25">
      <c r="A177" s="5">
        <v>4</v>
      </c>
      <c r="B177" s="6">
        <v>1.1412723499492343</v>
      </c>
      <c r="C177" s="6">
        <v>1.1409714787896148</v>
      </c>
      <c r="D177" s="6">
        <v>0.49836704439972346</v>
      </c>
      <c r="E177" s="6">
        <v>0.45603728085289097</v>
      </c>
      <c r="F177" s="6">
        <v>1.3949131147411609</v>
      </c>
      <c r="G177" s="44"/>
      <c r="H177" s="44"/>
      <c r="I177" s="35"/>
    </row>
    <row r="178" spans="1:9" x14ac:dyDescent="0.25">
      <c r="A178" s="5">
        <v>5</v>
      </c>
      <c r="B178" s="6">
        <v>1.4407975539304756</v>
      </c>
      <c r="C178" s="6">
        <v>1.4404177195895778</v>
      </c>
      <c r="D178" s="6">
        <v>0.62916272225698122</v>
      </c>
      <c r="E178" s="6">
        <v>0.57572357622015247</v>
      </c>
      <c r="F178" s="6">
        <v>1.7610059542352048</v>
      </c>
      <c r="G178" s="44"/>
      <c r="H178" s="44"/>
      <c r="I178" s="35"/>
    </row>
    <row r="179" spans="1:9" ht="19.5" customHeight="1" x14ac:dyDescent="0.25">
      <c r="A179" s="5">
        <v>6</v>
      </c>
      <c r="B179" s="6">
        <v>1.7700931190151803</v>
      </c>
      <c r="C179" s="6">
        <v>1.7696264731971367</v>
      </c>
      <c r="D179" s="6">
        <v>0.7729584231801665</v>
      </c>
      <c r="E179" s="6">
        <v>0.70730571268812581</v>
      </c>
      <c r="F179" s="6">
        <v>2.1634854346004198</v>
      </c>
      <c r="G179" s="44"/>
      <c r="H179" s="44"/>
      <c r="I179" s="35"/>
    </row>
    <row r="180" spans="1:9" x14ac:dyDescent="0.25">
      <c r="A180" s="5">
        <v>7</v>
      </c>
      <c r="B180" s="6">
        <v>2.1298097920174306</v>
      </c>
      <c r="C180" s="6">
        <v>2.1292483148714001</v>
      </c>
      <c r="D180" s="6">
        <v>0.93003831314105756</v>
      </c>
      <c r="E180" s="6">
        <v>0.85104372004517059</v>
      </c>
      <c r="F180" s="6">
        <v>2.6031469271304157</v>
      </c>
      <c r="G180" s="44"/>
      <c r="H180" s="44"/>
      <c r="I180" s="35"/>
    </row>
    <row r="181" spans="1:9" x14ac:dyDescent="0.25">
      <c r="A181" s="5">
        <v>8</v>
      </c>
      <c r="B181" s="6">
        <v>2.5206416307110855</v>
      </c>
      <c r="C181" s="6">
        <v>2.5199771194132774</v>
      </c>
      <c r="D181" s="6">
        <v>1.1007054709984527</v>
      </c>
      <c r="E181" s="6">
        <v>1.0072149345642272</v>
      </c>
      <c r="F181" s="6">
        <v>3.0808387396731733</v>
      </c>
      <c r="G181" s="44"/>
      <c r="H181" s="44"/>
      <c r="I181" s="35"/>
    </row>
    <row r="182" spans="1:9" x14ac:dyDescent="0.25">
      <c r="A182" s="5">
        <v>9</v>
      </c>
      <c r="B182" s="6">
        <v>2.9433232437161623</v>
      </c>
      <c r="C182" s="6">
        <v>2.9425473017795056</v>
      </c>
      <c r="D182" s="6">
        <v>1.2852806832208621</v>
      </c>
      <c r="E182" s="6">
        <v>1.1761128960980569</v>
      </c>
      <c r="F182" s="6">
        <v>3.5974587430991347</v>
      </c>
      <c r="G182" s="44"/>
      <c r="H182" s="44"/>
      <c r="I182" s="35"/>
    </row>
    <row r="183" spans="1:9" x14ac:dyDescent="0.25">
      <c r="A183" s="5">
        <v>10</v>
      </c>
      <c r="B183" s="6">
        <v>3.3986250446886523</v>
      </c>
      <c r="C183" s="6">
        <v>3.3977290725235925</v>
      </c>
      <c r="D183" s="6">
        <v>1.4841003715017747</v>
      </c>
      <c r="E183" s="6">
        <v>1.3580454517164899</v>
      </c>
      <c r="F183" s="6">
        <v>4.1539485707638883</v>
      </c>
      <c r="G183" s="44"/>
      <c r="H183" s="44"/>
      <c r="I183" s="35"/>
    </row>
    <row r="184" spans="1:9" ht="19.5" customHeight="1" x14ac:dyDescent="0.25">
      <c r="A184" s="5">
        <v>11</v>
      </c>
      <c r="B184" s="6">
        <v>3.8873459570547775</v>
      </c>
      <c r="C184" s="6">
        <v>3.8863211444533041</v>
      </c>
      <c r="D184" s="6">
        <v>1.6975134070870808</v>
      </c>
      <c r="E184" s="6">
        <v>1.553331840615078</v>
      </c>
      <c r="F184" s="6">
        <v>4.7512847019144395</v>
      </c>
      <c r="G184" s="44"/>
      <c r="H184" s="44"/>
      <c r="I184" s="35"/>
    </row>
    <row r="185" spans="1:9" x14ac:dyDescent="0.25">
      <c r="A185" s="5">
        <v>12</v>
      </c>
      <c r="B185" s="6">
        <v>4.4103028761219187</v>
      </c>
      <c r="C185" s="6">
        <v>4.4091401975196813</v>
      </c>
      <c r="D185" s="6">
        <v>1.9258765091244427</v>
      </c>
      <c r="E185" s="6">
        <v>1.7622984833145114</v>
      </c>
      <c r="F185" s="6">
        <v>5.390465581819079</v>
      </c>
      <c r="G185" s="44"/>
      <c r="H185" s="44"/>
      <c r="I185" s="35"/>
    </row>
    <row r="186" spans="1:9" x14ac:dyDescent="0.25">
      <c r="A186" s="5">
        <v>13</v>
      </c>
      <c r="B186" s="6">
        <v>4.9683160390367487</v>
      </c>
      <c r="C186" s="6">
        <v>4.96700625263205</v>
      </c>
      <c r="D186" s="6">
        <v>2.1695478560648769</v>
      </c>
      <c r="E186" s="6">
        <v>1.985273135690099</v>
      </c>
      <c r="F186" s="6">
        <v>6.0724937402886283</v>
      </c>
      <c r="G186" s="44"/>
      <c r="H186" s="44"/>
      <c r="I186" s="35"/>
    </row>
    <row r="187" spans="1:9" x14ac:dyDescent="0.25">
      <c r="A187" s="5">
        <v>14</v>
      </c>
      <c r="B187" s="6">
        <v>5.5621892644383095</v>
      </c>
      <c r="C187" s="6">
        <v>5.5607229165204881</v>
      </c>
      <c r="D187" s="6">
        <v>2.42887845677966</v>
      </c>
      <c r="E187" s="6">
        <v>2.2225769929994521</v>
      </c>
      <c r="F187" s="6">
        <v>6.7983516397138786</v>
      </c>
      <c r="G187" s="44"/>
      <c r="H187" s="44"/>
      <c r="I187" s="35"/>
    </row>
    <row r="188" spans="1:9" x14ac:dyDescent="0.25">
      <c r="A188" s="5">
        <v>15</v>
      </c>
      <c r="B188" s="6">
        <v>6.192683796454121</v>
      </c>
      <c r="C188" s="6">
        <v>6.1910512326273714</v>
      </c>
      <c r="D188" s="6">
        <v>2.7042007288428391</v>
      </c>
      <c r="E188" s="6">
        <v>2.4745142382905487</v>
      </c>
      <c r="F188" s="6">
        <v>7.568969706050602</v>
      </c>
      <c r="G188" s="44"/>
      <c r="H188" s="44"/>
      <c r="I188" s="35"/>
    </row>
    <row r="189" spans="1:9" ht="19.5" customHeight="1" x14ac:dyDescent="0.25">
      <c r="A189" s="5">
        <v>16</v>
      </c>
      <c r="B189" s="6">
        <v>6.8604842144003104</v>
      </c>
      <c r="C189" s="6">
        <v>6.8586755997946645</v>
      </c>
      <c r="D189" s="6">
        <v>2.9958136120915624</v>
      </c>
      <c r="E189" s="6">
        <v>2.7413584203704451</v>
      </c>
      <c r="F189" s="6">
        <v>8.3851846621600732</v>
      </c>
      <c r="G189" s="44"/>
      <c r="H189" s="44"/>
      <c r="I189" s="35"/>
    </row>
    <row r="190" spans="1:9" x14ac:dyDescent="0.25">
      <c r="A190" s="5">
        <v>17</v>
      </c>
      <c r="B190" s="6">
        <v>7.5661545412471423</v>
      </c>
      <c r="C190" s="6">
        <v>7.5641598923004754</v>
      </c>
      <c r="D190" s="6">
        <v>3.3039634022156159</v>
      </c>
      <c r="E190" s="6">
        <v>3.023334915330754</v>
      </c>
      <c r="F190" s="6">
        <v>9.247685881650856</v>
      </c>
      <c r="G190" s="44"/>
      <c r="H190" s="44"/>
      <c r="I190" s="35"/>
    </row>
    <row r="191" spans="1:9" x14ac:dyDescent="0.25">
      <c r="A191" s="5">
        <v>18</v>
      </c>
      <c r="B191" s="6">
        <v>8.3100822899985083</v>
      </c>
      <c r="C191" s="6">
        <v>8.3078915209894841</v>
      </c>
      <c r="D191" s="6">
        <v>3.6288193171150267</v>
      </c>
      <c r="E191" s="6">
        <v>3.3205985682236645</v>
      </c>
      <c r="F191" s="6">
        <v>10.156946999910062</v>
      </c>
      <c r="G191" s="44"/>
      <c r="H191" s="44"/>
      <c r="I191" s="35"/>
    </row>
    <row r="192" spans="1:9" x14ac:dyDescent="0.25">
      <c r="A192" s="5">
        <v>19</v>
      </c>
      <c r="B192" s="6">
        <v>9.0924077150247733</v>
      </c>
      <c r="C192" s="6">
        <v>9.0900107032570965</v>
      </c>
      <c r="D192" s="6">
        <v>3.9704426026055053</v>
      </c>
      <c r="E192" s="6">
        <v>3.6332054228337229</v>
      </c>
      <c r="F192" s="6">
        <v>11.113139441979765</v>
      </c>
      <c r="G192" s="44"/>
      <c r="H192" s="44"/>
      <c r="I192" s="35"/>
    </row>
    <row r="193" spans="1:9" x14ac:dyDescent="0.25">
      <c r="A193" s="5">
        <v>20</v>
      </c>
      <c r="B193" s="6">
        <v>9.9129349701542537</v>
      </c>
      <c r="C193" s="6">
        <v>9.9103216445621314</v>
      </c>
      <c r="D193" s="6">
        <v>4.3287477372269532</v>
      </c>
      <c r="E193" s="6">
        <v>3.9610772216305472</v>
      </c>
      <c r="F193" s="6">
        <v>12.11602383608043</v>
      </c>
      <c r="G193" s="44"/>
      <c r="H193" s="44"/>
      <c r="I193" s="35"/>
    </row>
    <row r="194" spans="1:9" ht="19.5" customHeight="1" x14ac:dyDescent="0.25">
      <c r="A194" s="5">
        <v>21</v>
      </c>
      <c r="B194" s="6">
        <v>10.771021199266738</v>
      </c>
      <c r="C194" s="6">
        <v>10.768181658259145</v>
      </c>
      <c r="D194" s="6">
        <v>4.7034540006897583</v>
      </c>
      <c r="E194" s="6">
        <v>4.303957087842301</v>
      </c>
      <c r="F194" s="6">
        <v>13.164814455270523</v>
      </c>
      <c r="G194" s="44"/>
      <c r="H194" s="44"/>
      <c r="I194" s="35"/>
    </row>
    <row r="195" spans="1:9" x14ac:dyDescent="0.25">
      <c r="A195" s="5">
        <v>22</v>
      </c>
      <c r="B195" s="6">
        <v>11.665438777261583</v>
      </c>
      <c r="C195" s="6">
        <v>11.662363442883649</v>
      </c>
      <c r="D195" s="6">
        <v>5.0940253177152499</v>
      </c>
      <c r="E195" s="6">
        <v>4.661354478775273</v>
      </c>
      <c r="F195" s="6">
        <v>14.258010842316553</v>
      </c>
      <c r="G195" s="44"/>
      <c r="H195" s="44"/>
      <c r="I195" s="35"/>
    </row>
    <row r="196" spans="1:9" x14ac:dyDescent="0.25">
      <c r="A196" s="5">
        <v>23</v>
      </c>
      <c r="B196" s="6">
        <v>12.594204954736634</v>
      </c>
      <c r="C196" s="6">
        <v>12.590884771741415</v>
      </c>
      <c r="D196" s="6">
        <v>5.4995958678361392</v>
      </c>
      <c r="E196" s="6">
        <v>5.0324771140890059</v>
      </c>
      <c r="F196" s="6">
        <v>15.393189593948968</v>
      </c>
      <c r="G196" s="44"/>
      <c r="H196" s="44"/>
      <c r="I196" s="35"/>
    </row>
    <row r="197" spans="1:9" x14ac:dyDescent="0.25">
      <c r="A197" s="5">
        <v>24</v>
      </c>
      <c r="B197" s="6">
        <v>13.554372009078978</v>
      </c>
      <c r="C197" s="6">
        <v>13.550798699321263</v>
      </c>
      <c r="D197" s="6">
        <v>5.9188784492671775</v>
      </c>
      <c r="E197" s="6">
        <v>5.4161471229578693</v>
      </c>
      <c r="F197" s="6">
        <v>16.566747874322711</v>
      </c>
      <c r="G197" s="44"/>
      <c r="H197" s="44"/>
      <c r="I197" s="35"/>
    </row>
    <row r="198" spans="1:9" x14ac:dyDescent="0.25">
      <c r="A198" s="5">
        <v>25</v>
      </c>
      <c r="B198" s="6">
        <v>14.541769633095711</v>
      </c>
      <c r="C198" s="6">
        <v>14.53793601783935</v>
      </c>
      <c r="D198" s="6">
        <v>6.3500519860223772</v>
      </c>
      <c r="E198" s="6">
        <v>5.810698105987667</v>
      </c>
      <c r="F198" s="6">
        <v>17.773588551104613</v>
      </c>
      <c r="G198" s="44"/>
      <c r="H198" s="44"/>
      <c r="I198" s="35"/>
    </row>
    <row r="199" spans="1:9" ht="18" customHeight="1" x14ac:dyDescent="0.3">
      <c r="A199" s="19" t="s">
        <v>67</v>
      </c>
      <c r="B199" s="15"/>
      <c r="C199" s="15"/>
      <c r="D199" s="15"/>
      <c r="E199" s="15"/>
      <c r="F199" s="15"/>
      <c r="G199" s="36"/>
      <c r="H199" s="37"/>
    </row>
    <row r="200" spans="1:9" ht="18" customHeight="1" x14ac:dyDescent="0.3">
      <c r="A200" s="19" t="s">
        <v>8</v>
      </c>
      <c r="C200" s="8"/>
      <c r="D200" s="8"/>
      <c r="E200" s="8"/>
      <c r="F200" s="11"/>
      <c r="G200" s="38"/>
      <c r="H200" s="37"/>
      <c r="I200" s="45"/>
    </row>
    <row r="201" spans="1:9" ht="18" customHeight="1" x14ac:dyDescent="0.3">
      <c r="A201" s="19" t="s">
        <v>0</v>
      </c>
      <c r="B201" s="16">
        <v>0.75</v>
      </c>
      <c r="C201" s="15"/>
      <c r="D201" s="15"/>
      <c r="E201" s="15"/>
      <c r="F201" s="14" t="s">
        <v>46</v>
      </c>
      <c r="G201" s="39"/>
      <c r="H201" s="45"/>
    </row>
    <row r="202" spans="1:9" ht="18" customHeight="1" x14ac:dyDescent="0.3">
      <c r="A202" s="19" t="s">
        <v>5</v>
      </c>
      <c r="B202" s="15"/>
      <c r="C202" s="8"/>
      <c r="D202" s="8"/>
      <c r="E202" s="8"/>
      <c r="F202" s="24" t="s">
        <v>46</v>
      </c>
      <c r="G202" s="40"/>
      <c r="H202" s="46"/>
    </row>
    <row r="203" spans="1:9" ht="13" x14ac:dyDescent="0.3">
      <c r="A203" s="2"/>
      <c r="B203" s="9"/>
      <c r="C203" s="8"/>
      <c r="D203" s="8"/>
      <c r="E203" s="8"/>
      <c r="F203" s="9"/>
      <c r="G203" s="41"/>
      <c r="H203" s="41"/>
    </row>
    <row r="204" spans="1:9" ht="13" x14ac:dyDescent="0.3">
      <c r="A204" s="2"/>
      <c r="B204" s="8"/>
      <c r="C204" s="8"/>
      <c r="D204" s="8"/>
      <c r="E204" s="8"/>
      <c r="F204" s="10" t="s">
        <v>45</v>
      </c>
      <c r="G204" s="42"/>
      <c r="H204" s="43"/>
    </row>
    <row r="205" spans="1:9" ht="13" x14ac:dyDescent="0.3">
      <c r="A205" s="3" t="s">
        <v>1</v>
      </c>
      <c r="B205" s="59" t="s">
        <v>69</v>
      </c>
      <c r="C205" s="59"/>
      <c r="D205" s="59"/>
      <c r="E205" s="59"/>
      <c r="F205" s="10" t="s">
        <v>62</v>
      </c>
      <c r="G205" s="42"/>
      <c r="H205" s="43"/>
    </row>
    <row r="206" spans="1:9" ht="13" x14ac:dyDescent="0.3">
      <c r="A206" s="28" t="s">
        <v>2</v>
      </c>
      <c r="B206" s="28" t="s">
        <v>58</v>
      </c>
      <c r="C206" s="28" t="s">
        <v>59</v>
      </c>
      <c r="D206" s="28" t="s">
        <v>60</v>
      </c>
      <c r="E206" s="28" t="s">
        <v>61</v>
      </c>
      <c r="F206" s="29" t="s">
        <v>63</v>
      </c>
      <c r="G206" s="42"/>
      <c r="H206" s="43"/>
    </row>
    <row r="207" spans="1:9" ht="19.5" customHeight="1" x14ac:dyDescent="0.25">
      <c r="A207" s="5">
        <v>1</v>
      </c>
      <c r="B207" s="6">
        <v>0.36773639414209713</v>
      </c>
      <c r="C207" s="6">
        <v>0.36763944859238262</v>
      </c>
      <c r="D207" s="6">
        <v>0.16058191532894037</v>
      </c>
      <c r="E207" s="6">
        <v>0.14694258146416023</v>
      </c>
      <c r="F207" s="6">
        <v>0.44946354739887739</v>
      </c>
      <c r="G207" s="44"/>
      <c r="H207" s="44"/>
      <c r="I207" s="35"/>
    </row>
    <row r="208" spans="1:9" x14ac:dyDescent="0.25">
      <c r="A208" s="5">
        <v>2</v>
      </c>
      <c r="B208" s="6">
        <v>0.59605699480601848</v>
      </c>
      <c r="C208" s="6">
        <v>0.59589985759049358</v>
      </c>
      <c r="D208" s="6">
        <v>0.26028420193345631</v>
      </c>
      <c r="E208" s="6">
        <v>0.2381764625742257</v>
      </c>
      <c r="F208" s="6">
        <v>0.72852699815701594</v>
      </c>
      <c r="G208" s="44"/>
      <c r="H208" s="44"/>
      <c r="I208" s="35"/>
    </row>
    <row r="209" spans="1:9" x14ac:dyDescent="0.25">
      <c r="A209" s="5">
        <v>3</v>
      </c>
      <c r="B209" s="6">
        <v>0.82509806360503668</v>
      </c>
      <c r="C209" s="6">
        <v>0.82488054478824635</v>
      </c>
      <c r="D209" s="6">
        <v>0.36030110018618089</v>
      </c>
      <c r="E209" s="6">
        <v>0.32969823318698988</v>
      </c>
      <c r="F209" s="6">
        <v>1.0084710366648224</v>
      </c>
      <c r="G209" s="44"/>
      <c r="H209" s="44"/>
      <c r="I209" s="35"/>
    </row>
    <row r="210" spans="1:9" x14ac:dyDescent="0.25">
      <c r="A210" s="5">
        <v>4</v>
      </c>
      <c r="B210" s="6">
        <v>1.081237094188698</v>
      </c>
      <c r="C210" s="6">
        <v>1.0809520499936234</v>
      </c>
      <c r="D210" s="6">
        <v>0.47215104698728205</v>
      </c>
      <c r="E210" s="6">
        <v>0.43204798960828944</v>
      </c>
      <c r="F210" s="6">
        <v>1.321535392402635</v>
      </c>
      <c r="G210" s="44"/>
      <c r="H210" s="44"/>
      <c r="I210" s="35"/>
    </row>
    <row r="211" spans="1:9" x14ac:dyDescent="0.25">
      <c r="A211" s="5">
        <v>5</v>
      </c>
      <c r="B211" s="6">
        <v>1.365006135998359</v>
      </c>
      <c r="C211" s="6">
        <v>1.364646282384939</v>
      </c>
      <c r="D211" s="6">
        <v>0.59606637593143197</v>
      </c>
      <c r="E211" s="6">
        <v>0.54543833173202927</v>
      </c>
      <c r="F211" s="6">
        <v>1.6683703595298385</v>
      </c>
      <c r="G211" s="44"/>
      <c r="H211" s="44"/>
      <c r="I211" s="35"/>
    </row>
    <row r="212" spans="1:9" ht="19.5" customHeight="1" x14ac:dyDescent="0.25">
      <c r="A212" s="5">
        <v>6</v>
      </c>
      <c r="B212" s="6">
        <v>1.6769795049643632</v>
      </c>
      <c r="C212" s="6">
        <v>1.6765374064868706</v>
      </c>
      <c r="D212" s="6">
        <v>0.73229787740426433</v>
      </c>
      <c r="E212" s="6">
        <v>0.67009874858003293</v>
      </c>
      <c r="F212" s="6">
        <v>2.049677892162185</v>
      </c>
      <c r="G212" s="44"/>
      <c r="H212" s="44"/>
      <c r="I212" s="35"/>
    </row>
    <row r="213" spans="1:9" x14ac:dyDescent="0.25">
      <c r="A213" s="5">
        <v>7</v>
      </c>
      <c r="B213" s="6">
        <v>2.0177737161493439</v>
      </c>
      <c r="C213" s="6">
        <v>2.0172417748315206</v>
      </c>
      <c r="D213" s="6">
        <v>0.88111476916927467</v>
      </c>
      <c r="E213" s="6">
        <v>0.80627559138720128</v>
      </c>
      <c r="F213" s="6">
        <v>2.4662115220454854</v>
      </c>
      <c r="G213" s="44"/>
      <c r="H213" s="44"/>
      <c r="I213" s="35"/>
    </row>
    <row r="214" spans="1:9" x14ac:dyDescent="0.25">
      <c r="A214" s="5">
        <v>8</v>
      </c>
      <c r="B214" s="6">
        <v>2.3880463172549002</v>
      </c>
      <c r="C214" s="6">
        <v>2.3874167617726094</v>
      </c>
      <c r="D214" s="6">
        <v>1.0428041869873637</v>
      </c>
      <c r="E214" s="6">
        <v>0.95423160748626479</v>
      </c>
      <c r="F214" s="6">
        <v>2.9187749328163126</v>
      </c>
      <c r="G214" s="44"/>
      <c r="H214" s="44"/>
      <c r="I214" s="35"/>
    </row>
    <row r="215" spans="1:9" x14ac:dyDescent="0.25">
      <c r="A215" s="5">
        <v>9</v>
      </c>
      <c r="B215" s="6">
        <v>2.7884932737004231</v>
      </c>
      <c r="C215" s="6">
        <v>2.7877581492536714</v>
      </c>
      <c r="D215" s="6">
        <v>1.2176700427416862</v>
      </c>
      <c r="E215" s="6">
        <v>1.1142448954199953</v>
      </c>
      <c r="F215" s="6">
        <v>3.4082187639306731</v>
      </c>
      <c r="G215" s="44"/>
      <c r="H215" s="44"/>
      <c r="I215" s="35"/>
    </row>
    <row r="216" spans="1:9" x14ac:dyDescent="0.25">
      <c r="A216" s="5">
        <v>10</v>
      </c>
      <c r="B216" s="6">
        <v>3.2198444724605393</v>
      </c>
      <c r="C216" s="6">
        <v>3.2189956318308104</v>
      </c>
      <c r="D216" s="6">
        <v>1.4060310610682227</v>
      </c>
      <c r="E216" s="6">
        <v>1.2866071083343349</v>
      </c>
      <c r="F216" s="6">
        <v>3.935435115256956</v>
      </c>
      <c r="G216" s="44"/>
      <c r="H216" s="44"/>
      <c r="I216" s="35"/>
    </row>
    <row r="217" spans="1:9" ht="19.5" customHeight="1" x14ac:dyDescent="0.25">
      <c r="A217" s="5">
        <v>11</v>
      </c>
      <c r="B217" s="6">
        <v>3.6828568105580182</v>
      </c>
      <c r="C217" s="6">
        <v>3.6818859069876697</v>
      </c>
      <c r="D217" s="6">
        <v>1.6082177612616602</v>
      </c>
      <c r="E217" s="6">
        <v>1.4716206922319082</v>
      </c>
      <c r="F217" s="6">
        <v>4.5013490995288681</v>
      </c>
      <c r="G217" s="44"/>
      <c r="H217" s="44"/>
      <c r="I217" s="35"/>
    </row>
    <row r="218" spans="1:9" x14ac:dyDescent="0.25">
      <c r="A218" s="5">
        <v>12</v>
      </c>
      <c r="B218" s="6">
        <v>4.178304211507653</v>
      </c>
      <c r="C218" s="6">
        <v>4.177202694211263</v>
      </c>
      <c r="D218" s="6">
        <v>1.8245680976890495</v>
      </c>
      <c r="E218" s="6">
        <v>1.669594896675531</v>
      </c>
      <c r="F218" s="6">
        <v>5.106906640005346</v>
      </c>
      <c r="G218" s="44"/>
      <c r="H218" s="44"/>
      <c r="I218" s="35"/>
    </row>
    <row r="219" spans="1:9" x14ac:dyDescent="0.25">
      <c r="A219" s="5">
        <v>13</v>
      </c>
      <c r="B219" s="6">
        <v>4.7069637648701006</v>
      </c>
      <c r="C219" s="6">
        <v>4.7057228781998095</v>
      </c>
      <c r="D219" s="6">
        <v>2.0554214072559036</v>
      </c>
      <c r="E219" s="6">
        <v>1.8808402363379162</v>
      </c>
      <c r="F219" s="6">
        <v>5.7530575296254147</v>
      </c>
      <c r="G219" s="44"/>
      <c r="H219" s="44"/>
      <c r="I219" s="35"/>
    </row>
    <row r="220" spans="1:9" x14ac:dyDescent="0.25">
      <c r="A220" s="5">
        <v>14</v>
      </c>
      <c r="B220" s="6">
        <v>5.2695970053741892</v>
      </c>
      <c r="C220" s="6">
        <v>5.2682077929203821</v>
      </c>
      <c r="D220" s="6">
        <v>2.3011102344350896</v>
      </c>
      <c r="E220" s="6">
        <v>2.1056610103874656</v>
      </c>
      <c r="F220" s="6">
        <v>6.4407325495305052</v>
      </c>
      <c r="G220" s="44"/>
      <c r="H220" s="44"/>
      <c r="I220" s="35"/>
    </row>
    <row r="221" spans="1:9" x14ac:dyDescent="0.25">
      <c r="A221" s="5">
        <v>15</v>
      </c>
      <c r="B221" s="6">
        <v>5.8669251328180572</v>
      </c>
      <c r="C221" s="6">
        <v>5.8653784480427786</v>
      </c>
      <c r="D221" s="6">
        <v>2.5619495103750207</v>
      </c>
      <c r="E221" s="6">
        <v>2.3443454006897175</v>
      </c>
      <c r="F221" s="6">
        <v>7.1708131817409457</v>
      </c>
      <c r="G221" s="44"/>
      <c r="H221" s="44"/>
      <c r="I221" s="35"/>
    </row>
    <row r="222" spans="1:9" ht="19.5" customHeight="1" x14ac:dyDescent="0.25">
      <c r="A222" s="5">
        <v>16</v>
      </c>
      <c r="B222" s="6">
        <v>6.4995967150484102</v>
      </c>
      <c r="C222" s="6">
        <v>6.4978832404331675</v>
      </c>
      <c r="D222" s="6">
        <v>2.8382224495431894</v>
      </c>
      <c r="E222" s="6">
        <v>2.5971525663465913</v>
      </c>
      <c r="F222" s="6">
        <v>7.9440921343208597</v>
      </c>
      <c r="G222" s="44"/>
      <c r="H222" s="44"/>
      <c r="I222" s="35"/>
    </row>
    <row r="223" spans="1:9" x14ac:dyDescent="0.25">
      <c r="A223" s="5">
        <v>17</v>
      </c>
      <c r="B223" s="6">
        <v>7.1681461052872937</v>
      </c>
      <c r="C223" s="6">
        <v>7.1662563824432102</v>
      </c>
      <c r="D223" s="6">
        <v>3.1301623915416172</v>
      </c>
      <c r="E223" s="6">
        <v>2.8642960278121739</v>
      </c>
      <c r="F223" s="6">
        <v>8.7612225172114169</v>
      </c>
      <c r="G223" s="44"/>
      <c r="H223" s="44"/>
      <c r="I223" s="35"/>
    </row>
    <row r="224" spans="1:9" x14ac:dyDescent="0.25">
      <c r="A224" s="5">
        <v>18</v>
      </c>
      <c r="B224" s="6">
        <v>7.8729404318843121</v>
      </c>
      <c r="C224" s="6">
        <v>7.8708649056372586</v>
      </c>
      <c r="D224" s="6">
        <v>3.4379296527667522</v>
      </c>
      <c r="E224" s="6">
        <v>3.1459224847014049</v>
      </c>
      <c r="F224" s="6">
        <v>9.6226530507813219</v>
      </c>
      <c r="G224" s="44"/>
      <c r="H224" s="44"/>
      <c r="I224" s="35"/>
    </row>
    <row r="225" spans="1:9" x14ac:dyDescent="0.25">
      <c r="A225" s="5">
        <v>19</v>
      </c>
      <c r="B225" s="6">
        <v>8.6141125712978024</v>
      </c>
      <c r="C225" s="6">
        <v>8.6118416514437151</v>
      </c>
      <c r="D225" s="6">
        <v>3.761582257272023</v>
      </c>
      <c r="E225" s="6">
        <v>3.442085032683122</v>
      </c>
      <c r="F225" s="6">
        <v>10.528546142465029</v>
      </c>
      <c r="G225" s="44"/>
      <c r="H225" s="44"/>
      <c r="I225" s="35"/>
    </row>
    <row r="226" spans="1:9" x14ac:dyDescent="0.25">
      <c r="A226" s="5">
        <v>20</v>
      </c>
      <c r="B226" s="6">
        <v>9.3914769796077806</v>
      </c>
      <c r="C226" s="6">
        <v>9.3890011248571419</v>
      </c>
      <c r="D226" s="6">
        <v>4.1010391823506138</v>
      </c>
      <c r="E226" s="6">
        <v>3.7527095308699652</v>
      </c>
      <c r="F226" s="6">
        <v>11.478675012346811</v>
      </c>
      <c r="G226" s="44"/>
      <c r="H226" s="44"/>
      <c r="I226" s="35"/>
    </row>
    <row r="227" spans="1:9" ht="19.5" customHeight="1" x14ac:dyDescent="0.25">
      <c r="A227" s="5">
        <v>21</v>
      </c>
      <c r="B227" s="6">
        <v>10.204424617365053</v>
      </c>
      <c r="C227" s="6">
        <v>10.201734446988095</v>
      </c>
      <c r="D227" s="6">
        <v>4.4560344746652403</v>
      </c>
      <c r="E227" s="6">
        <v>4.0775526151829231</v>
      </c>
      <c r="F227" s="6">
        <v>12.472295265703433</v>
      </c>
      <c r="G227" s="44"/>
      <c r="H227" s="44"/>
      <c r="I227" s="35"/>
    </row>
    <row r="228" spans="1:9" x14ac:dyDescent="0.25">
      <c r="A228" s="5">
        <v>22</v>
      </c>
      <c r="B228" s="6">
        <v>11.051792437207054</v>
      </c>
      <c r="C228" s="6">
        <v>11.048878877085665</v>
      </c>
      <c r="D228" s="6">
        <v>4.826060258530835</v>
      </c>
      <c r="E228" s="6">
        <v>4.4161495473351629</v>
      </c>
      <c r="F228" s="6">
        <v>13.507985375044825</v>
      </c>
      <c r="G228" s="44"/>
      <c r="H228" s="44"/>
      <c r="I228" s="35"/>
    </row>
    <row r="229" spans="1:9" x14ac:dyDescent="0.25">
      <c r="A229" s="5">
        <v>23</v>
      </c>
      <c r="B229" s="6">
        <v>11.931701989873021</v>
      </c>
      <c r="C229" s="6">
        <v>11.928556461100605</v>
      </c>
      <c r="D229" s="6">
        <v>5.2102962589217379</v>
      </c>
      <c r="E229" s="6">
        <v>4.7677497239381621</v>
      </c>
      <c r="F229" s="6">
        <v>14.583449417308167</v>
      </c>
      <c r="G229" s="44"/>
      <c r="H229" s="44"/>
      <c r="I229" s="35"/>
    </row>
    <row r="230" spans="1:9" x14ac:dyDescent="0.25">
      <c r="A230" s="5">
        <v>24</v>
      </c>
      <c r="B230" s="6">
        <v>12.84136061414357</v>
      </c>
      <c r="C230" s="6">
        <v>12.837975274036767</v>
      </c>
      <c r="D230" s="6">
        <v>5.6075229857504372</v>
      </c>
      <c r="E230" s="6">
        <v>5.1312372346407358</v>
      </c>
      <c r="F230" s="6">
        <v>15.695274079483532</v>
      </c>
      <c r="G230" s="44"/>
      <c r="H230" s="44"/>
      <c r="I230" s="35"/>
    </row>
    <row r="231" spans="1:9" x14ac:dyDescent="0.25">
      <c r="A231" s="5">
        <v>25</v>
      </c>
      <c r="B231" s="6">
        <v>13.7768173768069</v>
      </c>
      <c r="C231" s="6">
        <v>13.773185424258314</v>
      </c>
      <c r="D231" s="6">
        <v>6.0160151585372343</v>
      </c>
      <c r="E231" s="6">
        <v>5.5050333389793789</v>
      </c>
      <c r="F231" s="6">
        <v>16.838630357737735</v>
      </c>
      <c r="G231" s="44"/>
      <c r="H231" s="44"/>
      <c r="I231" s="35"/>
    </row>
    <row r="232" spans="1:9" ht="18" customHeight="1" x14ac:dyDescent="0.3">
      <c r="A232" s="19" t="s">
        <v>67</v>
      </c>
      <c r="B232" s="15"/>
      <c r="C232" s="15"/>
      <c r="D232" s="15"/>
      <c r="E232" s="15"/>
      <c r="F232" s="15"/>
      <c r="G232" s="36"/>
      <c r="H232" s="37"/>
    </row>
    <row r="233" spans="1:9" ht="18" customHeight="1" x14ac:dyDescent="0.3">
      <c r="A233" s="19" t="s">
        <v>8</v>
      </c>
      <c r="C233" s="8"/>
      <c r="D233" s="8"/>
      <c r="E233" s="8"/>
      <c r="F233" s="11"/>
      <c r="G233" s="38"/>
      <c r="H233" s="37"/>
      <c r="I233" s="45"/>
    </row>
    <row r="234" spans="1:9" ht="18" customHeight="1" x14ac:dyDescent="0.3">
      <c r="A234" s="19" t="s">
        <v>0</v>
      </c>
      <c r="B234" s="16">
        <v>0.75</v>
      </c>
      <c r="C234" s="15"/>
      <c r="D234" s="15"/>
      <c r="E234" s="15"/>
      <c r="F234" s="14" t="s">
        <v>46</v>
      </c>
      <c r="G234" s="39"/>
      <c r="H234" s="45"/>
    </row>
    <row r="235" spans="1:9" ht="18" customHeight="1" x14ac:dyDescent="0.3">
      <c r="A235" s="19" t="s">
        <v>11</v>
      </c>
      <c r="B235" s="15"/>
      <c r="C235" s="8"/>
      <c r="D235" s="8"/>
      <c r="E235" s="8"/>
      <c r="F235" s="24" t="s">
        <v>46</v>
      </c>
      <c r="G235" s="40"/>
      <c r="H235" s="46"/>
    </row>
    <row r="236" spans="1:9" ht="13" x14ac:dyDescent="0.3">
      <c r="A236" s="2"/>
      <c r="B236" s="9"/>
      <c r="C236" s="8"/>
      <c r="D236" s="8"/>
      <c r="E236" s="8"/>
      <c r="F236" s="9"/>
      <c r="G236" s="41"/>
      <c r="H236" s="41"/>
    </row>
    <row r="237" spans="1:9" ht="13" x14ac:dyDescent="0.3">
      <c r="A237" s="2"/>
      <c r="B237" s="8"/>
      <c r="C237" s="8"/>
      <c r="D237" s="8"/>
      <c r="E237" s="8"/>
      <c r="F237" s="10" t="s">
        <v>45</v>
      </c>
      <c r="G237" s="42"/>
      <c r="H237" s="43"/>
    </row>
    <row r="238" spans="1:9" ht="13" x14ac:dyDescent="0.3">
      <c r="A238" s="3" t="s">
        <v>1</v>
      </c>
      <c r="B238" s="59" t="s">
        <v>69</v>
      </c>
      <c r="C238" s="59"/>
      <c r="D238" s="59"/>
      <c r="E238" s="59"/>
      <c r="F238" s="10" t="s">
        <v>62</v>
      </c>
      <c r="G238" s="42"/>
      <c r="H238" s="43"/>
    </row>
    <row r="239" spans="1:9" ht="13" x14ac:dyDescent="0.3">
      <c r="A239" s="28" t="s">
        <v>2</v>
      </c>
      <c r="B239" s="28" t="s">
        <v>58</v>
      </c>
      <c r="C239" s="28" t="s">
        <v>59</v>
      </c>
      <c r="D239" s="28" t="s">
        <v>60</v>
      </c>
      <c r="E239" s="28" t="s">
        <v>61</v>
      </c>
      <c r="F239" s="29" t="s">
        <v>63</v>
      </c>
      <c r="G239" s="42"/>
      <c r="H239" s="43"/>
    </row>
    <row r="240" spans="1:9" ht="19.5" customHeight="1" x14ac:dyDescent="0.25">
      <c r="A240" s="5">
        <v>1</v>
      </c>
      <c r="B240" s="6">
        <v>0.34947996959081762</v>
      </c>
      <c r="C240" s="6">
        <v>0.34938783694279607</v>
      </c>
      <c r="D240" s="6">
        <v>0.15260976008892913</v>
      </c>
      <c r="E240" s="6">
        <v>0.1396475565642476</v>
      </c>
      <c r="F240" s="6">
        <v>0.42714974470664979</v>
      </c>
      <c r="G240" s="44"/>
      <c r="H240" s="44"/>
      <c r="I240" s="35"/>
    </row>
    <row r="241" spans="1:9" x14ac:dyDescent="0.25">
      <c r="A241" s="5">
        <v>2</v>
      </c>
      <c r="B241" s="6">
        <v>0.56646550011775099</v>
      </c>
      <c r="C241" s="6">
        <v>0.56631616404392737</v>
      </c>
      <c r="D241" s="6">
        <v>0.24736228566358615</v>
      </c>
      <c r="E241" s="6">
        <v>0.22635209411860635</v>
      </c>
      <c r="F241" s="6">
        <v>0.69235897566239091</v>
      </c>
      <c r="G241" s="44"/>
      <c r="H241" s="44"/>
      <c r="I241" s="35"/>
    </row>
    <row r="242" spans="1:9" x14ac:dyDescent="0.25">
      <c r="A242" s="5">
        <v>3</v>
      </c>
      <c r="B242" s="6">
        <v>0.78413573084285837</v>
      </c>
      <c r="C242" s="6">
        <v>0.78392901083720112</v>
      </c>
      <c r="D242" s="6">
        <v>0.34241380386176473</v>
      </c>
      <c r="E242" s="6">
        <v>0.31333022878288241</v>
      </c>
      <c r="F242" s="6">
        <v>0.95840507722674806</v>
      </c>
      <c r="G242" s="44"/>
      <c r="H242" s="44"/>
      <c r="I242" s="35"/>
    </row>
    <row r="243" spans="1:9" x14ac:dyDescent="0.25">
      <c r="A243" s="5">
        <v>4</v>
      </c>
      <c r="B243" s="6">
        <v>1.027558633893378</v>
      </c>
      <c r="C243" s="6">
        <v>1.0272877408346177</v>
      </c>
      <c r="D243" s="6">
        <v>0.44871091404574853</v>
      </c>
      <c r="E243" s="6">
        <v>0.41059878944626294</v>
      </c>
      <c r="F243" s="6">
        <v>1.25592722424857</v>
      </c>
      <c r="G243" s="44"/>
      <c r="H243" s="44"/>
      <c r="I243" s="35"/>
    </row>
    <row r="244" spans="1:9" x14ac:dyDescent="0.25">
      <c r="A244" s="5">
        <v>5</v>
      </c>
      <c r="B244" s="6">
        <v>1.2972398448972988</v>
      </c>
      <c r="C244" s="6">
        <v>1.2968978563645386</v>
      </c>
      <c r="D244" s="6">
        <v>0.56647441551333466</v>
      </c>
      <c r="E244" s="6">
        <v>0.51835982139346937</v>
      </c>
      <c r="F244" s="6">
        <v>1.5855434267662081</v>
      </c>
      <c r="G244" s="44"/>
      <c r="H244" s="44"/>
      <c r="I244" s="35"/>
    </row>
    <row r="245" spans="1:9" ht="19.5" customHeight="1" x14ac:dyDescent="0.25">
      <c r="A245" s="5">
        <v>6</v>
      </c>
      <c r="B245" s="6">
        <v>1.5937251676343636</v>
      </c>
      <c r="C245" s="6">
        <v>1.5933050173176377</v>
      </c>
      <c r="D245" s="6">
        <v>0.69594264805830208</v>
      </c>
      <c r="E245" s="6">
        <v>0.63683142056943898</v>
      </c>
      <c r="F245" s="6">
        <v>1.9479207900945963</v>
      </c>
      <c r="G245" s="44"/>
      <c r="H245" s="44"/>
      <c r="I245" s="35"/>
    </row>
    <row r="246" spans="1:9" x14ac:dyDescent="0.25">
      <c r="A246" s="5">
        <v>7</v>
      </c>
      <c r="B246" s="6">
        <v>1.9176005100233251</v>
      </c>
      <c r="C246" s="6">
        <v>1.9170949771510326</v>
      </c>
      <c r="D246" s="6">
        <v>0.83737146401753848</v>
      </c>
      <c r="E246" s="6">
        <v>0.76624770800068265</v>
      </c>
      <c r="F246" s="6">
        <v>2.3437754365860686</v>
      </c>
      <c r="G246" s="44"/>
      <c r="H246" s="44"/>
      <c r="I246" s="35"/>
    </row>
    <row r="247" spans="1:9" x14ac:dyDescent="0.25">
      <c r="A247" s="5">
        <v>8</v>
      </c>
      <c r="B247" s="6">
        <v>2.2694907755396612</v>
      </c>
      <c r="C247" s="6">
        <v>2.2688924745982484</v>
      </c>
      <c r="D247" s="6">
        <v>0.9910337441789836</v>
      </c>
      <c r="E247" s="6">
        <v>0.90685838682051889</v>
      </c>
      <c r="F247" s="6">
        <v>2.7738711506724743</v>
      </c>
      <c r="G247" s="44"/>
      <c r="H247" s="44"/>
      <c r="I247" s="35"/>
    </row>
    <row r="248" spans="1:9" x14ac:dyDescent="0.25">
      <c r="A248" s="5">
        <v>9</v>
      </c>
      <c r="B248" s="6">
        <v>2.6500573781132415</v>
      </c>
      <c r="C248" s="6">
        <v>2.6493587492220332</v>
      </c>
      <c r="D248" s="6">
        <v>1.1572183125953444</v>
      </c>
      <c r="E248" s="6">
        <v>1.0589277492551721</v>
      </c>
      <c r="F248" s="6">
        <v>3.2390163414641266</v>
      </c>
      <c r="G248" s="44"/>
      <c r="H248" s="44"/>
      <c r="I248" s="35"/>
    </row>
    <row r="249" spans="1:9" x14ac:dyDescent="0.25">
      <c r="A249" s="5">
        <v>10</v>
      </c>
      <c r="B249" s="6">
        <v>3.059993969179605</v>
      </c>
      <c r="C249" s="6">
        <v>3.0591872695920994</v>
      </c>
      <c r="D249" s="6">
        <v>1.3362280706869425</v>
      </c>
      <c r="E249" s="6">
        <v>1.2227329692101843</v>
      </c>
      <c r="F249" s="6">
        <v>3.7400588201644931</v>
      </c>
      <c r="G249" s="44"/>
      <c r="H249" s="44"/>
      <c r="I249" s="35"/>
    </row>
    <row r="250" spans="1:9" ht="19.5" customHeight="1" x14ac:dyDescent="0.25">
      <c r="A250" s="5">
        <v>11</v>
      </c>
      <c r="B250" s="6">
        <v>3.5000198692974864</v>
      </c>
      <c r="C250" s="6">
        <v>3.4990971666342574</v>
      </c>
      <c r="D250" s="6">
        <v>1.5283771289821257</v>
      </c>
      <c r="E250" s="6">
        <v>1.3985614776319737</v>
      </c>
      <c r="F250" s="6">
        <v>4.2778777719050822</v>
      </c>
      <c r="G250" s="44"/>
      <c r="H250" s="44"/>
      <c r="I250" s="35"/>
    </row>
    <row r="251" spans="1:9" x14ac:dyDescent="0.25">
      <c r="A251" s="5">
        <v>12</v>
      </c>
      <c r="B251" s="6">
        <v>3.970870580230442</v>
      </c>
      <c r="C251" s="6">
        <v>3.969823748213329</v>
      </c>
      <c r="D251" s="6">
        <v>1.7339866639643791</v>
      </c>
      <c r="E251" s="6">
        <v>1.586707171261603</v>
      </c>
      <c r="F251" s="6">
        <v>4.8533721591955432</v>
      </c>
      <c r="G251" s="44"/>
      <c r="H251" s="44"/>
      <c r="I251" s="35"/>
    </row>
    <row r="252" spans="1:9" x14ac:dyDescent="0.25">
      <c r="A252" s="5">
        <v>13</v>
      </c>
      <c r="B252" s="6">
        <v>4.4732846126082428</v>
      </c>
      <c r="C252" s="6">
        <v>4.472105330267123</v>
      </c>
      <c r="D252" s="6">
        <v>1.9533791660189583</v>
      </c>
      <c r="E252" s="6">
        <v>1.7874651491431319</v>
      </c>
      <c r="F252" s="6">
        <v>5.4674446221137583</v>
      </c>
      <c r="G252" s="44"/>
      <c r="H252" s="44"/>
      <c r="I252" s="35"/>
    </row>
    <row r="253" spans="1:9" x14ac:dyDescent="0.25">
      <c r="A253" s="5">
        <v>14</v>
      </c>
      <c r="B253" s="6">
        <v>5.0079856944548569</v>
      </c>
      <c r="C253" s="6">
        <v>5.006665450024756</v>
      </c>
      <c r="D253" s="6">
        <v>2.1868706703115879</v>
      </c>
      <c r="E253" s="6">
        <v>2.0011246033875767</v>
      </c>
      <c r="F253" s="6">
        <v>6.1209797327885287</v>
      </c>
      <c r="G253" s="44"/>
      <c r="H253" s="44"/>
      <c r="I253" s="35"/>
    </row>
    <row r="254" spans="1:9" x14ac:dyDescent="0.25">
      <c r="A254" s="5">
        <v>15</v>
      </c>
      <c r="B254" s="6">
        <v>5.5756592213077862</v>
      </c>
      <c r="C254" s="6">
        <v>5.5741893223343872</v>
      </c>
      <c r="D254" s="6">
        <v>2.4347604731042742</v>
      </c>
      <c r="E254" s="6">
        <v>2.2279594089532209</v>
      </c>
      <c r="F254" s="6">
        <v>6.8148152117026903</v>
      </c>
      <c r="G254" s="44"/>
      <c r="H254" s="44"/>
      <c r="I254" s="35"/>
    </row>
    <row r="255" spans="1:9" ht="19.5" customHeight="1" x14ac:dyDescent="0.25">
      <c r="A255" s="5">
        <v>16</v>
      </c>
      <c r="B255" s="6">
        <v>6.1769215625962062</v>
      </c>
      <c r="C255" s="6">
        <v>6.1752931541330547</v>
      </c>
      <c r="D255" s="6">
        <v>2.6973177285657743</v>
      </c>
      <c r="E255" s="6">
        <v>2.4682158588817682</v>
      </c>
      <c r="F255" s="6">
        <v>7.5497044126024599</v>
      </c>
      <c r="G255" s="44"/>
      <c r="H255" s="44"/>
      <c r="I255" s="35"/>
    </row>
    <row r="256" spans="1:9" x14ac:dyDescent="0.25">
      <c r="A256" s="5">
        <v>17</v>
      </c>
      <c r="B256" s="6">
        <v>6.8122805433566516</v>
      </c>
      <c r="C256" s="6">
        <v>6.8104846365804779</v>
      </c>
      <c r="D256" s="6">
        <v>2.9747641920575858</v>
      </c>
      <c r="E256" s="6">
        <v>2.7220968733165321</v>
      </c>
      <c r="F256" s="6">
        <v>8.3262680215173219</v>
      </c>
      <c r="G256" s="44"/>
      <c r="H256" s="44"/>
      <c r="I256" s="35"/>
    </row>
    <row r="257" spans="1:9" x14ac:dyDescent="0.25">
      <c r="A257" s="5">
        <v>18</v>
      </c>
      <c r="B257" s="6">
        <v>7.4820850657007991</v>
      </c>
      <c r="C257" s="6">
        <v>7.4801125798080248</v>
      </c>
      <c r="D257" s="6">
        <v>3.26725222100271</v>
      </c>
      <c r="E257" s="6">
        <v>2.9897418689097242</v>
      </c>
      <c r="F257" s="6">
        <v>9.1449324819087003</v>
      </c>
      <c r="G257" s="44"/>
      <c r="H257" s="44"/>
      <c r="I257" s="35"/>
    </row>
    <row r="258" spans="1:9" x14ac:dyDescent="0.25">
      <c r="A258" s="5">
        <v>19</v>
      </c>
      <c r="B258" s="6">
        <v>8.1864614093805539</v>
      </c>
      <c r="C258" s="6">
        <v>8.1843032302767398</v>
      </c>
      <c r="D258" s="6">
        <v>3.5748369588265771</v>
      </c>
      <c r="E258" s="6">
        <v>3.2712013053738644</v>
      </c>
      <c r="F258" s="6">
        <v>10.005852138427167</v>
      </c>
      <c r="G258" s="44"/>
      <c r="H258" s="44"/>
      <c r="I258" s="35"/>
    </row>
    <row r="259" spans="1:9" x14ac:dyDescent="0.25">
      <c r="A259" s="5">
        <v>20</v>
      </c>
      <c r="B259" s="6">
        <v>8.9252332418801643</v>
      </c>
      <c r="C259" s="6">
        <v>8.9228803019570364</v>
      </c>
      <c r="D259" s="6">
        <v>3.897441405227978</v>
      </c>
      <c r="E259" s="6">
        <v>3.5664047225764417</v>
      </c>
      <c r="F259" s="6">
        <v>10.908811469739193</v>
      </c>
      <c r="G259" s="44"/>
      <c r="H259" s="44"/>
      <c r="I259" s="35"/>
    </row>
    <row r="260" spans="1:9" ht="19.5" customHeight="1" x14ac:dyDescent="0.25">
      <c r="A260" s="5">
        <v>21</v>
      </c>
      <c r="B260" s="6">
        <v>9.6978217597644054</v>
      </c>
      <c r="C260" s="6">
        <v>9.6952651440023807</v>
      </c>
      <c r="D260" s="6">
        <v>4.2348128102324525</v>
      </c>
      <c r="E260" s="6">
        <v>3.8751208383482525</v>
      </c>
      <c r="F260" s="6">
        <v>11.853103036903773</v>
      </c>
      <c r="G260" s="44"/>
      <c r="H260" s="44"/>
      <c r="I260" s="35"/>
    </row>
    <row r="261" spans="1:9" x14ac:dyDescent="0.25">
      <c r="A261" s="5">
        <v>22</v>
      </c>
      <c r="B261" s="6">
        <v>10.503121655635439</v>
      </c>
      <c r="C261" s="6">
        <v>10.500352740404733</v>
      </c>
      <c r="D261" s="6">
        <v>4.5864685118522317</v>
      </c>
      <c r="E261" s="6">
        <v>4.1969079865258792</v>
      </c>
      <c r="F261" s="6">
        <v>12.837375884747814</v>
      </c>
      <c r="G261" s="44"/>
      <c r="H261" s="44"/>
      <c r="I261" s="35"/>
    </row>
    <row r="262" spans="1:9" x14ac:dyDescent="0.25">
      <c r="A262" s="5">
        <v>23</v>
      </c>
      <c r="B262" s="6">
        <v>11.339347736618729</v>
      </c>
      <c r="C262" s="6">
        <v>11.336358368916095</v>
      </c>
      <c r="D262" s="6">
        <v>4.9516289579527113</v>
      </c>
      <c r="E262" s="6">
        <v>4.531052827734773</v>
      </c>
      <c r="F262" s="6">
        <v>13.859448072253347</v>
      </c>
      <c r="G262" s="44"/>
      <c r="H262" s="44"/>
      <c r="I262" s="35"/>
    </row>
    <row r="263" spans="1:9" x14ac:dyDescent="0.25">
      <c r="A263" s="5">
        <v>24</v>
      </c>
      <c r="B263" s="6">
        <v>12.203845984309856</v>
      </c>
      <c r="C263" s="6">
        <v>12.200628710805173</v>
      </c>
      <c r="D263" s="6">
        <v>5.3291352005334005</v>
      </c>
      <c r="E263" s="6">
        <v>4.8764948514521507</v>
      </c>
      <c r="F263" s="6">
        <v>14.916075741738855</v>
      </c>
      <c r="G263" s="44"/>
      <c r="H263" s="44"/>
      <c r="I263" s="35"/>
    </row>
    <row r="264" spans="1:9" x14ac:dyDescent="0.25">
      <c r="A264" s="5">
        <v>25</v>
      </c>
      <c r="B264" s="6">
        <v>13.092861611201487</v>
      </c>
      <c r="C264" s="6">
        <v>13.089409968431141</v>
      </c>
      <c r="D264" s="6">
        <v>5.7173476113736843</v>
      </c>
      <c r="E264" s="6">
        <v>5.2317336944342152</v>
      </c>
      <c r="F264" s="6">
        <v>16.0026696272528</v>
      </c>
      <c r="G264" s="44"/>
      <c r="H264" s="44"/>
      <c r="I264" s="35"/>
    </row>
    <row r="265" spans="1:9" ht="18" customHeight="1" x14ac:dyDescent="0.3">
      <c r="A265" s="19" t="s">
        <v>67</v>
      </c>
      <c r="B265" s="15"/>
      <c r="C265" s="15"/>
      <c r="D265" s="15"/>
      <c r="E265" s="15"/>
      <c r="F265" s="15"/>
      <c r="G265" s="36"/>
      <c r="H265" s="37"/>
    </row>
    <row r="266" spans="1:9" ht="18" customHeight="1" x14ac:dyDescent="0.3">
      <c r="A266" s="19" t="s">
        <v>8</v>
      </c>
      <c r="C266" s="8"/>
      <c r="D266" s="8"/>
      <c r="E266" s="8"/>
      <c r="F266" s="11"/>
      <c r="G266" s="38"/>
      <c r="H266" s="37"/>
      <c r="I266" s="45"/>
    </row>
    <row r="267" spans="1:9" ht="18" customHeight="1" x14ac:dyDescent="0.3">
      <c r="A267" s="19" t="s">
        <v>0</v>
      </c>
      <c r="B267" s="16">
        <v>0.75</v>
      </c>
      <c r="C267" s="15"/>
      <c r="D267" s="15"/>
      <c r="E267" s="15"/>
      <c r="F267" s="14" t="s">
        <v>46</v>
      </c>
      <c r="G267" s="39"/>
      <c r="H267" s="45"/>
    </row>
    <row r="268" spans="1:9" ht="18" customHeight="1" x14ac:dyDescent="0.3">
      <c r="A268" s="19" t="s">
        <v>12</v>
      </c>
      <c r="B268" s="15"/>
      <c r="C268" s="8"/>
      <c r="D268" s="8"/>
      <c r="E268" s="8"/>
      <c r="F268" s="24" t="s">
        <v>46</v>
      </c>
      <c r="G268" s="40"/>
      <c r="H268" s="46"/>
    </row>
    <row r="269" spans="1:9" ht="13" x14ac:dyDescent="0.3">
      <c r="A269" s="2"/>
      <c r="B269" s="9"/>
      <c r="C269" s="8"/>
      <c r="D269" s="8"/>
      <c r="E269" s="8"/>
      <c r="F269" s="9"/>
      <c r="G269" s="41"/>
      <c r="H269" s="41"/>
    </row>
    <row r="270" spans="1:9" ht="13" x14ac:dyDescent="0.3">
      <c r="A270" s="2"/>
      <c r="B270" s="8"/>
      <c r="C270" s="8"/>
      <c r="D270" s="8"/>
      <c r="E270" s="8"/>
      <c r="F270" s="10" t="s">
        <v>45</v>
      </c>
      <c r="G270" s="42"/>
      <c r="H270" s="43"/>
    </row>
    <row r="271" spans="1:9" ht="13" x14ac:dyDescent="0.3">
      <c r="A271" s="3" t="s">
        <v>1</v>
      </c>
      <c r="B271" s="59" t="s">
        <v>69</v>
      </c>
      <c r="C271" s="59"/>
      <c r="D271" s="59"/>
      <c r="E271" s="59"/>
      <c r="F271" s="10" t="s">
        <v>62</v>
      </c>
      <c r="G271" s="42"/>
      <c r="H271" s="43"/>
    </row>
    <row r="272" spans="1:9" ht="13" x14ac:dyDescent="0.3">
      <c r="A272" s="28" t="s">
        <v>2</v>
      </c>
      <c r="B272" s="28" t="s">
        <v>58</v>
      </c>
      <c r="C272" s="28" t="s">
        <v>59</v>
      </c>
      <c r="D272" s="28" t="s">
        <v>60</v>
      </c>
      <c r="E272" s="28" t="s">
        <v>61</v>
      </c>
      <c r="F272" s="29" t="s">
        <v>63</v>
      </c>
      <c r="G272" s="42"/>
      <c r="H272" s="43"/>
    </row>
    <row r="273" spans="1:9" ht="19.5" customHeight="1" x14ac:dyDescent="0.25">
      <c r="A273" s="5">
        <v>1</v>
      </c>
      <c r="B273" s="6">
        <v>0.33305941989229004</v>
      </c>
      <c r="C273" s="6">
        <v>0.33297161615824744</v>
      </c>
      <c r="D273" s="6">
        <v>0.14543928862255392</v>
      </c>
      <c r="E273" s="6">
        <v>0.13308612288458355</v>
      </c>
      <c r="F273" s="6">
        <v>0.40707982876874593</v>
      </c>
      <c r="G273" s="44"/>
      <c r="H273" s="44"/>
      <c r="I273" s="35"/>
    </row>
    <row r="274" spans="1:9" x14ac:dyDescent="0.25">
      <c r="A274" s="5">
        <v>2</v>
      </c>
      <c r="B274" s="6">
        <v>0.539849740398888</v>
      </c>
      <c r="C274" s="6">
        <v>0.53970742098019586</v>
      </c>
      <c r="D274" s="6">
        <v>0.23573980352237506</v>
      </c>
      <c r="E274" s="6">
        <v>0.21571678985441023</v>
      </c>
      <c r="F274" s="6">
        <v>0.65982802694336429</v>
      </c>
      <c r="G274" s="44"/>
      <c r="H274" s="44"/>
      <c r="I274" s="35"/>
    </row>
    <row r="275" spans="1:9" x14ac:dyDescent="0.25">
      <c r="A275" s="5">
        <v>3</v>
      </c>
      <c r="B275" s="6">
        <v>0.7472925900077142</v>
      </c>
      <c r="C275" s="6">
        <v>0.74709558287953781</v>
      </c>
      <c r="D275" s="6">
        <v>0.32632526267768158</v>
      </c>
      <c r="E275" s="6">
        <v>0.29860819879127998</v>
      </c>
      <c r="F275" s="6">
        <v>0.91337377480232318</v>
      </c>
      <c r="G275" s="44"/>
      <c r="H275" s="44"/>
      <c r="I275" s="35"/>
    </row>
    <row r="276" spans="1:9" x14ac:dyDescent="0.25">
      <c r="A276" s="5">
        <v>4</v>
      </c>
      <c r="B276" s="6">
        <v>0.9792781054391928</v>
      </c>
      <c r="C276" s="6">
        <v>0.97901994047165763</v>
      </c>
      <c r="D276" s="6">
        <v>0.42762793217131756</v>
      </c>
      <c r="E276" s="6">
        <v>0.39130653119137171</v>
      </c>
      <c r="F276" s="6">
        <v>1.196916645108216</v>
      </c>
      <c r="G276" s="44"/>
      <c r="H276" s="44"/>
      <c r="I276" s="35"/>
    </row>
    <row r="277" spans="1:9" x14ac:dyDescent="0.25">
      <c r="A277" s="5">
        <v>5</v>
      </c>
      <c r="B277" s="6">
        <v>1.2362881646937478</v>
      </c>
      <c r="C277" s="6">
        <v>1.235962244720525</v>
      </c>
      <c r="D277" s="6">
        <v>0.53985823689865775</v>
      </c>
      <c r="E277" s="6">
        <v>0.49400433910681019</v>
      </c>
      <c r="F277" s="6">
        <v>1.5110456102851335</v>
      </c>
      <c r="G277" s="44"/>
      <c r="H277" s="44"/>
      <c r="I277" s="35"/>
    </row>
    <row r="278" spans="1:9" ht="19.5" customHeight="1" x14ac:dyDescent="0.25">
      <c r="A278" s="5">
        <v>6</v>
      </c>
      <c r="B278" s="6">
        <v>1.5188429265961296</v>
      </c>
      <c r="C278" s="6">
        <v>1.5184425173225453</v>
      </c>
      <c r="D278" s="6">
        <v>0.6632433180991455</v>
      </c>
      <c r="E278" s="6">
        <v>0.60690947109895033</v>
      </c>
      <c r="F278" s="6">
        <v>1.8563964312593997</v>
      </c>
      <c r="G278" s="44"/>
      <c r="H278" s="44"/>
      <c r="I278" s="35"/>
    </row>
    <row r="279" spans="1:9" x14ac:dyDescent="0.25">
      <c r="A279" s="5">
        <v>7</v>
      </c>
      <c r="B279" s="6">
        <v>1.8275007697903527</v>
      </c>
      <c r="C279" s="6">
        <v>1.8270189897175801</v>
      </c>
      <c r="D279" s="6">
        <v>0.7980270067168016</v>
      </c>
      <c r="E279" s="6">
        <v>0.73024504786156341</v>
      </c>
      <c r="F279" s="6">
        <v>2.2336515828965129</v>
      </c>
      <c r="G279" s="44"/>
      <c r="H279" s="44"/>
      <c r="I279" s="35"/>
    </row>
    <row r="280" spans="1:9" x14ac:dyDescent="0.25">
      <c r="A280" s="5">
        <v>8</v>
      </c>
      <c r="B280" s="6">
        <v>2.1628572362448879</v>
      </c>
      <c r="C280" s="6">
        <v>2.1622870468726587</v>
      </c>
      <c r="D280" s="6">
        <v>0.94446936205355847</v>
      </c>
      <c r="E280" s="6">
        <v>0.8642490400595364</v>
      </c>
      <c r="F280" s="6">
        <v>2.643538962706856</v>
      </c>
      <c r="G280" s="44"/>
      <c r="H280" s="44"/>
      <c r="I280" s="35"/>
    </row>
    <row r="281" spans="1:9" x14ac:dyDescent="0.25">
      <c r="A281" s="5">
        <v>9</v>
      </c>
      <c r="B281" s="6">
        <v>2.5255426629145208</v>
      </c>
      <c r="C281" s="6">
        <v>2.5248768595682001</v>
      </c>
      <c r="D281" s="6">
        <v>1.1028456375711755</v>
      </c>
      <c r="E281" s="6">
        <v>1.0091733219723922</v>
      </c>
      <c r="F281" s="6">
        <v>3.086828996158967</v>
      </c>
      <c r="G281" s="44"/>
      <c r="H281" s="44"/>
      <c r="I281" s="35"/>
    </row>
    <row r="282" spans="1:9" x14ac:dyDescent="0.25">
      <c r="A282" s="5">
        <v>10</v>
      </c>
      <c r="B282" s="6">
        <v>2.9162181095589843</v>
      </c>
      <c r="C282" s="6">
        <v>2.9154493132901833</v>
      </c>
      <c r="D282" s="6">
        <v>1.2734445026645105</v>
      </c>
      <c r="E282" s="6">
        <v>1.1652820443046688</v>
      </c>
      <c r="F282" s="6">
        <v>3.564329659480884</v>
      </c>
      <c r="G282" s="44"/>
      <c r="H282" s="44"/>
      <c r="I282" s="35"/>
    </row>
    <row r="283" spans="1:9" ht="19.5" customHeight="1" x14ac:dyDescent="0.25">
      <c r="A283" s="5">
        <v>11</v>
      </c>
      <c r="B283" s="6">
        <v>3.3355690989803097</v>
      </c>
      <c r="C283" s="6">
        <v>3.3346897501177484</v>
      </c>
      <c r="D283" s="6">
        <v>1.4565653091690245</v>
      </c>
      <c r="E283" s="6">
        <v>1.3328491328678651</v>
      </c>
      <c r="F283" s="6">
        <v>4.0768788287037339</v>
      </c>
      <c r="G283" s="44"/>
      <c r="H283" s="44"/>
      <c r="I283" s="35"/>
    </row>
    <row r="284" spans="1:9" x14ac:dyDescent="0.25">
      <c r="A284" s="5">
        <v>12</v>
      </c>
      <c r="B284" s="6">
        <v>3.7842965749006434</v>
      </c>
      <c r="C284" s="6">
        <v>3.7832989289847623</v>
      </c>
      <c r="D284" s="6">
        <v>1.652514142876695</v>
      </c>
      <c r="E284" s="6">
        <v>1.5121546754684485</v>
      </c>
      <c r="F284" s="6">
        <v>4.6253332279834627</v>
      </c>
      <c r="G284" s="44"/>
      <c r="H284" s="44"/>
      <c r="I284" s="35"/>
    </row>
    <row r="285" spans="1:9" x14ac:dyDescent="0.25">
      <c r="A285" s="5">
        <v>13</v>
      </c>
      <c r="B285" s="6">
        <v>4.2631043485347568</v>
      </c>
      <c r="C285" s="6">
        <v>4.2619804755617725</v>
      </c>
      <c r="D285" s="6">
        <v>1.8615983417467183</v>
      </c>
      <c r="E285" s="6">
        <v>1.7034799057248724</v>
      </c>
      <c r="F285" s="6">
        <v>5.2105530862512559</v>
      </c>
      <c r="G285" s="44"/>
      <c r="H285" s="44"/>
      <c r="I285" s="35"/>
    </row>
    <row r="286" spans="1:9" x14ac:dyDescent="0.25">
      <c r="A286" s="5">
        <v>14</v>
      </c>
      <c r="B286" s="6">
        <v>4.7726821430622168</v>
      </c>
      <c r="C286" s="6">
        <v>4.7714239311981137</v>
      </c>
      <c r="D286" s="6">
        <v>2.0841190918215595</v>
      </c>
      <c r="E286" s="6">
        <v>1.9071004278637409</v>
      </c>
      <c r="F286" s="6">
        <v>5.8333814134238624</v>
      </c>
      <c r="G286" s="44"/>
      <c r="H286" s="44"/>
      <c r="I286" s="35"/>
    </row>
    <row r="287" spans="1:9" x14ac:dyDescent="0.25">
      <c r="A287" s="5">
        <v>15</v>
      </c>
      <c r="B287" s="6">
        <v>5.3136831502536026</v>
      </c>
      <c r="C287" s="6">
        <v>5.3122823154648344</v>
      </c>
      <c r="D287" s="6">
        <v>2.3203616267285314</v>
      </c>
      <c r="E287" s="6">
        <v>2.1232772486455715</v>
      </c>
      <c r="F287" s="6">
        <v>6.4946165691279392</v>
      </c>
      <c r="G287" s="44"/>
      <c r="H287" s="44"/>
      <c r="I287" s="35"/>
    </row>
    <row r="288" spans="1:9" ht="19.5" customHeight="1" x14ac:dyDescent="0.25">
      <c r="A288" s="5">
        <v>16</v>
      </c>
      <c r="B288" s="6">
        <v>5.886694779008943</v>
      </c>
      <c r="C288" s="6">
        <v>5.8851428824046259</v>
      </c>
      <c r="D288" s="6">
        <v>2.5705824542480742</v>
      </c>
      <c r="E288" s="6">
        <v>2.3522450888690685</v>
      </c>
      <c r="F288" s="6">
        <v>7.1949765102809629</v>
      </c>
      <c r="G288" s="44"/>
      <c r="H288" s="44"/>
      <c r="I288" s="35"/>
    </row>
    <row r="289" spans="1:9" x14ac:dyDescent="0.25">
      <c r="A289" s="5">
        <v>17</v>
      </c>
      <c r="B289" s="6">
        <v>6.4922009938663869</v>
      </c>
      <c r="C289" s="6">
        <v>6.4904894689691144</v>
      </c>
      <c r="D289" s="6">
        <v>2.8349929104179723</v>
      </c>
      <c r="E289" s="6">
        <v>2.5941973343391336</v>
      </c>
      <c r="F289" s="6">
        <v>7.9350527595649289</v>
      </c>
      <c r="G289" s="44"/>
      <c r="H289" s="44"/>
      <c r="I289" s="35"/>
    </row>
    <row r="290" spans="1:9" x14ac:dyDescent="0.25">
      <c r="A290" s="5">
        <v>18</v>
      </c>
      <c r="B290" s="6">
        <v>7.130534303538953</v>
      </c>
      <c r="C290" s="6">
        <v>7.1286544962127634</v>
      </c>
      <c r="D290" s="6">
        <v>3.1137381940459874</v>
      </c>
      <c r="E290" s="6">
        <v>2.8492668511234949</v>
      </c>
      <c r="F290" s="6">
        <v>8.7152517237105158</v>
      </c>
      <c r="G290" s="44"/>
      <c r="H290" s="44"/>
      <c r="I290" s="35"/>
    </row>
    <row r="291" spans="1:9" x14ac:dyDescent="0.25">
      <c r="A291" s="5">
        <v>19</v>
      </c>
      <c r="B291" s="6">
        <v>7.8018150544400928</v>
      </c>
      <c r="C291" s="6">
        <v>7.7997582788223623</v>
      </c>
      <c r="D291" s="6">
        <v>3.4068708576068882</v>
      </c>
      <c r="E291" s="6">
        <v>3.1175017280513906</v>
      </c>
      <c r="F291" s="6">
        <v>9.5357204953818417</v>
      </c>
      <c r="G291" s="44"/>
      <c r="H291" s="44"/>
      <c r="I291" s="35"/>
    </row>
    <row r="292" spans="1:9" x14ac:dyDescent="0.25">
      <c r="A292" s="5">
        <v>20</v>
      </c>
      <c r="B292" s="6">
        <v>8.5058751991550352</v>
      </c>
      <c r="C292" s="6">
        <v>8.5036328136851136</v>
      </c>
      <c r="D292" s="6">
        <v>3.714317518710029</v>
      </c>
      <c r="E292" s="6">
        <v>3.3988348156066763</v>
      </c>
      <c r="F292" s="6">
        <v>10.396253679659123</v>
      </c>
      <c r="G292" s="44"/>
      <c r="H292" s="44"/>
      <c r="I292" s="35"/>
    </row>
    <row r="293" spans="1:9" ht="19.5" customHeight="1" x14ac:dyDescent="0.25">
      <c r="A293" s="5">
        <v>21</v>
      </c>
      <c r="B293" s="6">
        <v>9.24216312971439</v>
      </c>
      <c r="C293" s="6">
        <v>9.2397266382508469</v>
      </c>
      <c r="D293" s="6">
        <v>4.035837303007245</v>
      </c>
      <c r="E293" s="6">
        <v>3.6930456985672828</v>
      </c>
      <c r="F293" s="6">
        <v>11.296177077092313</v>
      </c>
      <c r="G293" s="44"/>
      <c r="H293" s="44"/>
      <c r="I293" s="35"/>
    </row>
    <row r="294" spans="1:9" x14ac:dyDescent="0.25">
      <c r="A294" s="5">
        <v>22</v>
      </c>
      <c r="B294" s="6">
        <v>10.009625472326359</v>
      </c>
      <c r="C294" s="6">
        <v>10.00698665642641</v>
      </c>
      <c r="D294" s="6">
        <v>4.3709702267065067</v>
      </c>
      <c r="E294" s="6">
        <v>3.9997134627493551</v>
      </c>
      <c r="F294" s="6">
        <v>12.234203208039082</v>
      </c>
      <c r="G294" s="44"/>
      <c r="H294" s="44"/>
      <c r="I294" s="35"/>
    </row>
    <row r="295" spans="1:9" x14ac:dyDescent="0.25">
      <c r="A295" s="5">
        <v>23</v>
      </c>
      <c r="B295" s="6">
        <v>10.806560912595479</v>
      </c>
      <c r="C295" s="6">
        <v>10.803712002330183</v>
      </c>
      <c r="D295" s="6">
        <v>4.7189733654507178</v>
      </c>
      <c r="E295" s="6">
        <v>4.3181582855051142</v>
      </c>
      <c r="F295" s="6">
        <v>13.208252651436943</v>
      </c>
      <c r="G295" s="44"/>
      <c r="H295" s="44"/>
      <c r="I295" s="35"/>
    </row>
    <row r="296" spans="1:9" x14ac:dyDescent="0.25">
      <c r="A296" s="5">
        <v>24</v>
      </c>
      <c r="B296" s="6">
        <v>11.630440132944003</v>
      </c>
      <c r="C296" s="6">
        <v>11.627374025182924</v>
      </c>
      <c r="D296" s="6">
        <v>5.078742225184949</v>
      </c>
      <c r="E296" s="6">
        <v>4.6473694851067284</v>
      </c>
      <c r="F296" s="6">
        <v>14.215233964423277</v>
      </c>
      <c r="G296" s="44"/>
      <c r="H296" s="44"/>
      <c r="I296" s="35"/>
    </row>
    <row r="297" spans="1:9" x14ac:dyDescent="0.25">
      <c r="A297" s="5">
        <v>25</v>
      </c>
      <c r="B297" s="6">
        <v>12.477684767062478</v>
      </c>
      <c r="C297" s="6">
        <v>12.474395302032152</v>
      </c>
      <c r="D297" s="6">
        <v>5.4487142167152172</v>
      </c>
      <c r="E297" s="6">
        <v>4.9859171938791134</v>
      </c>
      <c r="F297" s="6">
        <v>15.250773510771264</v>
      </c>
      <c r="G297" s="44"/>
      <c r="H297" s="44"/>
      <c r="I297" s="35"/>
    </row>
    <row r="298" spans="1:9" ht="18" customHeight="1" x14ac:dyDescent="0.3">
      <c r="A298" s="19" t="s">
        <v>67</v>
      </c>
      <c r="B298" s="15"/>
      <c r="C298" s="15"/>
      <c r="D298" s="15"/>
      <c r="E298" s="15"/>
      <c r="F298" s="15"/>
      <c r="G298" s="36"/>
      <c r="H298" s="37"/>
    </row>
    <row r="299" spans="1:9" ht="18" customHeight="1" x14ac:dyDescent="0.3">
      <c r="A299" s="19" t="s">
        <v>8</v>
      </c>
      <c r="C299" s="8"/>
      <c r="D299" s="8"/>
      <c r="E299" s="8"/>
      <c r="F299" s="11"/>
      <c r="G299" s="38"/>
      <c r="H299" s="37"/>
      <c r="I299" s="45"/>
    </row>
    <row r="300" spans="1:9" ht="18" customHeight="1" x14ac:dyDescent="0.3">
      <c r="A300" s="19" t="s">
        <v>0</v>
      </c>
      <c r="B300" s="16">
        <v>0.75</v>
      </c>
      <c r="C300" s="15"/>
      <c r="D300" s="15"/>
      <c r="E300" s="15"/>
      <c r="F300" s="14" t="s">
        <v>46</v>
      </c>
      <c r="G300" s="39"/>
      <c r="H300" s="45"/>
    </row>
    <row r="301" spans="1:9" ht="18" customHeight="1" x14ac:dyDescent="0.3">
      <c r="A301" s="19" t="s">
        <v>13</v>
      </c>
      <c r="B301" s="15"/>
      <c r="C301" s="8"/>
      <c r="D301" s="8"/>
      <c r="E301" s="8"/>
      <c r="F301" s="24" t="s">
        <v>46</v>
      </c>
      <c r="G301" s="40"/>
      <c r="H301" s="46"/>
    </row>
    <row r="302" spans="1:9" ht="13" x14ac:dyDescent="0.3">
      <c r="A302" s="2"/>
      <c r="B302" s="9"/>
      <c r="C302" s="8"/>
      <c r="D302" s="8"/>
      <c r="E302" s="8"/>
      <c r="F302" s="9"/>
      <c r="G302" s="41"/>
      <c r="H302" s="41"/>
    </row>
    <row r="303" spans="1:9" ht="13" x14ac:dyDescent="0.3">
      <c r="A303" s="2"/>
      <c r="B303" s="8"/>
      <c r="C303" s="8"/>
      <c r="D303" s="8"/>
      <c r="E303" s="8"/>
      <c r="F303" s="10" t="s">
        <v>45</v>
      </c>
      <c r="G303" s="42"/>
      <c r="H303" s="43"/>
    </row>
    <row r="304" spans="1:9" ht="13" x14ac:dyDescent="0.3">
      <c r="A304" s="3" t="s">
        <v>1</v>
      </c>
      <c r="B304" s="59" t="s">
        <v>69</v>
      </c>
      <c r="C304" s="59"/>
      <c r="D304" s="59"/>
      <c r="E304" s="59"/>
      <c r="F304" s="10" t="s">
        <v>62</v>
      </c>
      <c r="G304" s="42"/>
      <c r="H304" s="43"/>
    </row>
    <row r="305" spans="1:9" ht="13" x14ac:dyDescent="0.3">
      <c r="A305" s="28" t="s">
        <v>2</v>
      </c>
      <c r="B305" s="28" t="s">
        <v>58</v>
      </c>
      <c r="C305" s="28" t="s">
        <v>59</v>
      </c>
      <c r="D305" s="28" t="s">
        <v>60</v>
      </c>
      <c r="E305" s="28" t="s">
        <v>61</v>
      </c>
      <c r="F305" s="29" t="s">
        <v>63</v>
      </c>
      <c r="G305" s="42"/>
      <c r="H305" s="43"/>
    </row>
    <row r="306" spans="1:9" ht="19.5" customHeight="1" x14ac:dyDescent="0.25">
      <c r="A306" s="5">
        <v>1</v>
      </c>
      <c r="B306" s="6">
        <v>0.31611027441546713</v>
      </c>
      <c r="C306" s="6">
        <v>0.3160269389479643</v>
      </c>
      <c r="D306" s="6">
        <v>0.13803799169569775</v>
      </c>
      <c r="E306" s="6">
        <v>0.12631346934892723</v>
      </c>
      <c r="F306" s="6">
        <v>0.38636383988990564</v>
      </c>
      <c r="G306" s="44"/>
      <c r="H306" s="44"/>
      <c r="I306" s="35"/>
    </row>
    <row r="307" spans="1:9" x14ac:dyDescent="0.25">
      <c r="A307" s="5">
        <v>2</v>
      </c>
      <c r="B307" s="6">
        <v>0.51237718973929414</v>
      </c>
      <c r="C307" s="6">
        <v>0.51224211284967491</v>
      </c>
      <c r="D307" s="6">
        <v>0.22374318073995819</v>
      </c>
      <c r="E307" s="6">
        <v>0.20473912330404495</v>
      </c>
      <c r="F307" s="6">
        <v>0.62624987076341032</v>
      </c>
      <c r="G307" s="44"/>
      <c r="H307" s="44"/>
      <c r="I307" s="35"/>
    </row>
    <row r="308" spans="1:9" x14ac:dyDescent="0.25">
      <c r="A308" s="5">
        <v>3</v>
      </c>
      <c r="B308" s="6">
        <v>0.70926342744600468</v>
      </c>
      <c r="C308" s="6">
        <v>0.70907644586364971</v>
      </c>
      <c r="D308" s="6">
        <v>0.30971881343905866</v>
      </c>
      <c r="E308" s="6">
        <v>0.28341225026196876</v>
      </c>
      <c r="F308" s="6">
        <v>0.86689286461264581</v>
      </c>
      <c r="G308" s="44"/>
      <c r="H308" s="44"/>
      <c r="I308" s="35"/>
    </row>
    <row r="309" spans="1:9" x14ac:dyDescent="0.25">
      <c r="A309" s="5">
        <v>4</v>
      </c>
      <c r="B309" s="6">
        <v>0.92944337301599877</v>
      </c>
      <c r="C309" s="6">
        <v>0.92919834587111749</v>
      </c>
      <c r="D309" s="6">
        <v>0.40586626563545247</v>
      </c>
      <c r="E309" s="6">
        <v>0.37139323366224486</v>
      </c>
      <c r="F309" s="6">
        <v>1.1360064497198654</v>
      </c>
      <c r="G309" s="44"/>
      <c r="H309" s="44"/>
      <c r="I309" s="35"/>
    </row>
    <row r="310" spans="1:9" x14ac:dyDescent="0.25">
      <c r="A310" s="5">
        <v>5</v>
      </c>
      <c r="B310" s="6">
        <v>1.1733743820376521</v>
      </c>
      <c r="C310" s="6">
        <v>1.1730650478887901</v>
      </c>
      <c r="D310" s="6">
        <v>0.51238525385852751</v>
      </c>
      <c r="E310" s="6">
        <v>0.46886482672667429</v>
      </c>
      <c r="F310" s="6">
        <v>1.4341496261417637</v>
      </c>
      <c r="G310" s="44"/>
      <c r="H310" s="44"/>
      <c r="I310" s="35"/>
    </row>
    <row r="311" spans="1:9" ht="19.5" customHeight="1" x14ac:dyDescent="0.25">
      <c r="A311" s="5">
        <v>6</v>
      </c>
      <c r="B311" s="6">
        <v>1.4415501428410669</v>
      </c>
      <c r="C311" s="6">
        <v>1.4411701100967831</v>
      </c>
      <c r="D311" s="6">
        <v>0.62949136029945718</v>
      </c>
      <c r="E311" s="6">
        <v>0.57602430075834121</v>
      </c>
      <c r="F311" s="6">
        <v>1.7619258014052854</v>
      </c>
      <c r="G311" s="44"/>
      <c r="H311" s="44"/>
      <c r="I311" s="35"/>
    </row>
    <row r="312" spans="1:9" x14ac:dyDescent="0.25">
      <c r="A312" s="5">
        <v>7</v>
      </c>
      <c r="B312" s="6">
        <v>1.734500618597512</v>
      </c>
      <c r="C312" s="6">
        <v>1.7340433559533226</v>
      </c>
      <c r="D312" s="6">
        <v>0.75741600752737503</v>
      </c>
      <c r="E312" s="6">
        <v>0.69308342200531836</v>
      </c>
      <c r="F312" s="6">
        <v>2.1199827197390251</v>
      </c>
      <c r="G312" s="44"/>
      <c r="H312" s="44"/>
      <c r="I312" s="35"/>
    </row>
    <row r="313" spans="1:9" x14ac:dyDescent="0.25">
      <c r="A313" s="5">
        <v>8</v>
      </c>
      <c r="B313" s="6">
        <v>2.0527910445888482</v>
      </c>
      <c r="C313" s="6">
        <v>2.0522498717285149</v>
      </c>
      <c r="D313" s="6">
        <v>0.89640602062029451</v>
      </c>
      <c r="E313" s="6">
        <v>0.82026805098283972</v>
      </c>
      <c r="F313" s="6">
        <v>2.5090112364919412</v>
      </c>
      <c r="G313" s="44"/>
      <c r="H313" s="44"/>
      <c r="I313" s="35"/>
    </row>
    <row r="314" spans="1:9" x14ac:dyDescent="0.25">
      <c r="A314" s="5">
        <v>9</v>
      </c>
      <c r="B314" s="6">
        <v>2.3970196803923502</v>
      </c>
      <c r="C314" s="6">
        <v>2.396387759281756</v>
      </c>
      <c r="D314" s="6">
        <v>1.0467226455965948</v>
      </c>
      <c r="E314" s="6">
        <v>0.95781724427619508</v>
      </c>
      <c r="F314" s="6">
        <v>2.9297425707550744</v>
      </c>
      <c r="G314" s="44"/>
      <c r="H314" s="44"/>
      <c r="I314" s="35"/>
    </row>
    <row r="315" spans="1:9" x14ac:dyDescent="0.25">
      <c r="A315" s="5">
        <v>10</v>
      </c>
      <c r="B315" s="6">
        <v>2.7678139449296051</v>
      </c>
      <c r="C315" s="6">
        <v>2.7670842721295417</v>
      </c>
      <c r="D315" s="6">
        <v>1.2086398616809246</v>
      </c>
      <c r="E315" s="6">
        <v>1.1059817101575764</v>
      </c>
      <c r="F315" s="6">
        <v>3.3829435814488216</v>
      </c>
      <c r="G315" s="44"/>
      <c r="H315" s="44"/>
      <c r="I315" s="35"/>
    </row>
    <row r="316" spans="1:9" ht="19.5" customHeight="1" x14ac:dyDescent="0.25">
      <c r="A316" s="5">
        <v>11</v>
      </c>
      <c r="B316" s="6">
        <v>3.1658244752585247</v>
      </c>
      <c r="C316" s="6">
        <v>3.1649898758037454</v>
      </c>
      <c r="D316" s="6">
        <v>1.3824417869170991</v>
      </c>
      <c r="E316" s="6">
        <v>1.2650214345582347</v>
      </c>
      <c r="F316" s="6">
        <v>3.8694095057179849</v>
      </c>
      <c r="G316" s="44"/>
      <c r="H316" s="44"/>
      <c r="I316" s="35"/>
    </row>
    <row r="317" spans="1:9" x14ac:dyDescent="0.25">
      <c r="A317" s="5">
        <v>12</v>
      </c>
      <c r="B317" s="6">
        <v>3.5917165445980124</v>
      </c>
      <c r="C317" s="6">
        <v>3.5907696681387291</v>
      </c>
      <c r="D317" s="6">
        <v>1.5684189306194272</v>
      </c>
      <c r="E317" s="6">
        <v>1.4352022518250596</v>
      </c>
      <c r="F317" s="6">
        <v>4.3899534696651781</v>
      </c>
      <c r="G317" s="44"/>
      <c r="H317" s="44"/>
      <c r="I317" s="35"/>
    </row>
    <row r="318" spans="1:9" x14ac:dyDescent="0.25">
      <c r="A318" s="5">
        <v>13</v>
      </c>
      <c r="B318" s="6">
        <v>4.0461581477350315</v>
      </c>
      <c r="C318" s="6">
        <v>4.0450914678194394</v>
      </c>
      <c r="D318" s="6">
        <v>1.7668629905475797</v>
      </c>
      <c r="E318" s="6">
        <v>1.6167910838074115</v>
      </c>
      <c r="F318" s="6">
        <v>4.9453919258128494</v>
      </c>
      <c r="G318" s="44"/>
      <c r="H318" s="44"/>
      <c r="I318" s="35"/>
    </row>
    <row r="319" spans="1:9" x14ac:dyDescent="0.25">
      <c r="A319" s="5">
        <v>14</v>
      </c>
      <c r="B319" s="6">
        <v>4.5298039083509547</v>
      </c>
      <c r="C319" s="6">
        <v>4.5286097259502185</v>
      </c>
      <c r="D319" s="6">
        <v>1.9780598256109494</v>
      </c>
      <c r="E319" s="6">
        <v>1.8100495094383522</v>
      </c>
      <c r="F319" s="6">
        <v>5.5365249839318187</v>
      </c>
      <c r="G319" s="44"/>
      <c r="H319" s="44"/>
      <c r="I319" s="35"/>
    </row>
    <row r="320" spans="1:9" x14ac:dyDescent="0.25">
      <c r="A320" s="5">
        <v>15</v>
      </c>
      <c r="B320" s="6">
        <v>5.0432737777743082</v>
      </c>
      <c r="C320" s="6">
        <v>5.0419442304231747</v>
      </c>
      <c r="D320" s="6">
        <v>2.2022801541102881</v>
      </c>
      <c r="E320" s="6">
        <v>2.01522525303902</v>
      </c>
      <c r="F320" s="6">
        <v>6.1641103757227702</v>
      </c>
      <c r="G320" s="44"/>
      <c r="H320" s="44"/>
      <c r="I320" s="35"/>
    </row>
    <row r="321" spans="1:9" ht="19.5" customHeight="1" x14ac:dyDescent="0.25">
      <c r="A321" s="5">
        <v>16</v>
      </c>
      <c r="B321" s="6">
        <v>5.5871252721043074</v>
      </c>
      <c r="C321" s="6">
        <v>5.5856523503607534</v>
      </c>
      <c r="D321" s="6">
        <v>2.439767430336397</v>
      </c>
      <c r="E321" s="6">
        <v>2.2325410906417327</v>
      </c>
      <c r="F321" s="6">
        <v>6.8288295218111141</v>
      </c>
      <c r="G321" s="44"/>
      <c r="H321" s="44"/>
      <c r="I321" s="35"/>
    </row>
    <row r="322" spans="1:9" x14ac:dyDescent="0.25">
      <c r="A322" s="5">
        <v>17</v>
      </c>
      <c r="B322" s="6">
        <v>6.1618177272847028</v>
      </c>
      <c r="C322" s="6">
        <v>6.1601933006129652</v>
      </c>
      <c r="D322" s="6">
        <v>2.6907222355937161</v>
      </c>
      <c r="E322" s="6">
        <v>2.4621805667920107</v>
      </c>
      <c r="F322" s="6">
        <v>7.5312438427307313</v>
      </c>
      <c r="G322" s="44"/>
      <c r="H322" s="44"/>
      <c r="I322" s="35"/>
    </row>
    <row r="323" spans="1:9" x14ac:dyDescent="0.25">
      <c r="A323" s="5">
        <v>18</v>
      </c>
      <c r="B323" s="6">
        <v>6.7676667309080907</v>
      </c>
      <c r="C323" s="6">
        <v>6.7658825855747367</v>
      </c>
      <c r="D323" s="6">
        <v>2.9552823796309711</v>
      </c>
      <c r="E323" s="6">
        <v>2.7042697861024871</v>
      </c>
      <c r="F323" s="6">
        <v>8.2717390634768773</v>
      </c>
      <c r="G323" s="44"/>
      <c r="H323" s="44"/>
      <c r="I323" s="35"/>
    </row>
    <row r="324" spans="1:9" x14ac:dyDescent="0.25">
      <c r="A324" s="5">
        <v>19</v>
      </c>
      <c r="B324" s="6">
        <v>7.4047865050487065</v>
      </c>
      <c r="C324" s="6">
        <v>7.4028343972081814</v>
      </c>
      <c r="D324" s="6">
        <v>3.2334977405666865</v>
      </c>
      <c r="E324" s="6">
        <v>2.9588543901977484</v>
      </c>
      <c r="F324" s="6">
        <v>9.0504547912776978</v>
      </c>
      <c r="G324" s="44"/>
      <c r="H324" s="44"/>
      <c r="I324" s="35"/>
    </row>
    <row r="325" spans="1:9" x14ac:dyDescent="0.25">
      <c r="A325" s="5">
        <v>20</v>
      </c>
      <c r="B325" s="6">
        <v>8.073017554099378</v>
      </c>
      <c r="C325" s="6">
        <v>8.0708892819536118</v>
      </c>
      <c r="D325" s="6">
        <v>3.5252986703853431</v>
      </c>
      <c r="E325" s="6">
        <v>3.2258706467504448</v>
      </c>
      <c r="F325" s="6">
        <v>9.8671960836076948</v>
      </c>
      <c r="G325" s="44"/>
      <c r="H325" s="44"/>
      <c r="I325" s="35"/>
    </row>
    <row r="326" spans="1:9" ht="19.5" customHeight="1" x14ac:dyDescent="0.25">
      <c r="A326" s="5">
        <v>21</v>
      </c>
      <c r="B326" s="6">
        <v>8.7718363410088855</v>
      </c>
      <c r="C326" s="6">
        <v>8.7695238407787457</v>
      </c>
      <c r="D326" s="6">
        <v>3.830456552654709</v>
      </c>
      <c r="E326" s="6">
        <v>3.5051093573047689</v>
      </c>
      <c r="F326" s="6">
        <v>10.721323050523996</v>
      </c>
      <c r="G326" s="44"/>
      <c r="H326" s="44"/>
      <c r="I326" s="35"/>
    </row>
    <row r="327" spans="1:9" x14ac:dyDescent="0.25">
      <c r="A327" s="5">
        <v>22</v>
      </c>
      <c r="B327" s="6">
        <v>9.5002430973920635</v>
      </c>
      <c r="C327" s="6">
        <v>9.4977385688651896</v>
      </c>
      <c r="D327" s="6">
        <v>4.1485348118148657</v>
      </c>
      <c r="E327" s="6">
        <v>3.7961710276857561</v>
      </c>
      <c r="F327" s="6">
        <v>11.61161373126305</v>
      </c>
      <c r="G327" s="44"/>
      <c r="H327" s="44"/>
      <c r="I327" s="35"/>
    </row>
    <row r="328" spans="1:9" x14ac:dyDescent="0.25">
      <c r="A328" s="5">
        <v>23</v>
      </c>
      <c r="B328" s="6">
        <v>10.256623087474173</v>
      </c>
      <c r="C328" s="6">
        <v>10.253919156127509</v>
      </c>
      <c r="D328" s="6">
        <v>4.4788283303751646</v>
      </c>
      <c r="E328" s="6">
        <v>4.0984104309131499</v>
      </c>
      <c r="F328" s="6">
        <v>12.536094524949373</v>
      </c>
      <c r="G328" s="44"/>
      <c r="H328" s="44"/>
      <c r="I328" s="35"/>
    </row>
    <row r="329" spans="1:9" x14ac:dyDescent="0.25">
      <c r="A329" s="5">
        <v>24</v>
      </c>
      <c r="B329" s="6">
        <v>11.038575708762581</v>
      </c>
      <c r="C329" s="6">
        <v>11.035665632938706</v>
      </c>
      <c r="D329" s="6">
        <v>4.8202888211593793</v>
      </c>
      <c r="E329" s="6">
        <v>4.4108683180984629</v>
      </c>
      <c r="F329" s="6">
        <v>13.491831309941972</v>
      </c>
      <c r="G329" s="44"/>
      <c r="H329" s="44"/>
      <c r="I329" s="35"/>
    </row>
    <row r="330" spans="1:9" x14ac:dyDescent="0.25">
      <c r="A330" s="5">
        <v>25</v>
      </c>
      <c r="B330" s="6">
        <v>11.842704695340515</v>
      </c>
      <c r="C330" s="6">
        <v>11.839582628732245</v>
      </c>
      <c r="D330" s="6">
        <v>5.1714332139722057</v>
      </c>
      <c r="E330" s="6">
        <v>4.7321875864661793</v>
      </c>
      <c r="F330" s="6">
        <v>14.474673021099674</v>
      </c>
      <c r="G330" s="44"/>
      <c r="H330" s="44"/>
      <c r="I330" s="35"/>
    </row>
    <row r="331" spans="1:9" ht="18" customHeight="1" x14ac:dyDescent="0.3">
      <c r="A331" s="19" t="s">
        <v>67</v>
      </c>
      <c r="B331" s="15"/>
      <c r="C331" s="15"/>
      <c r="D331" s="15"/>
      <c r="E331" s="15"/>
      <c r="F331" s="15"/>
      <c r="G331" s="36"/>
      <c r="H331" s="37"/>
    </row>
    <row r="332" spans="1:9" ht="18" customHeight="1" x14ac:dyDescent="0.3">
      <c r="A332" s="19" t="s">
        <v>8</v>
      </c>
      <c r="C332" s="8"/>
      <c r="D332" s="8"/>
      <c r="E332" s="8"/>
      <c r="F332" s="11"/>
      <c r="G332" s="38"/>
      <c r="H332" s="37"/>
      <c r="I332" s="45"/>
    </row>
    <row r="333" spans="1:9" ht="18" customHeight="1" x14ac:dyDescent="0.3">
      <c r="A333" s="19" t="s">
        <v>0</v>
      </c>
      <c r="B333" s="16">
        <v>0.75</v>
      </c>
      <c r="C333" s="15"/>
      <c r="D333" s="15"/>
      <c r="E333" s="15"/>
      <c r="F333" s="14" t="s">
        <v>46</v>
      </c>
      <c r="G333" s="39"/>
      <c r="H333" s="45"/>
    </row>
    <row r="334" spans="1:9" ht="18" customHeight="1" x14ac:dyDescent="0.3">
      <c r="A334" s="19" t="s">
        <v>14</v>
      </c>
      <c r="B334" s="15"/>
      <c r="C334" s="8"/>
      <c r="D334" s="8"/>
      <c r="E334" s="8"/>
      <c r="F334" s="24" t="s">
        <v>46</v>
      </c>
      <c r="G334" s="40"/>
      <c r="H334" s="46"/>
    </row>
    <row r="335" spans="1:9" ht="13" x14ac:dyDescent="0.3">
      <c r="A335" s="2"/>
      <c r="B335" s="9"/>
      <c r="C335" s="8"/>
      <c r="D335" s="8"/>
      <c r="E335" s="8"/>
      <c r="F335" s="9"/>
      <c r="G335" s="41"/>
      <c r="H335" s="41"/>
    </row>
    <row r="336" spans="1:9" ht="13" x14ac:dyDescent="0.3">
      <c r="A336" s="2"/>
      <c r="B336" s="8"/>
      <c r="C336" s="8"/>
      <c r="D336" s="8"/>
      <c r="E336" s="8"/>
      <c r="F336" s="10" t="s">
        <v>45</v>
      </c>
      <c r="G336" s="42"/>
      <c r="H336" s="43"/>
    </row>
    <row r="337" spans="1:9" ht="13" x14ac:dyDescent="0.3">
      <c r="A337" s="3" t="s">
        <v>1</v>
      </c>
      <c r="B337" s="59" t="s">
        <v>69</v>
      </c>
      <c r="C337" s="59"/>
      <c r="D337" s="59"/>
      <c r="E337" s="59"/>
      <c r="F337" s="10" t="s">
        <v>62</v>
      </c>
      <c r="G337" s="42"/>
      <c r="H337" s="43"/>
    </row>
    <row r="338" spans="1:9" ht="13" x14ac:dyDescent="0.3">
      <c r="A338" s="28" t="s">
        <v>2</v>
      </c>
      <c r="B338" s="28" t="s">
        <v>58</v>
      </c>
      <c r="C338" s="28" t="s">
        <v>59</v>
      </c>
      <c r="D338" s="28" t="s">
        <v>60</v>
      </c>
      <c r="E338" s="28" t="s">
        <v>61</v>
      </c>
      <c r="F338" s="29" t="s">
        <v>63</v>
      </c>
      <c r="G338" s="42"/>
      <c r="H338" s="43"/>
    </row>
    <row r="339" spans="1:9" ht="19.5" customHeight="1" x14ac:dyDescent="0.25">
      <c r="A339" s="5">
        <v>1</v>
      </c>
      <c r="B339" s="6">
        <v>0.30074198522072504</v>
      </c>
      <c r="C339" s="6">
        <v>0.30066270126204186</v>
      </c>
      <c r="D339" s="6">
        <v>0.13132701787441445</v>
      </c>
      <c r="E339" s="6">
        <v>0.12017250499800541</v>
      </c>
      <c r="F339" s="6">
        <v>0.36758004288489265</v>
      </c>
      <c r="G339" s="44"/>
      <c r="H339" s="44"/>
      <c r="I339" s="35"/>
    </row>
    <row r="340" spans="1:9" x14ac:dyDescent="0.25">
      <c r="A340" s="5">
        <v>2</v>
      </c>
      <c r="B340" s="6">
        <v>0.48746701925127855</v>
      </c>
      <c r="C340" s="6">
        <v>0.48733850937599332</v>
      </c>
      <c r="D340" s="6">
        <v>0.21286548967685848</v>
      </c>
      <c r="E340" s="6">
        <v>0.19478534985510274</v>
      </c>
      <c r="F340" s="6">
        <v>0.59580356799815282</v>
      </c>
      <c r="G340" s="44"/>
      <c r="H340" s="44"/>
      <c r="I340" s="35"/>
    </row>
    <row r="341" spans="1:9" x14ac:dyDescent="0.25">
      <c r="A341" s="5">
        <v>3</v>
      </c>
      <c r="B341" s="6">
        <v>0.67478126615466383</v>
      </c>
      <c r="C341" s="6">
        <v>0.67460337502986212</v>
      </c>
      <c r="D341" s="6">
        <v>0.29466125701263302</v>
      </c>
      <c r="E341" s="6">
        <v>0.26963363635448795</v>
      </c>
      <c r="F341" s="6">
        <v>0.82474725492355561</v>
      </c>
      <c r="G341" s="44"/>
      <c r="H341" s="44"/>
      <c r="I341" s="35"/>
    </row>
    <row r="342" spans="1:9" x14ac:dyDescent="0.25">
      <c r="A342" s="5">
        <v>4</v>
      </c>
      <c r="B342" s="6">
        <v>0.88425675396965675</v>
      </c>
      <c r="C342" s="6">
        <v>0.88402363927535954</v>
      </c>
      <c r="D342" s="6">
        <v>0.3861343219135675</v>
      </c>
      <c r="E342" s="6">
        <v>0.35333726053563241</v>
      </c>
      <c r="F342" s="6">
        <v>1.0807773823361173</v>
      </c>
      <c r="G342" s="44"/>
      <c r="H342" s="44"/>
      <c r="I342" s="35"/>
    </row>
    <row r="343" spans="1:9" x14ac:dyDescent="0.25">
      <c r="A343" s="5">
        <v>5</v>
      </c>
      <c r="B343" s="6">
        <v>1.116328603091677</v>
      </c>
      <c r="C343" s="6">
        <v>1.1160343077980566</v>
      </c>
      <c r="D343" s="6">
        <v>0.48747469131835003</v>
      </c>
      <c r="E343" s="6">
        <v>0.4460700907324</v>
      </c>
      <c r="F343" s="6">
        <v>1.3644257734646126</v>
      </c>
      <c r="G343" s="44"/>
      <c r="H343" s="44"/>
      <c r="I343" s="35"/>
    </row>
    <row r="344" spans="1:9" ht="19.5" customHeight="1" x14ac:dyDescent="0.25">
      <c r="A344" s="5">
        <v>6</v>
      </c>
      <c r="B344" s="6">
        <v>1.3714665002740247</v>
      </c>
      <c r="C344" s="6">
        <v>1.3711049435287528</v>
      </c>
      <c r="D344" s="6">
        <v>0.59888746648878444</v>
      </c>
      <c r="E344" s="6">
        <v>0.54801980753640223</v>
      </c>
      <c r="F344" s="6">
        <v>1.6762665000562715</v>
      </c>
      <c r="G344" s="44"/>
      <c r="H344" s="44"/>
      <c r="I344" s="35"/>
    </row>
    <row r="345" spans="1:9" x14ac:dyDescent="0.25">
      <c r="A345" s="5">
        <v>7</v>
      </c>
      <c r="B345" s="6">
        <v>1.6501746435422666</v>
      </c>
      <c r="C345" s="6">
        <v>1.6497396115723784</v>
      </c>
      <c r="D345" s="6">
        <v>0.72059281895518457</v>
      </c>
      <c r="E345" s="6">
        <v>0.65938788178551588</v>
      </c>
      <c r="F345" s="6">
        <v>2.0169158150487201</v>
      </c>
      <c r="G345" s="44"/>
      <c r="H345" s="44"/>
      <c r="I345" s="35"/>
    </row>
    <row r="346" spans="1:9" x14ac:dyDescent="0.25">
      <c r="A346" s="5">
        <v>8</v>
      </c>
      <c r="B346" s="6">
        <v>1.9529907882132704</v>
      </c>
      <c r="C346" s="6">
        <v>1.9524759254785322</v>
      </c>
      <c r="D346" s="6">
        <v>0.8528255739351156</v>
      </c>
      <c r="E346" s="6">
        <v>0.78038919336575618</v>
      </c>
      <c r="F346" s="6">
        <v>2.3870309865726149</v>
      </c>
      <c r="G346" s="44"/>
      <c r="H346" s="44"/>
      <c r="I346" s="35"/>
    </row>
    <row r="347" spans="1:9" x14ac:dyDescent="0.25">
      <c r="A347" s="5">
        <v>9</v>
      </c>
      <c r="B347" s="6">
        <v>2.2804841083617458</v>
      </c>
      <c r="C347" s="6">
        <v>2.2798829092717936</v>
      </c>
      <c r="D347" s="6">
        <v>0.99583427648565759</v>
      </c>
      <c r="E347" s="6">
        <v>0.91125117668169231</v>
      </c>
      <c r="F347" s="6">
        <v>2.7873076841422657</v>
      </c>
      <c r="G347" s="44"/>
      <c r="H347" s="44"/>
      <c r="I347" s="35"/>
    </row>
    <row r="348" spans="1:9" x14ac:dyDescent="0.25">
      <c r="A348" s="5">
        <v>10</v>
      </c>
      <c r="B348" s="6">
        <v>2.6332515197709343</v>
      </c>
      <c r="C348" s="6">
        <v>2.6325573213717899</v>
      </c>
      <c r="D348" s="6">
        <v>1.1498795858216448</v>
      </c>
      <c r="E348" s="6">
        <v>1.0522123513563577</v>
      </c>
      <c r="F348" s="6">
        <v>3.2184754844047161</v>
      </c>
      <c r="G348" s="44"/>
      <c r="H348" s="44"/>
      <c r="I348" s="35"/>
    </row>
    <row r="349" spans="1:9" ht="19.5" customHeight="1" x14ac:dyDescent="0.25">
      <c r="A349" s="5">
        <v>11</v>
      </c>
      <c r="B349" s="6">
        <v>3.0119120275675018</v>
      </c>
      <c r="C349" s="6">
        <v>3.0111180037182024</v>
      </c>
      <c r="D349" s="6">
        <v>1.3152318070595181</v>
      </c>
      <c r="E349" s="6">
        <v>1.2035200636211842</v>
      </c>
      <c r="F349" s="6">
        <v>3.6812909625712331</v>
      </c>
      <c r="G349" s="44"/>
      <c r="H349" s="44"/>
      <c r="I349" s="35"/>
    </row>
    <row r="350" spans="1:9" x14ac:dyDescent="0.25">
      <c r="A350" s="5">
        <v>12</v>
      </c>
      <c r="B350" s="6">
        <v>3.4170985614749014</v>
      </c>
      <c r="C350" s="6">
        <v>3.4161977191765924</v>
      </c>
      <c r="D350" s="6">
        <v>1.4921673258627044</v>
      </c>
      <c r="E350" s="6">
        <v>1.3654272237916356</v>
      </c>
      <c r="F350" s="6">
        <v>4.1765277131059211</v>
      </c>
      <c r="G350" s="44"/>
      <c r="H350" s="44"/>
      <c r="I350" s="35"/>
    </row>
    <row r="351" spans="1:9" x14ac:dyDescent="0.25">
      <c r="A351" s="5">
        <v>13</v>
      </c>
      <c r="B351" s="6">
        <v>3.849446640470557</v>
      </c>
      <c r="C351" s="6">
        <v>3.8484318191838911</v>
      </c>
      <c r="D351" s="6">
        <v>1.6809636585615091</v>
      </c>
      <c r="E351" s="6">
        <v>1.5381877768146888</v>
      </c>
      <c r="F351" s="6">
        <v>4.704962495172631</v>
      </c>
      <c r="G351" s="44"/>
      <c r="H351" s="44"/>
      <c r="I351" s="35"/>
    </row>
    <row r="352" spans="1:9" x14ac:dyDescent="0.25">
      <c r="A352" s="5">
        <v>14</v>
      </c>
      <c r="B352" s="6">
        <v>4.3095790624874688</v>
      </c>
      <c r="C352" s="6">
        <v>4.3084429374862276</v>
      </c>
      <c r="D352" s="6">
        <v>1.8818927665025327</v>
      </c>
      <c r="E352" s="6">
        <v>1.7220505844768406</v>
      </c>
      <c r="F352" s="6">
        <v>5.2673565197168655</v>
      </c>
      <c r="G352" s="44"/>
      <c r="H352" s="44"/>
      <c r="I352" s="35"/>
    </row>
    <row r="353" spans="1:9" x14ac:dyDescent="0.25">
      <c r="A353" s="5">
        <v>15</v>
      </c>
      <c r="B353" s="6">
        <v>4.798085638766759</v>
      </c>
      <c r="C353" s="6">
        <v>4.7968207298340628</v>
      </c>
      <c r="D353" s="6">
        <v>2.0952122065125942</v>
      </c>
      <c r="E353" s="6">
        <v>1.9172513275204019</v>
      </c>
      <c r="F353" s="6">
        <v>5.8644306799027284</v>
      </c>
      <c r="G353" s="44"/>
      <c r="H353" s="44"/>
      <c r="I353" s="35"/>
    </row>
    <row r="354" spans="1:9" ht="19.5" customHeight="1" x14ac:dyDescent="0.25">
      <c r="A354" s="5">
        <v>16</v>
      </c>
      <c r="B354" s="6">
        <v>5.3154967807250673</v>
      </c>
      <c r="C354" s="6">
        <v>5.314095467812824</v>
      </c>
      <c r="D354" s="6">
        <v>2.3211535968991379</v>
      </c>
      <c r="E354" s="6">
        <v>2.1240019513063482</v>
      </c>
      <c r="F354" s="6">
        <v>6.4968332678239635</v>
      </c>
      <c r="G354" s="44"/>
      <c r="H354" s="44"/>
      <c r="I354" s="35"/>
    </row>
    <row r="355" spans="1:9" x14ac:dyDescent="0.25">
      <c r="A355" s="5">
        <v>17</v>
      </c>
      <c r="B355" s="6">
        <v>5.8622494928345334</v>
      </c>
      <c r="C355" s="6">
        <v>5.8607040406881046</v>
      </c>
      <c r="D355" s="6">
        <v>2.5599077673332573</v>
      </c>
      <c r="E355" s="6">
        <v>2.3424770770205874</v>
      </c>
      <c r="F355" s="6">
        <v>7.1650984095105343</v>
      </c>
      <c r="G355" s="44"/>
      <c r="H355" s="44"/>
      <c r="I355" s="35"/>
    </row>
    <row r="356" spans="1:9" x14ac:dyDescent="0.25">
      <c r="A356" s="5">
        <v>18</v>
      </c>
      <c r="B356" s="6">
        <v>6.4386440198097104</v>
      </c>
      <c r="C356" s="6">
        <v>6.436946614021597</v>
      </c>
      <c r="D356" s="6">
        <v>2.8116058276863125</v>
      </c>
      <c r="E356" s="6">
        <v>2.5727966784653611</v>
      </c>
      <c r="F356" s="6">
        <v>7.8695930772193146</v>
      </c>
      <c r="G356" s="44"/>
      <c r="H356" s="44"/>
      <c r="I356" s="35"/>
    </row>
    <row r="357" spans="1:9" x14ac:dyDescent="0.25">
      <c r="A357" s="5">
        <v>19</v>
      </c>
      <c r="B357" s="6">
        <v>7.0447890306061485</v>
      </c>
      <c r="C357" s="6">
        <v>7.0429318281206887</v>
      </c>
      <c r="D357" s="6">
        <v>3.0762952311592846</v>
      </c>
      <c r="E357" s="6">
        <v>2.8150041783127464</v>
      </c>
      <c r="F357" s="6">
        <v>8.6104500909132717</v>
      </c>
      <c r="G357" s="44"/>
      <c r="H357" s="44"/>
      <c r="I357" s="35"/>
    </row>
    <row r="358" spans="1:9" x14ac:dyDescent="0.25">
      <c r="A358" s="5">
        <v>20</v>
      </c>
      <c r="B358" s="6">
        <v>7.6805327837924082</v>
      </c>
      <c r="C358" s="6">
        <v>7.6785079815572033</v>
      </c>
      <c r="D358" s="6">
        <v>3.3539097158045283</v>
      </c>
      <c r="E358" s="6">
        <v>3.0690389427010789</v>
      </c>
      <c r="F358" s="6">
        <v>9.387483985560527</v>
      </c>
      <c r="G358" s="44"/>
      <c r="H358" s="44"/>
      <c r="I358" s="35"/>
    </row>
    <row r="359" spans="1:9" ht="19.5" customHeight="1" x14ac:dyDescent="0.25">
      <c r="A359" s="5">
        <v>21</v>
      </c>
      <c r="B359" s="6">
        <v>8.3453771950451827</v>
      </c>
      <c r="C359" s="6">
        <v>8.3431771213167281</v>
      </c>
      <c r="D359" s="6">
        <v>3.6442317798030626</v>
      </c>
      <c r="E359" s="6">
        <v>3.3347019437467482</v>
      </c>
      <c r="F359" s="6">
        <v>10.200085980658466</v>
      </c>
      <c r="G359" s="44"/>
      <c r="H359" s="44"/>
      <c r="I359" s="35"/>
    </row>
    <row r="360" spans="1:9" x14ac:dyDescent="0.25">
      <c r="A360" s="5">
        <v>22</v>
      </c>
      <c r="B360" s="6">
        <v>9.0383711015796759</v>
      </c>
      <c r="C360" s="6">
        <v>9.0359883353674526</v>
      </c>
      <c r="D360" s="6">
        <v>3.9468460725281749</v>
      </c>
      <c r="E360" s="6">
        <v>3.6116131094274642</v>
      </c>
      <c r="F360" s="6">
        <v>11.047093523339822</v>
      </c>
      <c r="G360" s="44"/>
      <c r="H360" s="44"/>
      <c r="I360" s="35"/>
    </row>
    <row r="361" spans="1:9" x14ac:dyDescent="0.25">
      <c r="A361" s="5">
        <v>23</v>
      </c>
      <c r="B361" s="6">
        <v>9.7579782710054719</v>
      </c>
      <c r="C361" s="6">
        <v>9.7554057963125818</v>
      </c>
      <c r="D361" s="6">
        <v>4.2610817570880757</v>
      </c>
      <c r="E361" s="6">
        <v>3.8991585816732286</v>
      </c>
      <c r="F361" s="6">
        <v>11.926628963008064</v>
      </c>
      <c r="G361" s="44"/>
      <c r="H361" s="44"/>
      <c r="I361" s="35"/>
    </row>
    <row r="362" spans="1:9" x14ac:dyDescent="0.25">
      <c r="A362" s="5">
        <v>24</v>
      </c>
      <c r="B362" s="6">
        <v>10.501914810587051</v>
      </c>
      <c r="C362" s="6">
        <v>10.499146213514294</v>
      </c>
      <c r="D362" s="6">
        <v>4.5859415107382198</v>
      </c>
      <c r="E362" s="6">
        <v>4.1964257472651951</v>
      </c>
      <c r="F362" s="6">
        <v>12.835900825805457</v>
      </c>
      <c r="G362" s="44"/>
      <c r="H362" s="44"/>
      <c r="I362" s="35"/>
    </row>
    <row r="363" spans="1:9" x14ac:dyDescent="0.25">
      <c r="A363" s="5">
        <v>25</v>
      </c>
      <c r="B363" s="6">
        <v>11.266949570194804</v>
      </c>
      <c r="C363" s="6">
        <v>11.263979288664098</v>
      </c>
      <c r="D363" s="6">
        <v>4.9200143655004753</v>
      </c>
      <c r="E363" s="6">
        <v>4.5021234815045146</v>
      </c>
      <c r="F363" s="6">
        <v>13.770959858346794</v>
      </c>
      <c r="G363" s="44"/>
      <c r="H363" s="44"/>
      <c r="I363" s="35"/>
    </row>
    <row r="364" spans="1:9" ht="18" customHeight="1" x14ac:dyDescent="0.3">
      <c r="A364" s="19" t="s">
        <v>67</v>
      </c>
      <c r="B364" s="15"/>
      <c r="C364" s="15"/>
      <c r="D364" s="15"/>
      <c r="E364" s="15"/>
      <c r="F364" s="15"/>
      <c r="G364" s="36"/>
      <c r="H364" s="37"/>
    </row>
    <row r="365" spans="1:9" ht="18" customHeight="1" x14ac:dyDescent="0.3">
      <c r="A365" s="19" t="s">
        <v>8</v>
      </c>
      <c r="C365" s="8"/>
      <c r="D365" s="8"/>
      <c r="E365" s="8"/>
      <c r="F365" s="11"/>
      <c r="G365" s="38"/>
      <c r="H365" s="37"/>
      <c r="I365" s="45"/>
    </row>
    <row r="366" spans="1:9" ht="18" customHeight="1" x14ac:dyDescent="0.3">
      <c r="A366" s="19" t="s">
        <v>0</v>
      </c>
      <c r="B366" s="16">
        <v>0.75</v>
      </c>
      <c r="C366" s="15"/>
      <c r="D366" s="15"/>
      <c r="E366" s="15"/>
      <c r="F366" s="14" t="s">
        <v>46</v>
      </c>
      <c r="G366" s="39"/>
      <c r="H366" s="45"/>
    </row>
    <row r="367" spans="1:9" ht="18" customHeight="1" x14ac:dyDescent="0.3">
      <c r="A367" s="19" t="s">
        <v>15</v>
      </c>
      <c r="B367" s="15"/>
      <c r="C367" s="8"/>
      <c r="D367" s="8"/>
      <c r="E367" s="8"/>
      <c r="F367" s="24" t="s">
        <v>46</v>
      </c>
      <c r="G367" s="40"/>
      <c r="H367" s="46"/>
    </row>
    <row r="368" spans="1:9" ht="13" x14ac:dyDescent="0.3">
      <c r="A368" s="2"/>
      <c r="B368" s="9"/>
      <c r="C368" s="8"/>
      <c r="D368" s="8"/>
      <c r="E368" s="8"/>
      <c r="F368" s="9"/>
      <c r="G368" s="41"/>
      <c r="H368" s="41"/>
    </row>
    <row r="369" spans="1:9" ht="13" x14ac:dyDescent="0.3">
      <c r="A369" s="2"/>
      <c r="B369" s="8"/>
      <c r="C369" s="8"/>
      <c r="D369" s="8"/>
      <c r="E369" s="8"/>
      <c r="F369" s="10" t="s">
        <v>45</v>
      </c>
      <c r="G369" s="42"/>
      <c r="H369" s="43"/>
    </row>
    <row r="370" spans="1:9" ht="13" x14ac:dyDescent="0.3">
      <c r="A370" s="3" t="s">
        <v>1</v>
      </c>
      <c r="B370" s="59" t="s">
        <v>69</v>
      </c>
      <c r="C370" s="59"/>
      <c r="D370" s="59"/>
      <c r="E370" s="59"/>
      <c r="F370" s="10" t="s">
        <v>62</v>
      </c>
      <c r="G370" s="42"/>
      <c r="H370" s="43"/>
    </row>
    <row r="371" spans="1:9" ht="13" x14ac:dyDescent="0.3">
      <c r="A371" s="28" t="s">
        <v>2</v>
      </c>
      <c r="B371" s="28" t="s">
        <v>58</v>
      </c>
      <c r="C371" s="28" t="s">
        <v>59</v>
      </c>
      <c r="D371" s="28" t="s">
        <v>60</v>
      </c>
      <c r="E371" s="28" t="s">
        <v>61</v>
      </c>
      <c r="F371" s="29" t="s">
        <v>63</v>
      </c>
      <c r="G371" s="42"/>
      <c r="H371" s="43"/>
    </row>
    <row r="372" spans="1:9" ht="19.5" customHeight="1" x14ac:dyDescent="0.25">
      <c r="A372" s="5">
        <v>1</v>
      </c>
      <c r="B372" s="6">
        <v>0.28674323607478558</v>
      </c>
      <c r="C372" s="6">
        <v>0.28666764257604299</v>
      </c>
      <c r="D372" s="6">
        <v>0.12521409028314726</v>
      </c>
      <c r="E372" s="6">
        <v>0.11457879067018531</v>
      </c>
      <c r="F372" s="6">
        <v>0.35047015778646617</v>
      </c>
      <c r="G372" s="44"/>
      <c r="H372" s="44"/>
      <c r="I372" s="35"/>
    </row>
    <row r="373" spans="1:9" x14ac:dyDescent="0.25">
      <c r="A373" s="5">
        <v>2</v>
      </c>
      <c r="B373" s="6">
        <v>0.46477671043254432</v>
      </c>
      <c r="C373" s="6">
        <v>0.46465418235426548</v>
      </c>
      <c r="D373" s="6">
        <v>0.20295716048355716</v>
      </c>
      <c r="E373" s="6">
        <v>0.18571860366093779</v>
      </c>
      <c r="F373" s="6">
        <v>0.56807047751349571</v>
      </c>
      <c r="G373" s="44"/>
      <c r="H373" s="44"/>
      <c r="I373" s="35"/>
    </row>
    <row r="374" spans="1:9" x14ac:dyDescent="0.25">
      <c r="A374" s="5">
        <v>3</v>
      </c>
      <c r="B374" s="6">
        <v>0.6433719713521916</v>
      </c>
      <c r="C374" s="6">
        <v>0.64320236059180114</v>
      </c>
      <c r="D374" s="6">
        <v>0.28094554978632197</v>
      </c>
      <c r="E374" s="6">
        <v>0.25708289910420457</v>
      </c>
      <c r="F374" s="6">
        <v>0.78635743741269692</v>
      </c>
      <c r="G374" s="44"/>
      <c r="H374" s="44"/>
      <c r="I374" s="35"/>
    </row>
    <row r="375" spans="1:9" x14ac:dyDescent="0.25">
      <c r="A375" s="5">
        <v>4</v>
      </c>
      <c r="B375" s="6">
        <v>0.84309692565257333</v>
      </c>
      <c r="C375" s="6">
        <v>0.84287466183473536</v>
      </c>
      <c r="D375" s="6">
        <v>0.36816078388182832</v>
      </c>
      <c r="E375" s="6">
        <v>0.33689033952950315</v>
      </c>
      <c r="F375" s="6">
        <v>1.0304700351699929</v>
      </c>
      <c r="G375" s="44"/>
      <c r="H375" s="44"/>
      <c r="I375" s="35"/>
    </row>
    <row r="376" spans="1:9" x14ac:dyDescent="0.25">
      <c r="A376" s="5">
        <v>5</v>
      </c>
      <c r="B376" s="6">
        <v>1.0643664400180772</v>
      </c>
      <c r="C376" s="6">
        <v>1.0640858433970493</v>
      </c>
      <c r="D376" s="6">
        <v>0.46478402538505359</v>
      </c>
      <c r="E376" s="6">
        <v>0.42530670015663352</v>
      </c>
      <c r="F376" s="6">
        <v>1.300915339040343</v>
      </c>
      <c r="G376" s="44"/>
      <c r="H376" s="44"/>
      <c r="I376" s="35"/>
    </row>
    <row r="377" spans="1:9" ht="19.5" customHeight="1" x14ac:dyDescent="0.25">
      <c r="A377" s="5">
        <v>6</v>
      </c>
      <c r="B377" s="6">
        <v>1.307628338517844</v>
      </c>
      <c r="C377" s="6">
        <v>1.3072836112889941</v>
      </c>
      <c r="D377" s="6">
        <v>0.57101082863301367</v>
      </c>
      <c r="E377" s="6">
        <v>0.52251092553883993</v>
      </c>
      <c r="F377" s="6">
        <v>1.5982406992396432</v>
      </c>
      <c r="G377" s="44"/>
      <c r="H377" s="44"/>
      <c r="I377" s="35"/>
    </row>
    <row r="378" spans="1:9" x14ac:dyDescent="0.25">
      <c r="A378" s="5">
        <v>7</v>
      </c>
      <c r="B378" s="6">
        <v>1.5733633500842412</v>
      </c>
      <c r="C378" s="6">
        <v>1.5729485677094086</v>
      </c>
      <c r="D378" s="6">
        <v>0.68705111674983566</v>
      </c>
      <c r="E378" s="6">
        <v>0.62869510857590538</v>
      </c>
      <c r="F378" s="6">
        <v>1.9230336837506146</v>
      </c>
      <c r="G378" s="44"/>
      <c r="H378" s="44"/>
      <c r="I378" s="35"/>
    </row>
    <row r="379" spans="1:9" x14ac:dyDescent="0.25">
      <c r="A379" s="5">
        <v>8</v>
      </c>
      <c r="B379" s="6">
        <v>1.8620841989372079</v>
      </c>
      <c r="C379" s="6">
        <v>1.8615933017098558</v>
      </c>
      <c r="D379" s="6">
        <v>0.81312878445626247</v>
      </c>
      <c r="E379" s="6">
        <v>0.74406412705979486</v>
      </c>
      <c r="F379" s="6">
        <v>2.275920966599549</v>
      </c>
      <c r="G379" s="44"/>
      <c r="H379" s="44"/>
      <c r="I379" s="35"/>
    </row>
    <row r="380" spans="1:9" x14ac:dyDescent="0.25">
      <c r="A380" s="5">
        <v>9</v>
      </c>
      <c r="B380" s="6">
        <v>2.1743335655939067</v>
      </c>
      <c r="C380" s="6">
        <v>2.1737603507418086</v>
      </c>
      <c r="D380" s="6">
        <v>0.9494808076900737</v>
      </c>
      <c r="E380" s="6">
        <v>0.86883482892118002</v>
      </c>
      <c r="F380" s="6">
        <v>2.65756583571289</v>
      </c>
      <c r="G380" s="44"/>
      <c r="H380" s="44"/>
      <c r="I380" s="35"/>
    </row>
    <row r="381" spans="1:9" x14ac:dyDescent="0.25">
      <c r="A381" s="5">
        <v>10</v>
      </c>
      <c r="B381" s="6">
        <v>2.5106805809763983</v>
      </c>
      <c r="C381" s="6">
        <v>2.5100186956885731</v>
      </c>
      <c r="D381" s="6">
        <v>1.0963557126645933</v>
      </c>
      <c r="E381" s="6">
        <v>1.0032346313214044</v>
      </c>
      <c r="F381" s="6">
        <v>3.0686639078618856</v>
      </c>
      <c r="G381" s="44"/>
      <c r="H381" s="44"/>
      <c r="I381" s="35"/>
    </row>
    <row r="382" spans="1:9" ht="19.5" customHeight="1" x14ac:dyDescent="0.25">
      <c r="A382" s="5">
        <v>11</v>
      </c>
      <c r="B382" s="6">
        <v>2.8717154371492732</v>
      </c>
      <c r="C382" s="6">
        <v>2.8709583730236847</v>
      </c>
      <c r="D382" s="6">
        <v>1.2540112225033786</v>
      </c>
      <c r="E382" s="6">
        <v>1.1474993671747844</v>
      </c>
      <c r="F382" s="6">
        <v>3.5099365416697879</v>
      </c>
      <c r="G382" s="44"/>
      <c r="H382" s="44"/>
      <c r="I382" s="35"/>
    </row>
    <row r="383" spans="1:9" x14ac:dyDescent="0.25">
      <c r="A383" s="5">
        <v>12</v>
      </c>
      <c r="B383" s="6">
        <v>3.258041602620521</v>
      </c>
      <c r="C383" s="6">
        <v>3.2571826921640357</v>
      </c>
      <c r="D383" s="6">
        <v>1.4227108578434871</v>
      </c>
      <c r="E383" s="6">
        <v>1.3018701744861756</v>
      </c>
      <c r="F383" s="6">
        <v>3.982121322811186</v>
      </c>
      <c r="G383" s="44"/>
      <c r="H383" s="44"/>
      <c r="I383" s="35"/>
    </row>
    <row r="384" spans="1:9" x14ac:dyDescent="0.25">
      <c r="A384" s="5">
        <v>13</v>
      </c>
      <c r="B384" s="6">
        <v>3.670265014629134</v>
      </c>
      <c r="C384" s="6">
        <v>3.6692974306066946</v>
      </c>
      <c r="D384" s="6">
        <v>1.6027192173592852</v>
      </c>
      <c r="E384" s="6">
        <v>1.4665891777325704</v>
      </c>
      <c r="F384" s="6">
        <v>4.4859588543519617</v>
      </c>
      <c r="G384" s="44"/>
      <c r="H384" s="44"/>
      <c r="I384" s="35"/>
    </row>
    <row r="385" spans="1:9" x14ac:dyDescent="0.25">
      <c r="A385" s="5">
        <v>14</v>
      </c>
      <c r="B385" s="6">
        <v>4.1089794815008709</v>
      </c>
      <c r="C385" s="6">
        <v>4.1078962401330177</v>
      </c>
      <c r="D385" s="6">
        <v>1.7942956033113275</v>
      </c>
      <c r="E385" s="6">
        <v>1.6418936548382432</v>
      </c>
      <c r="F385" s="6">
        <v>5.0221749148683532</v>
      </c>
      <c r="G385" s="44"/>
      <c r="H385" s="44"/>
      <c r="I385" s="35"/>
    </row>
    <row r="386" spans="1:9" x14ac:dyDescent="0.25">
      <c r="A386" s="5">
        <v>15</v>
      </c>
      <c r="B386" s="6">
        <v>4.574747360313439</v>
      </c>
      <c r="C386" s="6">
        <v>4.5735413295677327</v>
      </c>
      <c r="D386" s="6">
        <v>1.9976855839329315</v>
      </c>
      <c r="E386" s="6">
        <v>1.8280083162262546</v>
      </c>
      <c r="F386" s="6">
        <v>5.5914568418419819</v>
      </c>
      <c r="G386" s="44"/>
      <c r="H386" s="44"/>
      <c r="I386" s="35"/>
    </row>
    <row r="387" spans="1:9" ht="19.5" customHeight="1" x14ac:dyDescent="0.25">
      <c r="A387" s="5">
        <v>16</v>
      </c>
      <c r="B387" s="6">
        <v>5.0680743732258078</v>
      </c>
      <c r="C387" s="6">
        <v>5.0667382877473699</v>
      </c>
      <c r="D387" s="6">
        <v>2.2131099963079599</v>
      </c>
      <c r="E387" s="6">
        <v>2.0251352417579591</v>
      </c>
      <c r="F387" s="6">
        <v>6.1944227510731622</v>
      </c>
      <c r="G387" s="44"/>
      <c r="H387" s="44"/>
      <c r="I387" s="35"/>
    </row>
    <row r="388" spans="1:9" x14ac:dyDescent="0.25">
      <c r="A388" s="5">
        <v>17</v>
      </c>
      <c r="B388" s="6">
        <v>5.5893771833002628</v>
      </c>
      <c r="C388" s="6">
        <v>5.5879036678902319</v>
      </c>
      <c r="D388" s="6">
        <v>2.4407507874877625</v>
      </c>
      <c r="E388" s="6">
        <v>2.2334409244619162</v>
      </c>
      <c r="F388" s="6">
        <v>6.8315819064286938</v>
      </c>
      <c r="G388" s="44"/>
      <c r="H388" s="44"/>
      <c r="I388" s="35"/>
    </row>
    <row r="389" spans="1:9" x14ac:dyDescent="0.25">
      <c r="A389" s="5">
        <v>18</v>
      </c>
      <c r="B389" s="6">
        <v>6.1389420596488513</v>
      </c>
      <c r="C389" s="6">
        <v>6.1373236636398669</v>
      </c>
      <c r="D389" s="6">
        <v>2.6807329645237075</v>
      </c>
      <c r="E389" s="6">
        <v>2.4530397536751316</v>
      </c>
      <c r="F389" s="6">
        <v>7.5032841985711896</v>
      </c>
      <c r="G389" s="44"/>
      <c r="H389" s="44"/>
      <c r="I389" s="35"/>
    </row>
    <row r="390" spans="1:9" x14ac:dyDescent="0.25">
      <c r="A390" s="5">
        <v>19</v>
      </c>
      <c r="B390" s="6">
        <v>6.7168726129728036</v>
      </c>
      <c r="C390" s="6">
        <v>6.7151018583828304</v>
      </c>
      <c r="D390" s="6">
        <v>2.9331017717949655</v>
      </c>
      <c r="E390" s="6">
        <v>2.6839731308583992</v>
      </c>
      <c r="F390" s="6">
        <v>8.2096562650433622</v>
      </c>
      <c r="G390" s="44"/>
      <c r="H390" s="44"/>
      <c r="I390" s="35"/>
    </row>
    <row r="391" spans="1:9" x14ac:dyDescent="0.25">
      <c r="A391" s="5">
        <v>20</v>
      </c>
      <c r="B391" s="6">
        <v>7.3230241650055685</v>
      </c>
      <c r="C391" s="6">
        <v>7.3210936119937955</v>
      </c>
      <c r="D391" s="6">
        <v>3.1977940316734355</v>
      </c>
      <c r="E391" s="6">
        <v>2.9261832444969866</v>
      </c>
      <c r="F391" s="6">
        <v>8.9505212737232149</v>
      </c>
      <c r="G391" s="44"/>
      <c r="H391" s="44"/>
      <c r="I391" s="35"/>
    </row>
    <row r="392" spans="1:9" ht="19.5" customHeight="1" x14ac:dyDescent="0.25">
      <c r="A392" s="5">
        <v>21</v>
      </c>
      <c r="B392" s="6">
        <v>7.9569218159402677</v>
      </c>
      <c r="C392" s="6">
        <v>7.9548241498626933</v>
      </c>
      <c r="D392" s="6">
        <v>3.4746023664782753</v>
      </c>
      <c r="E392" s="6">
        <v>3.1794803309322752</v>
      </c>
      <c r="F392" s="6">
        <v>9.72529878124082</v>
      </c>
      <c r="G392" s="44"/>
      <c r="H392" s="44"/>
      <c r="I392" s="35"/>
    </row>
    <row r="393" spans="1:9" x14ac:dyDescent="0.25">
      <c r="A393" s="5">
        <v>22</v>
      </c>
      <c r="B393" s="6">
        <v>8.6176586771203496</v>
      </c>
      <c r="C393" s="6">
        <v>8.6153868224140613</v>
      </c>
      <c r="D393" s="6">
        <v>3.7631307590630212</v>
      </c>
      <c r="E393" s="6">
        <v>3.4435020094958899</v>
      </c>
      <c r="F393" s="6">
        <v>10.532880348510021</v>
      </c>
      <c r="G393" s="44"/>
      <c r="H393" s="44"/>
      <c r="I393" s="35"/>
    </row>
    <row r="394" spans="1:9" x14ac:dyDescent="0.25">
      <c r="A394" s="5">
        <v>23</v>
      </c>
      <c r="B394" s="6">
        <v>9.3037700237363801</v>
      </c>
      <c r="C394" s="6">
        <v>9.3013172909806983</v>
      </c>
      <c r="D394" s="6">
        <v>4.062739598230424</v>
      </c>
      <c r="E394" s="6">
        <v>3.7176629955979426</v>
      </c>
      <c r="F394" s="6">
        <v>11.371475724635612</v>
      </c>
      <c r="G394" s="44"/>
      <c r="H394" s="44"/>
      <c r="I394" s="35"/>
    </row>
    <row r="395" spans="1:9" x14ac:dyDescent="0.25">
      <c r="A395" s="5">
        <v>24</v>
      </c>
      <c r="B395" s="6">
        <v>10.013078272258237</v>
      </c>
      <c r="C395" s="6">
        <v>10.010438546104117</v>
      </c>
      <c r="D395" s="6">
        <v>4.3724779839890093</v>
      </c>
      <c r="E395" s="6">
        <v>4.0010931557668323</v>
      </c>
      <c r="F395" s="6">
        <v>12.238423371532722</v>
      </c>
      <c r="G395" s="44"/>
      <c r="H395" s="44"/>
      <c r="I395" s="35"/>
    </row>
    <row r="396" spans="1:9" x14ac:dyDescent="0.25">
      <c r="A396" s="5">
        <v>25</v>
      </c>
      <c r="B396" s="6">
        <v>10.742502674104296</v>
      </c>
      <c r="C396" s="6">
        <v>10.739670651373773</v>
      </c>
      <c r="D396" s="6">
        <v>4.6910006252123999</v>
      </c>
      <c r="E396" s="6">
        <v>4.2925614637657237</v>
      </c>
      <c r="F396" s="6">
        <v>13.129957863183687</v>
      </c>
      <c r="G396" s="44"/>
      <c r="H396" s="44"/>
      <c r="I396" s="35"/>
    </row>
    <row r="397" spans="1:9" ht="18" customHeight="1" x14ac:dyDescent="0.3">
      <c r="A397" s="19" t="s">
        <v>67</v>
      </c>
      <c r="B397" s="15"/>
      <c r="C397" s="15"/>
      <c r="D397" s="15"/>
      <c r="E397" s="15"/>
      <c r="F397" s="15"/>
      <c r="G397" s="36"/>
      <c r="H397" s="37"/>
    </row>
    <row r="398" spans="1:9" ht="18" customHeight="1" x14ac:dyDescent="0.3">
      <c r="A398" s="19" t="s">
        <v>8</v>
      </c>
      <c r="C398" s="8"/>
      <c r="D398" s="8"/>
      <c r="E398" s="8"/>
      <c r="F398" s="11"/>
      <c r="G398" s="38"/>
      <c r="H398" s="37"/>
      <c r="I398" s="45"/>
    </row>
    <row r="399" spans="1:9" ht="18" customHeight="1" x14ac:dyDescent="0.3">
      <c r="A399" s="19" t="s">
        <v>0</v>
      </c>
      <c r="B399" s="16">
        <v>0.75</v>
      </c>
      <c r="C399" s="15"/>
      <c r="D399" s="15"/>
      <c r="E399" s="15"/>
      <c r="F399" s="14" t="s">
        <v>46</v>
      </c>
      <c r="G399" s="39"/>
      <c r="H399" s="45"/>
    </row>
    <row r="400" spans="1:9" ht="18" customHeight="1" x14ac:dyDescent="0.3">
      <c r="A400" s="19" t="s">
        <v>16</v>
      </c>
      <c r="B400" s="15"/>
      <c r="C400" s="8"/>
      <c r="D400" s="8"/>
      <c r="E400" s="8"/>
      <c r="F400" s="24" t="s">
        <v>46</v>
      </c>
      <c r="G400" s="40"/>
      <c r="H400" s="46"/>
    </row>
    <row r="401" spans="1:9" ht="13" x14ac:dyDescent="0.3">
      <c r="A401" s="2"/>
      <c r="B401" s="9"/>
      <c r="C401" s="8"/>
      <c r="D401" s="8"/>
      <c r="E401" s="8"/>
      <c r="F401" s="9"/>
      <c r="G401" s="41"/>
      <c r="H401" s="41"/>
    </row>
    <row r="402" spans="1:9" ht="13" x14ac:dyDescent="0.3">
      <c r="A402" s="2"/>
      <c r="B402" s="8"/>
      <c r="C402" s="8"/>
      <c r="D402" s="8"/>
      <c r="E402" s="8"/>
      <c r="F402" s="10" t="s">
        <v>45</v>
      </c>
      <c r="G402" s="42"/>
      <c r="H402" s="43"/>
    </row>
    <row r="403" spans="1:9" ht="13" x14ac:dyDescent="0.3">
      <c r="A403" s="3" t="s">
        <v>1</v>
      </c>
      <c r="B403" s="59" t="s">
        <v>69</v>
      </c>
      <c r="C403" s="59"/>
      <c r="D403" s="59"/>
      <c r="E403" s="59"/>
      <c r="F403" s="10" t="s">
        <v>62</v>
      </c>
      <c r="G403" s="42"/>
      <c r="H403" s="43"/>
    </row>
    <row r="404" spans="1:9" ht="13" x14ac:dyDescent="0.3">
      <c r="A404" s="28" t="s">
        <v>2</v>
      </c>
      <c r="B404" s="28" t="s">
        <v>58</v>
      </c>
      <c r="C404" s="28" t="s">
        <v>59</v>
      </c>
      <c r="D404" s="28" t="s">
        <v>60</v>
      </c>
      <c r="E404" s="28" t="s">
        <v>61</v>
      </c>
      <c r="F404" s="29" t="s">
        <v>63</v>
      </c>
      <c r="G404" s="42"/>
      <c r="H404" s="43"/>
    </row>
    <row r="405" spans="1:9" ht="19.5" customHeight="1" x14ac:dyDescent="0.25">
      <c r="A405" s="5">
        <v>1</v>
      </c>
      <c r="B405" s="6">
        <v>0.27393876693035785</v>
      </c>
      <c r="C405" s="6">
        <v>0.27386654904610375</v>
      </c>
      <c r="D405" s="6">
        <v>0.11962267694267706</v>
      </c>
      <c r="E405" s="6">
        <v>0.10946229477711533</v>
      </c>
      <c r="F405" s="6">
        <v>0.33481997407908437</v>
      </c>
      <c r="G405" s="44"/>
      <c r="H405" s="44"/>
      <c r="I405" s="35"/>
    </row>
    <row r="406" spans="1:9" x14ac:dyDescent="0.25">
      <c r="A406" s="5">
        <v>2</v>
      </c>
      <c r="B406" s="6">
        <v>0.44402218757352896</v>
      </c>
      <c r="C406" s="6">
        <v>0.44390513096519346</v>
      </c>
      <c r="D406" s="6">
        <v>0.19389414391644763</v>
      </c>
      <c r="E406" s="6">
        <v>0.17742537183906326</v>
      </c>
      <c r="F406" s="6">
        <v>0.54270338951953578</v>
      </c>
      <c r="G406" s="44"/>
      <c r="H406" s="44"/>
      <c r="I406" s="35"/>
    </row>
    <row r="407" spans="1:9" x14ac:dyDescent="0.25">
      <c r="A407" s="5">
        <v>3</v>
      </c>
      <c r="B407" s="6">
        <v>0.61464230829774991</v>
      </c>
      <c r="C407" s="6">
        <v>0.6144802714762525</v>
      </c>
      <c r="D407" s="6">
        <v>0.26839997531088766</v>
      </c>
      <c r="E407" s="6">
        <v>0.24560290712880087</v>
      </c>
      <c r="F407" s="6">
        <v>0.75124278333515093</v>
      </c>
      <c r="G407" s="44"/>
      <c r="H407" s="44"/>
      <c r="I407" s="35"/>
    </row>
    <row r="408" spans="1:9" x14ac:dyDescent="0.25">
      <c r="A408" s="5">
        <v>4</v>
      </c>
      <c r="B408" s="6">
        <v>0.8054485796338211</v>
      </c>
      <c r="C408" s="6">
        <v>0.80523624096796342</v>
      </c>
      <c r="D408" s="6">
        <v>0.35172062835476392</v>
      </c>
      <c r="E408" s="6">
        <v>0.32184656023548597</v>
      </c>
      <c r="F408" s="6">
        <v>0.98445457565920513</v>
      </c>
      <c r="G408" s="44"/>
      <c r="H408" s="44"/>
      <c r="I408" s="35"/>
    </row>
    <row r="409" spans="1:9" x14ac:dyDescent="0.25">
      <c r="A409" s="5">
        <v>5</v>
      </c>
      <c r="B409" s="6">
        <v>1.0168373424667703</v>
      </c>
      <c r="C409" s="6">
        <v>1.0165692758388651</v>
      </c>
      <c r="D409" s="6">
        <v>0.44402917587811108</v>
      </c>
      <c r="E409" s="6">
        <v>0.40631470371542128</v>
      </c>
      <c r="F409" s="6">
        <v>1.242823191702261</v>
      </c>
      <c r="G409" s="44"/>
      <c r="H409" s="44"/>
      <c r="I409" s="35"/>
    </row>
    <row r="410" spans="1:9" ht="19.5" customHeight="1" x14ac:dyDescent="0.25">
      <c r="A410" s="5">
        <v>6</v>
      </c>
      <c r="B410" s="6">
        <v>1.2492364233601165</v>
      </c>
      <c r="C410" s="6">
        <v>1.2489070898654848</v>
      </c>
      <c r="D410" s="6">
        <v>0.54551243977316743</v>
      </c>
      <c r="E410" s="6">
        <v>0.49917829138406755</v>
      </c>
      <c r="F410" s="6">
        <v>1.5268715398518857</v>
      </c>
      <c r="G410" s="44"/>
      <c r="H410" s="44"/>
      <c r="I410" s="35"/>
    </row>
    <row r="411" spans="1:9" x14ac:dyDescent="0.25">
      <c r="A411" s="5">
        <v>7</v>
      </c>
      <c r="B411" s="6">
        <v>1.5031050843796829</v>
      </c>
      <c r="C411" s="6">
        <v>1.5027088240393816</v>
      </c>
      <c r="D411" s="6">
        <v>0.65637096908360271</v>
      </c>
      <c r="E411" s="6">
        <v>0.60062083826630575</v>
      </c>
      <c r="F411" s="6">
        <v>1.8371609503451158</v>
      </c>
      <c r="G411" s="44"/>
      <c r="H411" s="44"/>
      <c r="I411" s="35"/>
    </row>
    <row r="412" spans="1:9" x14ac:dyDescent="0.25">
      <c r="A412" s="5">
        <v>8</v>
      </c>
      <c r="B412" s="6">
        <v>1.7789331541348834</v>
      </c>
      <c r="C412" s="6">
        <v>1.7784641778375132</v>
      </c>
      <c r="D412" s="6">
        <v>0.77681866055049453</v>
      </c>
      <c r="E412" s="6">
        <v>0.71083807337207039</v>
      </c>
      <c r="F412" s="6">
        <v>2.1742901131890098</v>
      </c>
      <c r="G412" s="44"/>
      <c r="H412" s="44"/>
      <c r="I412" s="35"/>
    </row>
    <row r="413" spans="1:9" x14ac:dyDescent="0.25">
      <c r="A413" s="5">
        <v>9</v>
      </c>
      <c r="B413" s="6">
        <v>2.0772390798391336</v>
      </c>
      <c r="C413" s="6">
        <v>2.076691461796178</v>
      </c>
      <c r="D413" s="6">
        <v>0.90708190799249522</v>
      </c>
      <c r="E413" s="6">
        <v>0.83003716132554761</v>
      </c>
      <c r="F413" s="6">
        <v>2.5388926973034591</v>
      </c>
      <c r="G413" s="44"/>
      <c r="H413" s="44"/>
      <c r="I413" s="35"/>
    </row>
    <row r="414" spans="1:9" x14ac:dyDescent="0.25">
      <c r="A414" s="5">
        <v>10</v>
      </c>
      <c r="B414" s="6">
        <v>2.3985665779725336</v>
      </c>
      <c r="C414" s="6">
        <v>2.3979342490566777</v>
      </c>
      <c r="D414" s="6">
        <v>1.0473981397282621</v>
      </c>
      <c r="E414" s="6">
        <v>0.95843536401444696</v>
      </c>
      <c r="F414" s="6">
        <v>2.9316332568142398</v>
      </c>
      <c r="G414" s="44"/>
      <c r="H414" s="44"/>
      <c r="I414" s="35"/>
    </row>
    <row r="415" spans="1:9" ht="19.5" customHeight="1" x14ac:dyDescent="0.25">
      <c r="A415" s="5">
        <v>11</v>
      </c>
      <c r="B415" s="6">
        <v>2.743479485676072</v>
      </c>
      <c r="C415" s="6">
        <v>2.7427562281168365</v>
      </c>
      <c r="D415" s="6">
        <v>1.1980135703002666</v>
      </c>
      <c r="E415" s="6">
        <v>1.0962579832754697</v>
      </c>
      <c r="F415" s="6">
        <v>3.3532009382012236</v>
      </c>
      <c r="G415" s="44"/>
      <c r="H415" s="44"/>
      <c r="I415" s="35"/>
    </row>
    <row r="416" spans="1:9" x14ac:dyDescent="0.25">
      <c r="A416" s="5">
        <v>12</v>
      </c>
      <c r="B416" s="6">
        <v>3.112554323676874</v>
      </c>
      <c r="C416" s="6">
        <v>3.1117337677168657</v>
      </c>
      <c r="D416" s="6">
        <v>1.3591799528775261</v>
      </c>
      <c r="E416" s="6">
        <v>1.2437353891379648</v>
      </c>
      <c r="F416" s="6">
        <v>3.8043003903794776</v>
      </c>
      <c r="G416" s="44"/>
      <c r="H416" s="44"/>
      <c r="I416" s="35"/>
    </row>
    <row r="417" spans="1:9" x14ac:dyDescent="0.25">
      <c r="A417" s="5">
        <v>13</v>
      </c>
      <c r="B417" s="6">
        <v>3.5063699711923135</v>
      </c>
      <c r="C417" s="6">
        <v>3.5054455944654652</v>
      </c>
      <c r="D417" s="6">
        <v>1.5311500705267997</v>
      </c>
      <c r="E417" s="6">
        <v>1.401098894052677</v>
      </c>
      <c r="F417" s="6">
        <v>4.2856391449142768</v>
      </c>
      <c r="G417" s="44"/>
      <c r="H417" s="44"/>
      <c r="I417" s="35"/>
    </row>
    <row r="418" spans="1:9" x14ac:dyDescent="0.25">
      <c r="A418" s="5">
        <v>14</v>
      </c>
      <c r="B418" s="6">
        <v>3.9254937201410369</v>
      </c>
      <c r="C418" s="6">
        <v>3.9244588507273424</v>
      </c>
      <c r="D418" s="6">
        <v>1.714171646411468</v>
      </c>
      <c r="E418" s="6">
        <v>1.5685751803395984</v>
      </c>
      <c r="F418" s="6">
        <v>4.7979105708662537</v>
      </c>
      <c r="G418" s="44"/>
      <c r="H418" s="44"/>
      <c r="I418" s="35"/>
    </row>
    <row r="419" spans="1:9" x14ac:dyDescent="0.25">
      <c r="A419" s="5">
        <v>15</v>
      </c>
      <c r="B419" s="6">
        <v>4.3704628156436272</v>
      </c>
      <c r="C419" s="6">
        <v>4.3693106399903092</v>
      </c>
      <c r="D419" s="6">
        <v>1.9084792829582642</v>
      </c>
      <c r="E419" s="6">
        <v>1.7463789240170811</v>
      </c>
      <c r="F419" s="6">
        <v>5.3417713127817876</v>
      </c>
      <c r="G419" s="44"/>
      <c r="H419" s="44"/>
      <c r="I419" s="35"/>
    </row>
    <row r="420" spans="1:9" ht="19.5" customHeight="1" x14ac:dyDescent="0.25">
      <c r="A420" s="5">
        <v>16</v>
      </c>
      <c r="B420" s="6">
        <v>4.8417603969243412</v>
      </c>
      <c r="C420" s="6">
        <v>4.8404839741096755</v>
      </c>
      <c r="D420" s="6">
        <v>2.1142839558096265</v>
      </c>
      <c r="E420" s="6">
        <v>1.93470318110555</v>
      </c>
      <c r="F420" s="6">
        <v>5.9178118846080467</v>
      </c>
      <c r="G420" s="44"/>
      <c r="H420" s="44"/>
      <c r="I420" s="35"/>
    </row>
    <row r="421" spans="1:9" x14ac:dyDescent="0.25">
      <c r="A421" s="5">
        <v>17</v>
      </c>
      <c r="B421" s="6">
        <v>5.3397845210291592</v>
      </c>
      <c r="C421" s="6">
        <v>5.3383768051925031</v>
      </c>
      <c r="D421" s="6">
        <v>2.3317594872030925</v>
      </c>
      <c r="E421" s="6">
        <v>2.1337070099164439</v>
      </c>
      <c r="F421" s="6">
        <v>6.5265188091227717</v>
      </c>
      <c r="G421" s="44"/>
      <c r="H421" s="44"/>
      <c r="I421" s="35"/>
    </row>
    <row r="422" spans="1:9" x14ac:dyDescent="0.25">
      <c r="A422" s="5">
        <v>18</v>
      </c>
      <c r="B422" s="6">
        <v>5.8648086737729175</v>
      </c>
      <c r="C422" s="6">
        <v>5.8632625469551574</v>
      </c>
      <c r="D422" s="6">
        <v>2.5610253020219784</v>
      </c>
      <c r="E422" s="6">
        <v>2.3434996917508952</v>
      </c>
      <c r="F422" s="6">
        <v>7.168226352682125</v>
      </c>
      <c r="G422" s="44"/>
      <c r="H422" s="44"/>
      <c r="I422" s="35"/>
    </row>
    <row r="423" spans="1:9" x14ac:dyDescent="0.25">
      <c r="A423" s="5">
        <v>19</v>
      </c>
      <c r="B423" s="6">
        <v>6.4169318391390613</v>
      </c>
      <c r="C423" s="6">
        <v>6.4152401572861466</v>
      </c>
      <c r="D423" s="6">
        <v>2.8021246242655993</v>
      </c>
      <c r="E423" s="6">
        <v>2.5641207792946945</v>
      </c>
      <c r="F423" s="6">
        <v>7.8430554978514566</v>
      </c>
      <c r="G423" s="44"/>
      <c r="H423" s="44"/>
      <c r="I423" s="35"/>
    </row>
    <row r="424" spans="1:9" x14ac:dyDescent="0.25">
      <c r="A424" s="5">
        <v>20</v>
      </c>
      <c r="B424" s="6">
        <v>6.9960157994437822</v>
      </c>
      <c r="C424" s="6">
        <v>6.9941714549396945</v>
      </c>
      <c r="D424" s="6">
        <v>3.0549970974918081</v>
      </c>
      <c r="E424" s="6">
        <v>2.7955150425962056</v>
      </c>
      <c r="F424" s="6">
        <v>8.5508373089163037</v>
      </c>
      <c r="G424" s="44"/>
      <c r="H424" s="44"/>
      <c r="I424" s="35"/>
    </row>
    <row r="425" spans="1:9" ht="19.5" customHeight="1" x14ac:dyDescent="0.25">
      <c r="A425" s="5">
        <v>21</v>
      </c>
      <c r="B425" s="6">
        <v>7.6016068614481629</v>
      </c>
      <c r="C425" s="6">
        <v>7.5996028662830497</v>
      </c>
      <c r="D425" s="6">
        <v>3.3194446044338957</v>
      </c>
      <c r="E425" s="6">
        <v>3.0375011918598567</v>
      </c>
      <c r="F425" s="6">
        <v>9.2910172621040914</v>
      </c>
      <c r="G425" s="44"/>
      <c r="H425" s="44"/>
      <c r="I425" s="35"/>
    </row>
    <row r="426" spans="1:9" x14ac:dyDescent="0.25">
      <c r="A426" s="5">
        <v>22</v>
      </c>
      <c r="B426" s="6">
        <v>8.2328386334502746</v>
      </c>
      <c r="C426" s="6">
        <v>8.2306682280192511</v>
      </c>
      <c r="D426" s="6">
        <v>3.5950888120219324</v>
      </c>
      <c r="E426" s="6">
        <v>3.2897330284627495</v>
      </c>
      <c r="F426" s="6">
        <v>10.062536415482525</v>
      </c>
      <c r="G426" s="44"/>
      <c r="H426" s="44"/>
      <c r="I426" s="35"/>
    </row>
    <row r="427" spans="1:9" x14ac:dyDescent="0.25">
      <c r="A427" s="5">
        <v>23</v>
      </c>
      <c r="B427" s="6">
        <v>8.8883117976713208</v>
      </c>
      <c r="C427" s="6">
        <v>8.8859685912686217</v>
      </c>
      <c r="D427" s="6">
        <v>3.8813186707850118</v>
      </c>
      <c r="E427" s="6">
        <v>3.5516514035961722</v>
      </c>
      <c r="F427" s="6">
        <v>10.863684461497567</v>
      </c>
      <c r="G427" s="44"/>
      <c r="H427" s="44"/>
      <c r="I427" s="35"/>
    </row>
    <row r="428" spans="1:9" x14ac:dyDescent="0.25">
      <c r="A428" s="5">
        <v>24</v>
      </c>
      <c r="B428" s="6">
        <v>9.5659460101935405</v>
      </c>
      <c r="C428" s="6">
        <v>9.5634241605499604</v>
      </c>
      <c r="D428" s="6">
        <v>4.1772257430047617</v>
      </c>
      <c r="E428" s="6">
        <v>3.8224250394467809</v>
      </c>
      <c r="F428" s="6">
        <v>11.691918712582849</v>
      </c>
      <c r="G428" s="44"/>
      <c r="H428" s="44"/>
      <c r="I428" s="35"/>
    </row>
    <row r="429" spans="1:9" x14ac:dyDescent="0.25">
      <c r="A429" s="5">
        <v>25</v>
      </c>
      <c r="B429" s="6">
        <v>10.26279809272534</v>
      </c>
      <c r="C429" s="6">
        <v>10.260092533475408</v>
      </c>
      <c r="D429" s="6">
        <v>4.4815248112951798</v>
      </c>
      <c r="E429" s="6">
        <v>4.1008778810394242</v>
      </c>
      <c r="F429" s="6">
        <v>12.543641887162114</v>
      </c>
      <c r="G429" s="44"/>
      <c r="H429" s="44"/>
      <c r="I429" s="35"/>
    </row>
    <row r="430" spans="1:9" ht="18" customHeight="1" x14ac:dyDescent="0.3">
      <c r="A430" s="19" t="s">
        <v>67</v>
      </c>
      <c r="B430" s="15"/>
      <c r="C430" s="15"/>
      <c r="D430" s="15"/>
      <c r="E430" s="15"/>
      <c r="F430" s="15"/>
      <c r="G430" s="36"/>
      <c r="H430" s="37"/>
    </row>
    <row r="431" spans="1:9" ht="18" customHeight="1" x14ac:dyDescent="0.3">
      <c r="A431" s="19" t="s">
        <v>8</v>
      </c>
      <c r="C431" s="8"/>
      <c r="D431" s="8"/>
      <c r="E431" s="8"/>
      <c r="F431" s="11"/>
      <c r="G431" s="38"/>
      <c r="H431" s="37"/>
      <c r="I431" s="45"/>
    </row>
    <row r="432" spans="1:9" ht="18" customHeight="1" x14ac:dyDescent="0.3">
      <c r="A432" s="19" t="s">
        <v>0</v>
      </c>
      <c r="B432" s="16">
        <v>0.75</v>
      </c>
      <c r="C432" s="15"/>
      <c r="D432" s="15"/>
      <c r="E432" s="15"/>
      <c r="F432" s="14" t="s">
        <v>46</v>
      </c>
      <c r="G432" s="39"/>
      <c r="H432" s="45"/>
    </row>
    <row r="433" spans="1:9" ht="18" customHeight="1" x14ac:dyDescent="0.3">
      <c r="A433" s="19" t="s">
        <v>39</v>
      </c>
      <c r="B433" s="15"/>
      <c r="C433" s="8"/>
      <c r="D433" s="8"/>
      <c r="E433" s="8"/>
      <c r="F433" s="24" t="s">
        <v>46</v>
      </c>
      <c r="G433" s="40"/>
      <c r="H433" s="46"/>
    </row>
    <row r="434" spans="1:9" ht="13" x14ac:dyDescent="0.3">
      <c r="A434" s="2"/>
      <c r="B434" s="9"/>
      <c r="C434" s="8"/>
      <c r="D434" s="8"/>
      <c r="E434" s="8"/>
      <c r="F434" s="9"/>
      <c r="G434" s="41"/>
      <c r="H434" s="41"/>
    </row>
    <row r="435" spans="1:9" ht="13" x14ac:dyDescent="0.3">
      <c r="A435" s="2"/>
      <c r="B435" s="8"/>
      <c r="C435" s="8"/>
      <c r="D435" s="8"/>
      <c r="E435" s="8"/>
      <c r="F435" s="10" t="s">
        <v>45</v>
      </c>
      <c r="G435" s="42"/>
      <c r="H435" s="43"/>
    </row>
    <row r="436" spans="1:9" ht="13" x14ac:dyDescent="0.3">
      <c r="A436" s="3" t="s">
        <v>1</v>
      </c>
      <c r="B436" s="59" t="s">
        <v>69</v>
      </c>
      <c r="C436" s="59"/>
      <c r="D436" s="59"/>
      <c r="E436" s="59"/>
      <c r="F436" s="10" t="s">
        <v>62</v>
      </c>
      <c r="G436" s="42"/>
      <c r="H436" s="43"/>
    </row>
    <row r="437" spans="1:9" ht="13" x14ac:dyDescent="0.3">
      <c r="A437" s="28" t="s">
        <v>2</v>
      </c>
      <c r="B437" s="28" t="s">
        <v>58</v>
      </c>
      <c r="C437" s="28" t="s">
        <v>59</v>
      </c>
      <c r="D437" s="28" t="s">
        <v>60</v>
      </c>
      <c r="E437" s="28" t="s">
        <v>61</v>
      </c>
      <c r="F437" s="29" t="s">
        <v>63</v>
      </c>
      <c r="G437" s="42"/>
      <c r="H437" s="43"/>
    </row>
    <row r="438" spans="1:9" ht="19.5" customHeight="1" x14ac:dyDescent="0.25">
      <c r="A438" s="5">
        <v>1</v>
      </c>
      <c r="B438" s="6">
        <v>0.26218199835939088</v>
      </c>
      <c r="C438" s="6">
        <v>0.26211287988659049</v>
      </c>
      <c r="D438" s="6">
        <v>0.11448877003196903</v>
      </c>
      <c r="E438" s="6">
        <v>0.1047644461251621</v>
      </c>
      <c r="F438" s="6">
        <v>0.32045033595778238</v>
      </c>
      <c r="G438" s="44"/>
      <c r="H438" s="44"/>
      <c r="I438" s="35"/>
    </row>
    <row r="439" spans="1:9" x14ac:dyDescent="0.25">
      <c r="A439" s="5">
        <v>2</v>
      </c>
      <c r="B439" s="6">
        <v>0.42496586284018589</v>
      </c>
      <c r="C439" s="6">
        <v>0.42485383000949728</v>
      </c>
      <c r="D439" s="6">
        <v>0.18557269090402692</v>
      </c>
      <c r="E439" s="6">
        <v>0.16981071744493023</v>
      </c>
      <c r="F439" s="6">
        <v>0.51941191374647511</v>
      </c>
      <c r="G439" s="44"/>
      <c r="H439" s="44"/>
      <c r="I439" s="35"/>
    </row>
    <row r="440" spans="1:9" x14ac:dyDescent="0.25">
      <c r="A440" s="5">
        <v>3</v>
      </c>
      <c r="B440" s="6">
        <v>0.58826339357328294</v>
      </c>
      <c r="C440" s="6">
        <v>0.58810831096798366</v>
      </c>
      <c r="D440" s="6">
        <v>0.25688091786041167</v>
      </c>
      <c r="E440" s="6">
        <v>0.23506224298029033</v>
      </c>
      <c r="F440" s="6">
        <v>0.71900131695472513</v>
      </c>
      <c r="G440" s="44"/>
      <c r="H440" s="44"/>
      <c r="I440" s="35"/>
    </row>
    <row r="441" spans="1:9" x14ac:dyDescent="0.25">
      <c r="A441" s="5">
        <v>4</v>
      </c>
      <c r="B441" s="6">
        <v>0.77088073568577453</v>
      </c>
      <c r="C441" s="6">
        <v>0.77067751006580365</v>
      </c>
      <c r="D441" s="6">
        <v>0.33662565630849894</v>
      </c>
      <c r="E441" s="6">
        <v>0.30803370867580754</v>
      </c>
      <c r="F441" s="6">
        <v>0.94220424086961629</v>
      </c>
      <c r="G441" s="44"/>
      <c r="H441" s="44"/>
      <c r="I441" s="35"/>
    </row>
    <row r="442" spans="1:9" x14ac:dyDescent="0.25">
      <c r="A442" s="5">
        <v>5</v>
      </c>
      <c r="B442" s="6">
        <v>0.97319722010052589</v>
      </c>
      <c r="C442" s="6">
        <v>0.97294065822363196</v>
      </c>
      <c r="D442" s="6">
        <v>0.42497255122416688</v>
      </c>
      <c r="E442" s="6">
        <v>0.38887669013270831</v>
      </c>
      <c r="F442" s="6">
        <v>1.1894843203800116</v>
      </c>
      <c r="G442" s="44"/>
      <c r="H442" s="44"/>
      <c r="I442" s="35"/>
    </row>
    <row r="443" spans="1:9" ht="19.5" customHeight="1" x14ac:dyDescent="0.25">
      <c r="A443" s="5">
        <v>6</v>
      </c>
      <c r="B443" s="6">
        <v>1.1956223121321092</v>
      </c>
      <c r="C443" s="6">
        <v>1.1953071128095865</v>
      </c>
      <c r="D443" s="6">
        <v>0.52210040657004242</v>
      </c>
      <c r="E443" s="6">
        <v>0.47775480425511674</v>
      </c>
      <c r="F443" s="6">
        <v>1.4613420219498132</v>
      </c>
      <c r="G443" s="44"/>
      <c r="H443" s="44"/>
      <c r="I443" s="35"/>
    </row>
    <row r="444" spans="1:9" x14ac:dyDescent="0.25">
      <c r="A444" s="5">
        <v>7</v>
      </c>
      <c r="B444" s="6">
        <v>1.4385955634640535</v>
      </c>
      <c r="C444" s="6">
        <v>1.4382163096291367</v>
      </c>
      <c r="D444" s="6">
        <v>0.62820116432508533</v>
      </c>
      <c r="E444" s="6">
        <v>0.57484369006080072</v>
      </c>
      <c r="F444" s="6">
        <v>1.7583145849224513</v>
      </c>
      <c r="G444" s="44"/>
      <c r="H444" s="44"/>
      <c r="I444" s="35"/>
    </row>
    <row r="445" spans="1:9" x14ac:dyDescent="0.25">
      <c r="A445" s="5">
        <v>8</v>
      </c>
      <c r="B445" s="6">
        <v>1.7025857804836724</v>
      </c>
      <c r="C445" s="6">
        <v>1.702136931479183</v>
      </c>
      <c r="D445" s="6">
        <v>0.74347954131578431</v>
      </c>
      <c r="E445" s="6">
        <v>0.68033067635880984</v>
      </c>
      <c r="F445" s="6">
        <v>2.0809750050232374</v>
      </c>
      <c r="G445" s="44"/>
      <c r="H445" s="44"/>
      <c r="I445" s="35"/>
    </row>
    <row r="446" spans="1:9" x14ac:dyDescent="0.25">
      <c r="A446" s="5">
        <v>9</v>
      </c>
      <c r="B446" s="6">
        <v>1.9880891599431822</v>
      </c>
      <c r="C446" s="6">
        <v>1.9875650443006665</v>
      </c>
      <c r="D446" s="6">
        <v>0.86815221510280627</v>
      </c>
      <c r="E446" s="6">
        <v>0.79441403678440636</v>
      </c>
      <c r="F446" s="6">
        <v>2.4299297556826289</v>
      </c>
      <c r="G446" s="44"/>
      <c r="H446" s="44"/>
      <c r="I446" s="35"/>
    </row>
    <row r="447" spans="1:9" x14ac:dyDescent="0.25">
      <c r="A447" s="5">
        <v>10</v>
      </c>
      <c r="B447" s="6">
        <v>2.2956260833675901</v>
      </c>
      <c r="C447" s="6">
        <v>2.2950208924315385</v>
      </c>
      <c r="D447" s="6">
        <v>1.0024464241736066</v>
      </c>
      <c r="E447" s="6">
        <v>0.91730170888701112</v>
      </c>
      <c r="F447" s="6">
        <v>2.8058148700209693</v>
      </c>
      <c r="G447" s="44"/>
      <c r="H447" s="44"/>
      <c r="I447" s="35"/>
    </row>
    <row r="448" spans="1:9" ht="19.5" customHeight="1" x14ac:dyDescent="0.25">
      <c r="A448" s="5">
        <v>11</v>
      </c>
      <c r="B448" s="6">
        <v>2.6257361894142144</v>
      </c>
      <c r="C448" s="6">
        <v>2.6250439722653458</v>
      </c>
      <c r="D448" s="6">
        <v>1.1465978161566452</v>
      </c>
      <c r="E448" s="6">
        <v>1.0492093251104817</v>
      </c>
      <c r="F448" s="6">
        <v>3.2092899180702052</v>
      </c>
      <c r="G448" s="44"/>
      <c r="H448" s="44"/>
      <c r="I448" s="35"/>
    </row>
    <row r="449" spans="1:9" x14ac:dyDescent="0.25">
      <c r="A449" s="5">
        <v>12</v>
      </c>
      <c r="B449" s="6">
        <v>2.978971255978629</v>
      </c>
      <c r="C449" s="6">
        <v>2.9781859162336515</v>
      </c>
      <c r="D449" s="6">
        <v>1.3008473396028912</v>
      </c>
      <c r="E449" s="6">
        <v>1.1903573685771363</v>
      </c>
      <c r="F449" s="6">
        <v>3.6410293069716242</v>
      </c>
      <c r="G449" s="44"/>
      <c r="H449" s="44"/>
      <c r="I449" s="35"/>
    </row>
    <row r="450" spans="1:9" x14ac:dyDescent="0.25">
      <c r="A450" s="5">
        <v>13</v>
      </c>
      <c r="B450" s="6">
        <v>3.3558853182261403</v>
      </c>
      <c r="C450" s="6">
        <v>3.3550006134426682</v>
      </c>
      <c r="D450" s="6">
        <v>1.4654369287604145</v>
      </c>
      <c r="E450" s="6">
        <v>1.3409672243843132</v>
      </c>
      <c r="F450" s="6">
        <v>4.1017102028005707</v>
      </c>
      <c r="G450" s="44"/>
      <c r="H450" s="44"/>
      <c r="I450" s="35"/>
    </row>
    <row r="451" spans="1:9" x14ac:dyDescent="0.25">
      <c r="A451" s="5">
        <v>14</v>
      </c>
      <c r="B451" s="6">
        <v>3.757021321321286</v>
      </c>
      <c r="C451" s="6">
        <v>3.7560308659214749</v>
      </c>
      <c r="D451" s="6">
        <v>1.6406036751323372</v>
      </c>
      <c r="E451" s="6">
        <v>1.5012558462122618</v>
      </c>
      <c r="F451" s="6">
        <v>4.5919962169471136</v>
      </c>
      <c r="G451" s="44"/>
      <c r="H451" s="44"/>
      <c r="I451" s="35"/>
    </row>
    <row r="452" spans="1:9" x14ac:dyDescent="0.25">
      <c r="A452" s="5">
        <v>15</v>
      </c>
      <c r="B452" s="6">
        <v>4.1828934531641595</v>
      </c>
      <c r="C452" s="6">
        <v>4.1817907260159251</v>
      </c>
      <c r="D452" s="6">
        <v>1.8265721125944236</v>
      </c>
      <c r="E452" s="6">
        <v>1.6714286967201066</v>
      </c>
      <c r="F452" s="6">
        <v>5.1125158124116199</v>
      </c>
      <c r="G452" s="44"/>
      <c r="H452" s="44"/>
      <c r="I452" s="35"/>
    </row>
    <row r="453" spans="1:9" ht="19.5" customHeight="1" x14ac:dyDescent="0.25">
      <c r="A453" s="5">
        <v>16</v>
      </c>
      <c r="B453" s="6">
        <v>4.6339641178486453</v>
      </c>
      <c r="C453" s="6">
        <v>4.6327424759173095</v>
      </c>
      <c r="D453" s="6">
        <v>2.0235441622407904</v>
      </c>
      <c r="E453" s="6">
        <v>1.8516705464454326</v>
      </c>
      <c r="F453" s="6">
        <v>5.6638341597556083</v>
      </c>
      <c r="G453" s="44"/>
      <c r="H453" s="44"/>
      <c r="I453" s="35"/>
    </row>
    <row r="454" spans="1:9" x14ac:dyDescent="0.25">
      <c r="A454" s="5">
        <v>17</v>
      </c>
      <c r="B454" s="6">
        <v>5.1106142888052126</v>
      </c>
      <c r="C454" s="6">
        <v>5.109266988620897</v>
      </c>
      <c r="D454" s="6">
        <v>2.2316861862921167</v>
      </c>
      <c r="E454" s="6">
        <v>2.0421336273136999</v>
      </c>
      <c r="F454" s="6">
        <v>6.2464169014127666</v>
      </c>
      <c r="G454" s="44"/>
      <c r="H454" s="44"/>
      <c r="I454" s="35"/>
    </row>
    <row r="455" spans="1:9" x14ac:dyDescent="0.25">
      <c r="A455" s="5">
        <v>18</v>
      </c>
      <c r="B455" s="6">
        <v>5.6131057145197012</v>
      </c>
      <c r="C455" s="6">
        <v>5.6116259436083409</v>
      </c>
      <c r="D455" s="6">
        <v>2.4511124842136178</v>
      </c>
      <c r="E455" s="6">
        <v>2.2429225305451861</v>
      </c>
      <c r="F455" s="6">
        <v>6.8605839578610404</v>
      </c>
      <c r="G455" s="44"/>
      <c r="H455" s="44"/>
      <c r="I455" s="35"/>
    </row>
    <row r="456" spans="1:9" x14ac:dyDescent="0.25">
      <c r="A456" s="5">
        <v>19</v>
      </c>
      <c r="B456" s="6">
        <v>6.1415331308298917</v>
      </c>
      <c r="C456" s="6">
        <v>6.1399140517424176</v>
      </c>
      <c r="D456" s="6">
        <v>2.681864424938377</v>
      </c>
      <c r="E456" s="6">
        <v>2.4540751113230677</v>
      </c>
      <c r="F456" s="6">
        <v>7.5064511193958481</v>
      </c>
      <c r="G456" s="44"/>
      <c r="H456" s="44"/>
      <c r="I456" s="35"/>
    </row>
    <row r="457" spans="1:9" x14ac:dyDescent="0.25">
      <c r="A457" s="5">
        <v>20</v>
      </c>
      <c r="B457" s="6">
        <v>6.6957642520101945</v>
      </c>
      <c r="C457" s="6">
        <v>6.6939990621717396</v>
      </c>
      <c r="D457" s="6">
        <v>2.92388424237219</v>
      </c>
      <c r="E457" s="6">
        <v>2.6755385100274669</v>
      </c>
      <c r="F457" s="6">
        <v>8.1838567006022007</v>
      </c>
      <c r="G457" s="44"/>
      <c r="H457" s="44"/>
      <c r="I457" s="35"/>
    </row>
    <row r="458" spans="1:9" ht="19.5" customHeight="1" x14ac:dyDescent="0.25">
      <c r="A458" s="5">
        <v>21</v>
      </c>
      <c r="B458" s="6">
        <v>7.2753648562038276</v>
      </c>
      <c r="C458" s="6">
        <v>7.2734468675124884</v>
      </c>
      <c r="D458" s="6">
        <v>3.176982321947257</v>
      </c>
      <c r="E458" s="6">
        <v>2.9071392173686323</v>
      </c>
      <c r="F458" s="6">
        <v>8.8922699764846485</v>
      </c>
      <c r="G458" s="44"/>
      <c r="H458" s="44"/>
      <c r="I458" s="35"/>
    </row>
    <row r="459" spans="1:9" x14ac:dyDescent="0.25">
      <c r="A459" s="5">
        <v>22</v>
      </c>
      <c r="B459" s="6">
        <v>7.8795057350796061</v>
      </c>
      <c r="C459" s="6">
        <v>7.8774284780358794</v>
      </c>
      <c r="D459" s="6">
        <v>3.4407965677053047</v>
      </c>
      <c r="E459" s="6">
        <v>3.1485458927050152</v>
      </c>
      <c r="F459" s="6">
        <v>9.6306774522572454</v>
      </c>
      <c r="G459" s="44"/>
      <c r="H459" s="44"/>
      <c r="I459" s="35"/>
    </row>
    <row r="460" spans="1:9" x14ac:dyDescent="0.25">
      <c r="A460" s="5">
        <v>23</v>
      </c>
      <c r="B460" s="6">
        <v>8.5068476260873744</v>
      </c>
      <c r="C460" s="6">
        <v>8.5046049842586449</v>
      </c>
      <c r="D460" s="6">
        <v>3.7147421548945347</v>
      </c>
      <c r="E460" s="6">
        <v>3.3992233845000452</v>
      </c>
      <c r="F460" s="6">
        <v>10.397442222500024</v>
      </c>
      <c r="G460" s="44"/>
      <c r="H460" s="44"/>
      <c r="I460" s="35"/>
    </row>
    <row r="461" spans="1:9" x14ac:dyDescent="0.25">
      <c r="A461" s="5">
        <v>24</v>
      </c>
      <c r="B461" s="6">
        <v>9.1553994684811641</v>
      </c>
      <c r="C461" s="6">
        <v>9.1529858503338541</v>
      </c>
      <c r="D461" s="6">
        <v>3.9979496336774618</v>
      </c>
      <c r="E461" s="6">
        <v>3.6583760913106094</v>
      </c>
      <c r="F461" s="6">
        <v>11.190130725454539</v>
      </c>
      <c r="G461" s="44"/>
      <c r="H461" s="44"/>
      <c r="I461" s="35"/>
    </row>
    <row r="462" spans="1:9" x14ac:dyDescent="0.25">
      <c r="A462" s="5">
        <v>25</v>
      </c>
      <c r="B462" s="6">
        <v>9.8223443978402827</v>
      </c>
      <c r="C462" s="6">
        <v>9.8197549544446794</v>
      </c>
      <c r="D462" s="6">
        <v>4.2891889449924783</v>
      </c>
      <c r="E462" s="6">
        <v>3.9248784315075693</v>
      </c>
      <c r="F462" s="6">
        <v>12.005300065896837</v>
      </c>
      <c r="G462" s="44"/>
      <c r="H462" s="44"/>
      <c r="I462" s="35"/>
    </row>
  </sheetData>
  <mergeCells count="14">
    <mergeCell ref="B403:E403"/>
    <mergeCell ref="B436:E436"/>
    <mergeCell ref="B205:E205"/>
    <mergeCell ref="B238:E238"/>
    <mergeCell ref="B271:E271"/>
    <mergeCell ref="B304:E304"/>
    <mergeCell ref="B337:E337"/>
    <mergeCell ref="B370:E370"/>
    <mergeCell ref="B172:E172"/>
    <mergeCell ref="B7:E7"/>
    <mergeCell ref="B40:E40"/>
    <mergeCell ref="B73:E73"/>
    <mergeCell ref="B106:E106"/>
    <mergeCell ref="B139:E139"/>
  </mergeCells>
  <phoneticPr fontId="6" type="noConversion"/>
  <printOptions horizontalCentered="1"/>
  <pageMargins left="0.2" right="0.2" top="0.77" bottom="1" header="0.5" footer="0.5"/>
  <pageSetup scale="96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3" manualBreakCount="13">
    <brk id="33" max="3" man="1"/>
    <brk id="66" max="3" man="1"/>
    <brk id="99" max="3" man="1"/>
    <brk id="132" max="16383" man="1"/>
    <brk id="165" max="3" man="1"/>
    <brk id="198" max="3" man="1"/>
    <brk id="231" max="3" man="1"/>
    <brk id="264" max="3" man="1"/>
    <brk id="297" max="3" man="1"/>
    <brk id="330" max="3" man="1"/>
    <brk id="363" max="3" man="1"/>
    <brk id="396" max="3" man="1"/>
    <brk id="429" max="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50720-835C-4FC7-955C-6CA28D3B8558}">
  <dimension ref="A1:N462"/>
  <sheetViews>
    <sheetView view="pageBreakPreview" zoomScaleNormal="85" zoomScaleSheetLayoutView="100" workbookViewId="0"/>
  </sheetViews>
  <sheetFormatPr defaultColWidth="9.1796875" defaultRowHeight="12.5" x14ac:dyDescent="0.25"/>
  <cols>
    <col min="1" max="1" width="20" style="1" customWidth="1"/>
    <col min="2" max="6" width="23" style="1" customWidth="1"/>
    <col min="7" max="8" width="23" style="34" customWidth="1"/>
    <col min="9" max="13" width="9.1796875" style="34"/>
    <col min="14" max="14" width="11.1796875" style="1" bestFit="1" customWidth="1"/>
    <col min="15" max="16384" width="9.1796875" style="1"/>
  </cols>
  <sheetData>
    <row r="1" spans="1:14" ht="18" customHeight="1" x14ac:dyDescent="0.3">
      <c r="A1" s="55" t="s">
        <v>67</v>
      </c>
      <c r="B1" s="15"/>
      <c r="C1" s="15"/>
      <c r="D1" s="15"/>
      <c r="E1" s="15"/>
      <c r="F1" s="15"/>
      <c r="G1" s="36"/>
      <c r="H1" s="37"/>
      <c r="N1" s="23"/>
    </row>
    <row r="2" spans="1:14" ht="18" customHeight="1" x14ac:dyDescent="0.3">
      <c r="A2" s="55" t="s">
        <v>8</v>
      </c>
      <c r="C2" s="8"/>
      <c r="D2" s="8"/>
      <c r="E2" s="8"/>
      <c r="F2" s="11"/>
      <c r="G2" s="38"/>
      <c r="H2" s="37"/>
    </row>
    <row r="3" spans="1:14" ht="18" customHeight="1" x14ac:dyDescent="0.3">
      <c r="A3" s="55" t="s">
        <v>0</v>
      </c>
      <c r="B3" s="16">
        <v>0.45</v>
      </c>
      <c r="C3" s="15"/>
      <c r="D3" s="15"/>
      <c r="E3" s="15"/>
      <c r="F3" s="14" t="s">
        <v>46</v>
      </c>
      <c r="G3" s="39"/>
      <c r="H3" s="45"/>
    </row>
    <row r="4" spans="1:14" ht="18" customHeight="1" x14ac:dyDescent="0.3">
      <c r="A4" s="55" t="s">
        <v>41</v>
      </c>
      <c r="B4" s="15"/>
      <c r="C4" s="8"/>
      <c r="D4" s="8"/>
      <c r="E4" s="8"/>
      <c r="F4" s="24" t="s">
        <v>46</v>
      </c>
      <c r="G4" s="40"/>
      <c r="H4" s="46"/>
    </row>
    <row r="5" spans="1:14" ht="13" x14ac:dyDescent="0.3">
      <c r="A5" s="2"/>
      <c r="B5" s="9"/>
      <c r="C5" s="8"/>
      <c r="D5" s="8"/>
      <c r="E5" s="8"/>
      <c r="F5" s="9"/>
      <c r="G5" s="41"/>
      <c r="H5" s="41"/>
    </row>
    <row r="6" spans="1:14" ht="13" x14ac:dyDescent="0.3">
      <c r="A6" s="2"/>
      <c r="B6" s="8"/>
      <c r="C6" s="8"/>
      <c r="D6" s="8"/>
      <c r="E6" s="8"/>
      <c r="F6" s="10" t="s">
        <v>45</v>
      </c>
      <c r="G6" s="42"/>
      <c r="H6" s="43"/>
    </row>
    <row r="7" spans="1:14" ht="13" x14ac:dyDescent="0.3">
      <c r="A7" s="3" t="s">
        <v>1</v>
      </c>
      <c r="B7" s="59" t="s">
        <v>69</v>
      </c>
      <c r="C7" s="59"/>
      <c r="D7" s="59"/>
      <c r="E7" s="59"/>
      <c r="F7" s="10" t="s">
        <v>62</v>
      </c>
      <c r="G7" s="42"/>
      <c r="H7" s="43"/>
    </row>
    <row r="8" spans="1:14" ht="13" x14ac:dyDescent="0.3">
      <c r="A8" s="28" t="s">
        <v>2</v>
      </c>
      <c r="B8" s="28" t="s">
        <v>58</v>
      </c>
      <c r="C8" s="28" t="s">
        <v>59</v>
      </c>
      <c r="D8" s="28" t="s">
        <v>60</v>
      </c>
      <c r="E8" s="28" t="s">
        <v>61</v>
      </c>
      <c r="F8" s="29" t="s">
        <v>63</v>
      </c>
      <c r="G8" s="42"/>
      <c r="H8" s="43"/>
    </row>
    <row r="9" spans="1:14" ht="19.5" customHeight="1" x14ac:dyDescent="0.25">
      <c r="A9" s="5">
        <v>1</v>
      </c>
      <c r="B9" s="6">
        <v>0.2684222079833995</v>
      </c>
      <c r="C9" s="6">
        <v>0.26835144441764136</v>
      </c>
      <c r="D9" s="6">
        <v>0.11721372418238742</v>
      </c>
      <c r="E9" s="6">
        <v>0.10725795105324658</v>
      </c>
      <c r="F9" s="6">
        <v>0.32807739381443757</v>
      </c>
      <c r="G9" s="44"/>
      <c r="H9" s="44"/>
    </row>
    <row r="10" spans="1:14" ht="12.75" customHeight="1" x14ac:dyDescent="0.25">
      <c r="A10" s="5">
        <v>2</v>
      </c>
      <c r="B10" s="6">
        <v>0.43508050108295099</v>
      </c>
      <c r="C10" s="6">
        <v>0.43496580175207306</v>
      </c>
      <c r="D10" s="6">
        <v>0.18998951776086218</v>
      </c>
      <c r="E10" s="6">
        <v>0.17385239261672111</v>
      </c>
      <c r="F10" s="6">
        <v>0.53177446816770779</v>
      </c>
      <c r="G10" s="44"/>
      <c r="H10" s="44"/>
    </row>
    <row r="11" spans="1:14" ht="12.75" customHeight="1" x14ac:dyDescent="0.25">
      <c r="A11" s="5">
        <v>3</v>
      </c>
      <c r="B11" s="6">
        <v>0.6022646862363894</v>
      </c>
      <c r="C11" s="6">
        <v>0.60210591250060763</v>
      </c>
      <c r="D11" s="6">
        <v>0.26299495614636359</v>
      </c>
      <c r="E11" s="6">
        <v>0.24065697366380567</v>
      </c>
      <c r="F11" s="6">
        <v>0.73611431085137513</v>
      </c>
      <c r="G11" s="44"/>
      <c r="H11" s="44"/>
    </row>
    <row r="12" spans="1:14" ht="12.75" customHeight="1" x14ac:dyDescent="0.25">
      <c r="A12" s="5">
        <v>4</v>
      </c>
      <c r="B12" s="6">
        <v>0.7892285147701158</v>
      </c>
      <c r="C12" s="6">
        <v>0.78902045216485406</v>
      </c>
      <c r="D12" s="6">
        <v>0.34463770394460347</v>
      </c>
      <c r="E12" s="6">
        <v>0.31536523763441648</v>
      </c>
      <c r="F12" s="6">
        <v>0.96462970107835577</v>
      </c>
      <c r="G12" s="44"/>
      <c r="H12" s="44"/>
    </row>
    <row r="13" spans="1:14" ht="12.75" customHeight="1" x14ac:dyDescent="0.25">
      <c r="A13" s="5">
        <v>5</v>
      </c>
      <c r="B13" s="6">
        <v>0.99636034608526702</v>
      </c>
      <c r="C13" s="6">
        <v>0.99609767776360048</v>
      </c>
      <c r="D13" s="6">
        <v>0.43508734865756421</v>
      </c>
      <c r="E13" s="6">
        <v>0.39813236778984612</v>
      </c>
      <c r="F13" s="6">
        <v>1.2177953087395865</v>
      </c>
      <c r="G13" s="44"/>
      <c r="H13" s="44"/>
    </row>
    <row r="14" spans="1:14" ht="19.5" customHeight="1" x14ac:dyDescent="0.25">
      <c r="A14" s="5">
        <v>6</v>
      </c>
      <c r="B14" s="6">
        <v>1.2240793912051697</v>
      </c>
      <c r="C14" s="6">
        <v>1.2237566898044789</v>
      </c>
      <c r="D14" s="6">
        <v>0.53452694997181782</v>
      </c>
      <c r="E14" s="6">
        <v>0.48912587529006424</v>
      </c>
      <c r="F14" s="6">
        <v>1.4961235119315905</v>
      </c>
      <c r="G14" s="44"/>
      <c r="H14" s="44"/>
    </row>
    <row r="15" spans="1:14" x14ac:dyDescent="0.25">
      <c r="A15" s="5">
        <v>7</v>
      </c>
      <c r="B15" s="6">
        <v>1.4728356636095981</v>
      </c>
      <c r="C15" s="6">
        <v>1.4724473831311837</v>
      </c>
      <c r="D15" s="6">
        <v>0.64315301828899185</v>
      </c>
      <c r="E15" s="6">
        <v>0.58852557954773987</v>
      </c>
      <c r="F15" s="6">
        <v>1.8001643368639535</v>
      </c>
      <c r="G15" s="44"/>
      <c r="H15" s="44"/>
    </row>
    <row r="16" spans="1:14" x14ac:dyDescent="0.25">
      <c r="A16" s="5">
        <v>8</v>
      </c>
      <c r="B16" s="6">
        <v>1.7431091277750856</v>
      </c>
      <c r="C16" s="6">
        <v>1.7426495956882526</v>
      </c>
      <c r="D16" s="6">
        <v>0.76117514291316257</v>
      </c>
      <c r="E16" s="6">
        <v>0.69652326799625341</v>
      </c>
      <c r="F16" s="6">
        <v>2.1305044171679528</v>
      </c>
      <c r="G16" s="44"/>
      <c r="H16" s="44"/>
    </row>
    <row r="17" spans="1:8" x14ac:dyDescent="0.25">
      <c r="A17" s="5">
        <v>9</v>
      </c>
      <c r="B17" s="6">
        <v>2.0354077904628061</v>
      </c>
      <c r="C17" s="6">
        <v>2.0348712003121356</v>
      </c>
      <c r="D17" s="6">
        <v>0.888815158560743</v>
      </c>
      <c r="E17" s="6">
        <v>0.81332193339367054</v>
      </c>
      <c r="F17" s="6">
        <v>2.4877646609849005</v>
      </c>
      <c r="G17" s="44"/>
      <c r="H17" s="44"/>
    </row>
    <row r="18" spans="1:8" x14ac:dyDescent="0.25">
      <c r="A18" s="5">
        <v>10</v>
      </c>
      <c r="B18" s="6">
        <v>2.3502644188299633</v>
      </c>
      <c r="C18" s="6">
        <v>2.3496448237077843</v>
      </c>
      <c r="D18" s="6">
        <v>1.0263057122361929</v>
      </c>
      <c r="E18" s="6">
        <v>0.93913446242362064</v>
      </c>
      <c r="F18" s="6">
        <v>2.8725962396979634</v>
      </c>
      <c r="G18" s="44"/>
      <c r="H18" s="44"/>
    </row>
    <row r="19" spans="1:8" ht="19.5" customHeight="1" x14ac:dyDescent="0.25">
      <c r="A19" s="5">
        <v>11</v>
      </c>
      <c r="B19" s="6">
        <v>2.6882314955062445</v>
      </c>
      <c r="C19" s="6">
        <v>2.6875228028550868</v>
      </c>
      <c r="D19" s="6">
        <v>1.1738880602314503</v>
      </c>
      <c r="E19" s="6">
        <v>1.0741816198108187</v>
      </c>
      <c r="F19" s="6">
        <v>3.2856744218053686</v>
      </c>
      <c r="G19" s="44"/>
      <c r="H19" s="44"/>
    </row>
    <row r="20" spans="1:8" x14ac:dyDescent="0.25">
      <c r="A20" s="5">
        <v>12</v>
      </c>
      <c r="B20" s="6">
        <v>3.0498739312863408</v>
      </c>
      <c r="C20" s="6">
        <v>3.0490698996225225</v>
      </c>
      <c r="D20" s="6">
        <v>1.331808885928542</v>
      </c>
      <c r="E20" s="6">
        <v>1.2186891364097334</v>
      </c>
      <c r="F20" s="6">
        <v>3.7276896660536267</v>
      </c>
      <c r="G20" s="44"/>
      <c r="H20" s="44"/>
    </row>
    <row r="21" spans="1:8" x14ac:dyDescent="0.25">
      <c r="A21" s="5">
        <v>13</v>
      </c>
      <c r="B21" s="6">
        <v>3.4357589479600863</v>
      </c>
      <c r="C21" s="6">
        <v>3.434853186264474</v>
      </c>
      <c r="D21" s="6">
        <v>1.5003158818672302</v>
      </c>
      <c r="E21" s="6">
        <v>1.3728836665178143</v>
      </c>
      <c r="F21" s="6">
        <v>4.1993352557888581</v>
      </c>
      <c r="G21" s="44"/>
      <c r="H21" s="44"/>
    </row>
    <row r="22" spans="1:8" x14ac:dyDescent="0.25">
      <c r="A22" s="5">
        <v>14</v>
      </c>
      <c r="B22" s="6">
        <v>3.8464424133627673</v>
      </c>
      <c r="C22" s="6">
        <v>3.8454283840739913</v>
      </c>
      <c r="D22" s="6">
        <v>1.6796517825798638</v>
      </c>
      <c r="E22" s="6">
        <v>1.5369873275429953</v>
      </c>
      <c r="F22" s="6">
        <v>4.7012905970560226</v>
      </c>
      <c r="G22" s="44"/>
      <c r="H22" s="44"/>
    </row>
    <row r="23" spans="1:8" x14ac:dyDescent="0.25">
      <c r="A23" s="5">
        <v>15</v>
      </c>
      <c r="B23" s="6">
        <v>4.2824507536118341</v>
      </c>
      <c r="C23" s="6">
        <v>4.2813217803879491</v>
      </c>
      <c r="D23" s="6">
        <v>1.870046466086585</v>
      </c>
      <c r="E23" s="6">
        <v>1.7112104723735968</v>
      </c>
      <c r="F23" s="6">
        <v>5.234199110941427</v>
      </c>
      <c r="G23" s="44"/>
      <c r="H23" s="44"/>
    </row>
    <row r="24" spans="1:8" ht="19.5" customHeight="1" x14ac:dyDescent="0.25">
      <c r="A24" s="5">
        <v>16</v>
      </c>
      <c r="B24" s="6">
        <v>4.7442573785090181</v>
      </c>
      <c r="C24" s="6">
        <v>4.7430066602040757</v>
      </c>
      <c r="D24" s="6">
        <v>2.0717066594177025</v>
      </c>
      <c r="E24" s="6">
        <v>1.8957422692819605</v>
      </c>
      <c r="F24" s="6">
        <v>5.7986394196653599</v>
      </c>
      <c r="G24" s="44"/>
      <c r="H24" s="44"/>
    </row>
    <row r="25" spans="1:8" x14ac:dyDescent="0.25">
      <c r="A25" s="5">
        <v>17</v>
      </c>
      <c r="B25" s="6">
        <v>5.2322523290564833</v>
      </c>
      <c r="C25" s="6">
        <v>5.2308729616988723</v>
      </c>
      <c r="D25" s="6">
        <v>2.2848026843911877</v>
      </c>
      <c r="E25" s="6">
        <v>2.0907385734748258</v>
      </c>
      <c r="F25" s="6">
        <v>6.3950882484452771</v>
      </c>
      <c r="G25" s="44"/>
      <c r="H25" s="44"/>
    </row>
    <row r="26" spans="1:8" x14ac:dyDescent="0.25">
      <c r="A26" s="5">
        <v>18</v>
      </c>
      <c r="B26" s="6">
        <v>5.7467035836316382</v>
      </c>
      <c r="C26" s="6">
        <v>5.7451885926031823</v>
      </c>
      <c r="D26" s="6">
        <v>2.5094515609207497</v>
      </c>
      <c r="E26" s="6">
        <v>2.2963064655544394</v>
      </c>
      <c r="F26" s="6">
        <v>7.0238731322057975</v>
      </c>
      <c r="G26" s="44"/>
      <c r="H26" s="44"/>
    </row>
    <row r="27" spans="1:8" x14ac:dyDescent="0.25">
      <c r="A27" s="5">
        <v>19</v>
      </c>
      <c r="B27" s="6">
        <v>6.2877081328856717</v>
      </c>
      <c r="C27" s="6">
        <v>6.2860505179987651</v>
      </c>
      <c r="D27" s="6">
        <v>2.7456956425639532</v>
      </c>
      <c r="E27" s="6">
        <v>2.5124847016974843</v>
      </c>
      <c r="F27" s="6">
        <v>7.6851126171741759</v>
      </c>
      <c r="G27" s="44"/>
      <c r="H27" s="44"/>
    </row>
    <row r="28" spans="1:8" x14ac:dyDescent="0.25">
      <c r="A28" s="5">
        <v>20</v>
      </c>
      <c r="B28" s="6">
        <v>6.8551305425524305</v>
      </c>
      <c r="C28" s="6">
        <v>6.8533233393237074</v>
      </c>
      <c r="D28" s="6">
        <v>2.9934757883322884</v>
      </c>
      <c r="E28" s="6">
        <v>2.7392191641690706</v>
      </c>
      <c r="F28" s="6">
        <v>8.3786411696510683</v>
      </c>
      <c r="G28" s="44"/>
      <c r="H28" s="44"/>
    </row>
    <row r="29" spans="1:8" ht="19.5" customHeight="1" x14ac:dyDescent="0.25">
      <c r="A29" s="5">
        <v>21</v>
      </c>
      <c r="B29" s="6">
        <v>7.4485262558344179</v>
      </c>
      <c r="C29" s="6">
        <v>7.4465626169780572</v>
      </c>
      <c r="D29" s="6">
        <v>3.2525978706301411</v>
      </c>
      <c r="E29" s="6">
        <v>2.9763322139743309</v>
      </c>
      <c r="F29" s="6">
        <v>9.1039154328232623</v>
      </c>
      <c r="G29" s="44"/>
      <c r="H29" s="44"/>
    </row>
    <row r="30" spans="1:8" x14ac:dyDescent="0.25">
      <c r="A30" s="5">
        <v>22</v>
      </c>
      <c r="B30" s="6">
        <v>8.0670463283627285</v>
      </c>
      <c r="C30" s="6">
        <v>8.0649196303982791</v>
      </c>
      <c r="D30" s="6">
        <v>3.5226911752314036</v>
      </c>
      <c r="E30" s="6">
        <v>3.2234846242130359</v>
      </c>
      <c r="F30" s="6">
        <v>9.859897789654017</v>
      </c>
      <c r="G30" s="44"/>
      <c r="H30" s="44"/>
    </row>
    <row r="31" spans="1:8" x14ac:dyDescent="0.25">
      <c r="A31" s="5">
        <v>23</v>
      </c>
      <c r="B31" s="6">
        <v>8.7093196217181283</v>
      </c>
      <c r="C31" s="6">
        <v>8.7070236026353918</v>
      </c>
      <c r="D31" s="6">
        <v>3.8031569579349322</v>
      </c>
      <c r="E31" s="6">
        <v>3.4801285061744771</v>
      </c>
      <c r="F31" s="6">
        <v>10.644912374638308</v>
      </c>
      <c r="G31" s="44"/>
      <c r="H31" s="44"/>
    </row>
    <row r="32" spans="1:8" x14ac:dyDescent="0.25">
      <c r="A32" s="5">
        <v>24</v>
      </c>
      <c r="B32" s="6">
        <v>9.3733076857972364</v>
      </c>
      <c r="C32" s="6">
        <v>9.370836620978201</v>
      </c>
      <c r="D32" s="6">
        <v>4.0931050750749982</v>
      </c>
      <c r="E32" s="6">
        <v>3.7454493222574046</v>
      </c>
      <c r="F32" s="6">
        <v>11.456467704666885</v>
      </c>
      <c r="G32" s="44"/>
      <c r="H32" s="44"/>
    </row>
    <row r="33" spans="1:9" x14ac:dyDescent="0.25">
      <c r="A33" s="5">
        <v>25</v>
      </c>
      <c r="B33" s="6">
        <v>10.056126611818648</v>
      </c>
      <c r="C33" s="6">
        <v>10.053475536923937</v>
      </c>
      <c r="D33" s="6">
        <v>4.3912761908797586</v>
      </c>
      <c r="E33" s="6">
        <v>4.0182947007961438</v>
      </c>
      <c r="F33" s="6">
        <v>12.291038939958012</v>
      </c>
      <c r="G33" s="44"/>
      <c r="H33" s="44"/>
    </row>
    <row r="34" spans="1:9" ht="18" customHeight="1" x14ac:dyDescent="0.3">
      <c r="A34" s="55" t="s">
        <v>67</v>
      </c>
      <c r="B34" s="15"/>
      <c r="C34" s="15"/>
      <c r="D34" s="15"/>
      <c r="E34" s="15"/>
      <c r="F34" s="15"/>
      <c r="G34" s="36"/>
      <c r="H34" s="37"/>
    </row>
    <row r="35" spans="1:9" ht="18" customHeight="1" x14ac:dyDescent="0.3">
      <c r="A35" s="55" t="s">
        <v>8</v>
      </c>
      <c r="C35" s="8"/>
      <c r="D35" s="8"/>
      <c r="E35" s="8"/>
      <c r="F35" s="11"/>
      <c r="G35" s="38"/>
      <c r="H35" s="37"/>
      <c r="I35" s="45"/>
    </row>
    <row r="36" spans="1:9" ht="18" customHeight="1" x14ac:dyDescent="0.3">
      <c r="A36" s="55" t="s">
        <v>0</v>
      </c>
      <c r="B36" s="16">
        <v>0.45</v>
      </c>
      <c r="C36" s="15"/>
      <c r="D36" s="15"/>
      <c r="E36" s="15"/>
      <c r="F36" s="14" t="s">
        <v>46</v>
      </c>
      <c r="G36" s="39"/>
      <c r="H36" s="45"/>
    </row>
    <row r="37" spans="1:9" ht="18" customHeight="1" x14ac:dyDescent="0.3">
      <c r="A37" s="55" t="s">
        <v>40</v>
      </c>
      <c r="B37" s="15"/>
      <c r="C37" s="8"/>
      <c r="D37" s="8"/>
      <c r="E37" s="8"/>
      <c r="F37" s="24" t="s">
        <v>46</v>
      </c>
      <c r="G37" s="40"/>
      <c r="H37" s="46"/>
    </row>
    <row r="38" spans="1:9" ht="13" x14ac:dyDescent="0.3">
      <c r="A38" s="2"/>
      <c r="B38" s="9"/>
      <c r="C38" s="8"/>
      <c r="D38" s="8"/>
      <c r="E38" s="8"/>
      <c r="F38" s="9"/>
      <c r="G38" s="41"/>
      <c r="H38" s="41"/>
    </row>
    <row r="39" spans="1:9" ht="13" x14ac:dyDescent="0.3">
      <c r="A39" s="2"/>
      <c r="B39" s="8"/>
      <c r="C39" s="8"/>
      <c r="D39" s="8"/>
      <c r="E39" s="8"/>
      <c r="F39" s="10" t="s">
        <v>45</v>
      </c>
      <c r="G39" s="42"/>
      <c r="H39" s="43"/>
    </row>
    <row r="40" spans="1:9" ht="13" x14ac:dyDescent="0.3">
      <c r="A40" s="3" t="s">
        <v>1</v>
      </c>
      <c r="B40" s="59" t="s">
        <v>69</v>
      </c>
      <c r="C40" s="59"/>
      <c r="D40" s="59"/>
      <c r="E40" s="59"/>
      <c r="F40" s="10" t="s">
        <v>62</v>
      </c>
      <c r="G40" s="42"/>
      <c r="H40" s="43"/>
    </row>
    <row r="41" spans="1:9" ht="13" x14ac:dyDescent="0.3">
      <c r="A41" s="28" t="s">
        <v>2</v>
      </c>
      <c r="B41" s="28" t="s">
        <v>58</v>
      </c>
      <c r="C41" s="28" t="s">
        <v>59</v>
      </c>
      <c r="D41" s="28" t="s">
        <v>60</v>
      </c>
      <c r="E41" s="28" t="s">
        <v>61</v>
      </c>
      <c r="F41" s="29" t="s">
        <v>63</v>
      </c>
      <c r="G41" s="42"/>
      <c r="H41" s="43"/>
    </row>
    <row r="42" spans="1:9" ht="19.5" customHeight="1" x14ac:dyDescent="0.25">
      <c r="A42" s="5">
        <v>1</v>
      </c>
      <c r="B42" s="6">
        <v>0.26111042665989392</v>
      </c>
      <c r="C42" s="6">
        <v>0.26104159068322158</v>
      </c>
      <c r="D42" s="6">
        <v>0.11402083963764693</v>
      </c>
      <c r="E42" s="6">
        <v>0.10433626029896627</v>
      </c>
      <c r="F42" s="6">
        <v>0.31914061403463206</v>
      </c>
      <c r="G42" s="44"/>
      <c r="H42" s="44"/>
      <c r="I42" s="35"/>
    </row>
    <row r="43" spans="1:9" x14ac:dyDescent="0.25">
      <c r="A43" s="5">
        <v>2</v>
      </c>
      <c r="B43" s="6">
        <v>0.4232289724559436</v>
      </c>
      <c r="C43" s="6">
        <v>0.42311739751790794</v>
      </c>
      <c r="D43" s="6">
        <v>0.18481423134152231</v>
      </c>
      <c r="E43" s="6">
        <v>0.16911667910429698</v>
      </c>
      <c r="F43" s="6">
        <v>0.51728901015036588</v>
      </c>
      <c r="G43" s="44"/>
      <c r="H43" s="44"/>
      <c r="I43" s="35"/>
    </row>
    <row r="44" spans="1:9" x14ac:dyDescent="0.25">
      <c r="A44" s="5">
        <v>3</v>
      </c>
      <c r="B44" s="6">
        <v>0.58585908508395979</v>
      </c>
      <c r="C44" s="6">
        <v>0.58570463632130398</v>
      </c>
      <c r="D44" s="6">
        <v>0.25583101236177902</v>
      </c>
      <c r="E44" s="6">
        <v>0.23410151322472306</v>
      </c>
      <c r="F44" s="6">
        <v>0.71606266568205601</v>
      </c>
      <c r="G44" s="44"/>
      <c r="H44" s="44"/>
      <c r="I44" s="35"/>
    </row>
    <row r="45" spans="1:9" x14ac:dyDescent="0.25">
      <c r="A45" s="5">
        <v>4</v>
      </c>
      <c r="B45" s="6">
        <v>0.76773004652626953</v>
      </c>
      <c r="C45" s="6">
        <v>0.76752765151566293</v>
      </c>
      <c r="D45" s="6">
        <v>0.3352498237613295</v>
      </c>
      <c r="E45" s="6">
        <v>0.3067747351125058</v>
      </c>
      <c r="F45" s="6">
        <v>0.9383533304105468</v>
      </c>
      <c r="G45" s="44"/>
      <c r="H45" s="44"/>
      <c r="I45" s="35"/>
    </row>
    <row r="46" spans="1:9" x14ac:dyDescent="0.25">
      <c r="A46" s="5">
        <v>5</v>
      </c>
      <c r="B46" s="6">
        <v>0.96921963733124927</v>
      </c>
      <c r="C46" s="6">
        <v>0.96896412405589238</v>
      </c>
      <c r="D46" s="6">
        <v>0.42323563350363519</v>
      </c>
      <c r="E46" s="6">
        <v>0.38728730085980695</v>
      </c>
      <c r="F46" s="6">
        <v>1.1846227442890118</v>
      </c>
      <c r="G46" s="44"/>
      <c r="H46" s="44"/>
      <c r="I46" s="35"/>
    </row>
    <row r="47" spans="1:9" ht="19.5" customHeight="1" x14ac:dyDescent="0.25">
      <c r="A47" s="5">
        <v>6</v>
      </c>
      <c r="B47" s="6">
        <v>1.1907356492758301</v>
      </c>
      <c r="C47" s="6">
        <v>1.1904217382136599</v>
      </c>
      <c r="D47" s="6">
        <v>0.51996651475642741</v>
      </c>
      <c r="E47" s="6">
        <v>0.47580215864732506</v>
      </c>
      <c r="F47" s="6">
        <v>1.4553693283102578</v>
      </c>
      <c r="G47" s="44"/>
      <c r="H47" s="44"/>
      <c r="I47" s="35"/>
    </row>
    <row r="48" spans="1:9" x14ac:dyDescent="0.25">
      <c r="A48" s="5">
        <v>7</v>
      </c>
      <c r="B48" s="6">
        <v>1.4327158375390232</v>
      </c>
      <c r="C48" s="6">
        <v>1.4323381337635266</v>
      </c>
      <c r="D48" s="6">
        <v>0.62563362500700026</v>
      </c>
      <c r="E48" s="6">
        <v>0.57249422963347119</v>
      </c>
      <c r="F48" s="6">
        <v>1.7511281260511102</v>
      </c>
      <c r="G48" s="44"/>
      <c r="H48" s="44"/>
      <c r="I48" s="35"/>
    </row>
    <row r="49" spans="1:9" x14ac:dyDescent="0.25">
      <c r="A49" s="5">
        <v>8</v>
      </c>
      <c r="B49" s="6">
        <v>1.6956270924358703</v>
      </c>
      <c r="C49" s="6">
        <v>1.6951800779352506</v>
      </c>
      <c r="D49" s="6">
        <v>0.74044084437772484</v>
      </c>
      <c r="E49" s="6">
        <v>0.67755007699025038</v>
      </c>
      <c r="F49" s="6">
        <v>2.0724697913293251</v>
      </c>
      <c r="G49" s="44"/>
      <c r="H49" s="44"/>
      <c r="I49" s="35"/>
    </row>
    <row r="50" spans="1:9" x14ac:dyDescent="0.25">
      <c r="A50" s="5">
        <v>9</v>
      </c>
      <c r="B50" s="6">
        <v>1.979963582698357</v>
      </c>
      <c r="C50" s="6">
        <v>1.9794416091841849</v>
      </c>
      <c r="D50" s="6">
        <v>0.86460396484008395</v>
      </c>
      <c r="E50" s="6">
        <v>0.7911671639829625</v>
      </c>
      <c r="F50" s="6">
        <v>2.4199983188400971</v>
      </c>
      <c r="G50" s="44"/>
      <c r="H50" s="44"/>
      <c r="I50" s="35"/>
    </row>
    <row r="51" spans="1:9" x14ac:dyDescent="0.25">
      <c r="A51" s="5">
        <v>10</v>
      </c>
      <c r="B51" s="6">
        <v>2.2862435629849673</v>
      </c>
      <c r="C51" s="6">
        <v>2.2856408455424582</v>
      </c>
      <c r="D51" s="6">
        <v>0.99834929612847723</v>
      </c>
      <c r="E51" s="6">
        <v>0.9135525782933992</v>
      </c>
      <c r="F51" s="6">
        <v>2.7943471421542347</v>
      </c>
      <c r="G51" s="44"/>
      <c r="H51" s="44"/>
      <c r="I51" s="35"/>
    </row>
    <row r="52" spans="1:9" ht="19.5" customHeight="1" x14ac:dyDescent="0.25">
      <c r="A52" s="5">
        <v>11</v>
      </c>
      <c r="B52" s="6">
        <v>2.6150044663801091</v>
      </c>
      <c r="C52" s="6">
        <v>2.614315078412158</v>
      </c>
      <c r="D52" s="6">
        <v>1.1419115227490624</v>
      </c>
      <c r="E52" s="6">
        <v>1.0449210710477617</v>
      </c>
      <c r="F52" s="6">
        <v>3.1961731355557519</v>
      </c>
      <c r="G52" s="44"/>
      <c r="H52" s="44"/>
      <c r="I52" s="35"/>
    </row>
    <row r="53" spans="1:9" x14ac:dyDescent="0.25">
      <c r="A53" s="5">
        <v>12</v>
      </c>
      <c r="B53" s="6">
        <v>2.9667958155918113</v>
      </c>
      <c r="C53" s="6">
        <v>2.966013685631832</v>
      </c>
      <c r="D53" s="6">
        <v>1.2955306084649527</v>
      </c>
      <c r="E53" s="6">
        <v>1.1854922242253629</v>
      </c>
      <c r="F53" s="6">
        <v>3.6261479497968212</v>
      </c>
      <c r="G53" s="44"/>
      <c r="H53" s="44"/>
      <c r="I53" s="35"/>
    </row>
    <row r="54" spans="1:9" x14ac:dyDescent="0.25">
      <c r="A54" s="5">
        <v>13</v>
      </c>
      <c r="B54" s="6">
        <v>3.3421693813720816</v>
      </c>
      <c r="C54" s="6">
        <v>3.3412882924913574</v>
      </c>
      <c r="D54" s="6">
        <v>1.4594474987076891</v>
      </c>
      <c r="E54" s="6">
        <v>1.3354865180940461</v>
      </c>
      <c r="F54" s="6">
        <v>4.0849459832875512</v>
      </c>
      <c r="G54" s="44"/>
      <c r="H54" s="44"/>
      <c r="I54" s="35"/>
    </row>
    <row r="55" spans="1:9" x14ac:dyDescent="0.25">
      <c r="A55" s="5">
        <v>14</v>
      </c>
      <c r="B55" s="6">
        <v>3.7416658897984241</v>
      </c>
      <c r="C55" s="6">
        <v>3.7406794825177934</v>
      </c>
      <c r="D55" s="6">
        <v>1.6338983159567897</v>
      </c>
      <c r="E55" s="6">
        <v>1.4951200196163401</v>
      </c>
      <c r="F55" s="6">
        <v>4.573228135152525</v>
      </c>
      <c r="G55" s="44"/>
      <c r="H55" s="44"/>
      <c r="I55" s="35"/>
    </row>
    <row r="56" spans="1:9" x14ac:dyDescent="0.25">
      <c r="A56" s="5">
        <v>15</v>
      </c>
      <c r="B56" s="6">
        <v>4.1657974272185578</v>
      </c>
      <c r="C56" s="6">
        <v>4.1646992070586428</v>
      </c>
      <c r="D56" s="6">
        <v>1.8191066763890609</v>
      </c>
      <c r="E56" s="6">
        <v>1.6645973516989387</v>
      </c>
      <c r="F56" s="6">
        <v>5.091620299782635</v>
      </c>
      <c r="G56" s="44"/>
      <c r="H56" s="44"/>
      <c r="I56" s="35"/>
    </row>
    <row r="57" spans="1:9" ht="19.5" customHeight="1" x14ac:dyDescent="0.25">
      <c r="A57" s="5">
        <v>16</v>
      </c>
      <c r="B57" s="6">
        <v>4.6150245078210936</v>
      </c>
      <c r="C57" s="6">
        <v>4.6138078588981593</v>
      </c>
      <c r="D57" s="6">
        <v>2.0152736758210197</v>
      </c>
      <c r="E57" s="6">
        <v>1.8441025296983669</v>
      </c>
      <c r="F57" s="6">
        <v>5.6406853378142978</v>
      </c>
      <c r="G57" s="44"/>
      <c r="H57" s="44"/>
      <c r="I57" s="35"/>
    </row>
    <row r="58" spans="1:9" x14ac:dyDescent="0.25">
      <c r="A58" s="5">
        <v>17</v>
      </c>
      <c r="B58" s="6">
        <v>5.0897265479488727</v>
      </c>
      <c r="C58" s="6">
        <v>5.0883847543544727</v>
      </c>
      <c r="D58" s="6">
        <v>2.2225649965294583</v>
      </c>
      <c r="E58" s="6">
        <v>2.0337871633485394</v>
      </c>
      <c r="F58" s="6">
        <v>6.2208869885404185</v>
      </c>
      <c r="G58" s="44"/>
      <c r="H58" s="44"/>
      <c r="I58" s="35"/>
    </row>
    <row r="59" spans="1:9" x14ac:dyDescent="0.25">
      <c r="A59" s="5">
        <v>18</v>
      </c>
      <c r="B59" s="6">
        <v>5.5901642262878548</v>
      </c>
      <c r="C59" s="6">
        <v>5.5886905033913861</v>
      </c>
      <c r="D59" s="6">
        <v>2.4410944708229101</v>
      </c>
      <c r="E59" s="6">
        <v>2.2337554163919031</v>
      </c>
      <c r="F59" s="6">
        <v>6.8325438648826138</v>
      </c>
      <c r="G59" s="44"/>
      <c r="H59" s="44"/>
      <c r="I59" s="35"/>
    </row>
    <row r="60" spans="1:9" x14ac:dyDescent="0.25">
      <c r="A60" s="5">
        <v>19</v>
      </c>
      <c r="B60" s="6">
        <v>6.1164318914782134</v>
      </c>
      <c r="C60" s="6">
        <v>6.1148194297761442</v>
      </c>
      <c r="D60" s="6">
        <v>2.6709032985542827</v>
      </c>
      <c r="E60" s="6">
        <v>2.4440449892926108</v>
      </c>
      <c r="F60" s="6">
        <v>7.4757712838864077</v>
      </c>
      <c r="G60" s="44"/>
      <c r="H60" s="44"/>
      <c r="I60" s="35"/>
    </row>
    <row r="61" spans="1:9" x14ac:dyDescent="0.25">
      <c r="A61" s="5">
        <v>20</v>
      </c>
      <c r="B61" s="6">
        <v>6.6683977984632108</v>
      </c>
      <c r="C61" s="6">
        <v>6.666639823183675</v>
      </c>
      <c r="D61" s="6">
        <v>2.9119339497268633</v>
      </c>
      <c r="E61" s="6">
        <v>2.6646032384748803</v>
      </c>
      <c r="F61" s="6">
        <v>8.1504082209659945</v>
      </c>
      <c r="G61" s="44"/>
      <c r="H61" s="44"/>
      <c r="I61" s="35"/>
    </row>
    <row r="62" spans="1:9" ht="19.5" customHeight="1" x14ac:dyDescent="0.25">
      <c r="A62" s="5">
        <v>21</v>
      </c>
      <c r="B62" s="6">
        <v>7.245629500106892</v>
      </c>
      <c r="C62" s="6">
        <v>7.2437193504831248</v>
      </c>
      <c r="D62" s="6">
        <v>3.1639975847520878</v>
      </c>
      <c r="E62" s="6">
        <v>2.8952573638038435</v>
      </c>
      <c r="F62" s="6">
        <v>8.8559261202675419</v>
      </c>
      <c r="G62" s="44"/>
      <c r="H62" s="44"/>
      <c r="I62" s="35"/>
    </row>
    <row r="63" spans="1:9" x14ac:dyDescent="0.25">
      <c r="A63" s="5">
        <v>22</v>
      </c>
      <c r="B63" s="6">
        <v>7.8473011771596477</v>
      </c>
      <c r="C63" s="6">
        <v>7.8452324101338267</v>
      </c>
      <c r="D63" s="6">
        <v>3.4267335876046454</v>
      </c>
      <c r="E63" s="6">
        <v>3.1356773788699606</v>
      </c>
      <c r="F63" s="6">
        <v>9.5913156292892339</v>
      </c>
      <c r="G63" s="44"/>
      <c r="H63" s="44"/>
      <c r="I63" s="35"/>
    </row>
    <row r="64" spans="1:9" x14ac:dyDescent="0.25">
      <c r="A64" s="5">
        <v>23</v>
      </c>
      <c r="B64" s="6">
        <v>8.4720790408103905</v>
      </c>
      <c r="C64" s="6">
        <v>8.4698455649485513</v>
      </c>
      <c r="D64" s="6">
        <v>3.6995595237870518</v>
      </c>
      <c r="E64" s="6">
        <v>3.3853303193701292</v>
      </c>
      <c r="F64" s="6">
        <v>10.354946532855024</v>
      </c>
      <c r="G64" s="44"/>
      <c r="H64" s="44"/>
      <c r="I64" s="35"/>
    </row>
    <row r="65" spans="1:9" x14ac:dyDescent="0.25">
      <c r="A65" s="5">
        <v>24</v>
      </c>
      <c r="B65" s="6">
        <v>9.1179801680356576</v>
      </c>
      <c r="C65" s="6">
        <v>9.1155764146575375</v>
      </c>
      <c r="D65" s="6">
        <v>3.9816094970156368</v>
      </c>
      <c r="E65" s="6">
        <v>3.6434238355871216</v>
      </c>
      <c r="F65" s="6">
        <v>11.144395215487791</v>
      </c>
      <c r="G65" s="44"/>
      <c r="H65" s="44"/>
      <c r="I65" s="35"/>
    </row>
    <row r="66" spans="1:9" x14ac:dyDescent="0.25">
      <c r="A66" s="5">
        <v>25</v>
      </c>
      <c r="B66" s="6">
        <v>9.7821992073035542</v>
      </c>
      <c r="C66" s="6">
        <v>9.779620347297648</v>
      </c>
      <c r="D66" s="6">
        <v>4.2716584756390912</v>
      </c>
      <c r="E66" s="6">
        <v>3.9088369462893344</v>
      </c>
      <c r="F66" s="6">
        <v>11.956232853521144</v>
      </c>
      <c r="G66" s="44"/>
      <c r="H66" s="44"/>
      <c r="I66" s="35"/>
    </row>
    <row r="67" spans="1:9" ht="18" customHeight="1" x14ac:dyDescent="0.3">
      <c r="A67" s="55" t="s">
        <v>67</v>
      </c>
      <c r="B67" s="15"/>
      <c r="C67" s="15"/>
      <c r="D67" s="15"/>
      <c r="E67" s="15"/>
      <c r="F67" s="15"/>
      <c r="G67" s="36"/>
      <c r="H67" s="37"/>
    </row>
    <row r="68" spans="1:9" ht="18" customHeight="1" x14ac:dyDescent="0.3">
      <c r="A68" s="55" t="s">
        <v>8</v>
      </c>
      <c r="C68" s="8"/>
      <c r="D68" s="8"/>
      <c r="E68" s="8"/>
      <c r="F68" s="11"/>
      <c r="G68" s="38"/>
      <c r="H68" s="37"/>
      <c r="I68" s="45"/>
    </row>
    <row r="69" spans="1:9" ht="18" customHeight="1" x14ac:dyDescent="0.3">
      <c r="A69" s="55" t="s">
        <v>0</v>
      </c>
      <c r="B69" s="16">
        <v>0.45</v>
      </c>
      <c r="C69" s="15"/>
      <c r="D69" s="15"/>
      <c r="E69" s="15"/>
      <c r="F69" s="14" t="s">
        <v>46</v>
      </c>
      <c r="G69" s="39"/>
      <c r="H69" s="45"/>
    </row>
    <row r="70" spans="1:9" ht="18" customHeight="1" x14ac:dyDescent="0.3">
      <c r="A70" s="54" t="s">
        <v>6</v>
      </c>
      <c r="B70" s="15"/>
      <c r="C70" s="8"/>
      <c r="D70" s="8"/>
      <c r="E70" s="8"/>
      <c r="F70" s="24" t="s">
        <v>46</v>
      </c>
      <c r="G70" s="40"/>
      <c r="H70" s="46"/>
    </row>
    <row r="71" spans="1:9" ht="13" x14ac:dyDescent="0.3">
      <c r="A71" s="2"/>
      <c r="B71" s="9"/>
      <c r="C71" s="8"/>
      <c r="D71" s="8"/>
      <c r="E71" s="8"/>
      <c r="F71" s="9"/>
      <c r="G71" s="41"/>
      <c r="H71" s="41"/>
    </row>
    <row r="72" spans="1:9" ht="13" x14ac:dyDescent="0.3">
      <c r="A72" s="2"/>
      <c r="B72" s="8"/>
      <c r="C72" s="8"/>
      <c r="D72" s="8"/>
      <c r="E72" s="8"/>
      <c r="F72" s="10" t="s">
        <v>45</v>
      </c>
      <c r="G72" s="42"/>
      <c r="H72" s="43"/>
    </row>
    <row r="73" spans="1:9" ht="13" x14ac:dyDescent="0.3">
      <c r="A73" s="3" t="s">
        <v>1</v>
      </c>
      <c r="B73" s="59" t="s">
        <v>69</v>
      </c>
      <c r="C73" s="59"/>
      <c r="D73" s="59"/>
      <c r="E73" s="59"/>
      <c r="F73" s="10" t="s">
        <v>62</v>
      </c>
      <c r="G73" s="42"/>
      <c r="H73" s="43"/>
    </row>
    <row r="74" spans="1:9" ht="13" x14ac:dyDescent="0.3">
      <c r="A74" s="28" t="s">
        <v>2</v>
      </c>
      <c r="B74" s="28" t="s">
        <v>58</v>
      </c>
      <c r="C74" s="28" t="s">
        <v>59</v>
      </c>
      <c r="D74" s="28" t="s">
        <v>60</v>
      </c>
      <c r="E74" s="28" t="s">
        <v>61</v>
      </c>
      <c r="F74" s="29" t="s">
        <v>63</v>
      </c>
      <c r="G74" s="42"/>
      <c r="H74" s="43"/>
    </row>
    <row r="75" spans="1:9" ht="19.5" customHeight="1" x14ac:dyDescent="0.25">
      <c r="A75" s="5">
        <v>1</v>
      </c>
      <c r="B75" s="6">
        <v>0.25500488758859596</v>
      </c>
      <c r="C75" s="6">
        <v>0.25493766120197509</v>
      </c>
      <c r="D75" s="6">
        <v>0.11135469297987048</v>
      </c>
      <c r="E75" s="6">
        <v>0.10189656793601742</v>
      </c>
      <c r="F75" s="6">
        <v>0.31167815643325675</v>
      </c>
      <c r="G75" s="44"/>
      <c r="H75" s="44"/>
      <c r="I75" s="35"/>
    </row>
    <row r="76" spans="1:9" x14ac:dyDescent="0.25">
      <c r="A76" s="5">
        <v>2</v>
      </c>
      <c r="B76" s="6">
        <v>0.41333261917549474</v>
      </c>
      <c r="C76" s="6">
        <v>0.41322365319165622</v>
      </c>
      <c r="D76" s="6">
        <v>0.18049272444184827</v>
      </c>
      <c r="E76" s="6">
        <v>0.1651622277057537</v>
      </c>
      <c r="F76" s="6">
        <v>0.50519325318260622</v>
      </c>
      <c r="G76" s="44"/>
      <c r="H76" s="44"/>
      <c r="I76" s="35"/>
    </row>
    <row r="77" spans="1:9" x14ac:dyDescent="0.25">
      <c r="A77" s="5">
        <v>3</v>
      </c>
      <c r="B77" s="6">
        <v>0.57215995563895228</v>
      </c>
      <c r="C77" s="6">
        <v>0.57200911834814394</v>
      </c>
      <c r="D77" s="6">
        <v>0.24984892171298581</v>
      </c>
      <c r="E77" s="6">
        <v>0.22862752295199734</v>
      </c>
      <c r="F77" s="6">
        <v>0.69931898892144106</v>
      </c>
      <c r="G77" s="44"/>
      <c r="H77" s="44"/>
      <c r="I77" s="35"/>
    </row>
    <row r="78" spans="1:9" x14ac:dyDescent="0.25">
      <c r="A78" s="5">
        <v>4</v>
      </c>
      <c r="B78" s="6">
        <v>0.74977823259361087</v>
      </c>
      <c r="C78" s="6">
        <v>0.74958057018085911</v>
      </c>
      <c r="D78" s="6">
        <v>0.32741068488126213</v>
      </c>
      <c r="E78" s="6">
        <v>0.29960142857214245</v>
      </c>
      <c r="F78" s="6">
        <v>0.9164118361745982</v>
      </c>
      <c r="G78" s="44"/>
      <c r="H78" s="44"/>
      <c r="I78" s="35"/>
    </row>
    <row r="79" spans="1:9" x14ac:dyDescent="0.25">
      <c r="A79" s="5">
        <v>5</v>
      </c>
      <c r="B79" s="6">
        <v>0.94655639695401572</v>
      </c>
      <c r="C79" s="6">
        <v>0.94630685833967054</v>
      </c>
      <c r="D79" s="6">
        <v>0.41333912446806204</v>
      </c>
      <c r="E79" s="6">
        <v>0.37823137085553693</v>
      </c>
      <c r="F79" s="6">
        <v>1.1569227380405991</v>
      </c>
      <c r="G79" s="44"/>
      <c r="H79" s="44"/>
      <c r="I79" s="35"/>
    </row>
    <row r="80" spans="1:9" ht="19.5" customHeight="1" x14ac:dyDescent="0.25">
      <c r="A80" s="5">
        <v>6</v>
      </c>
      <c r="B80" s="6">
        <v>1.1628927051114037</v>
      </c>
      <c r="C80" s="6">
        <v>1.1625861342243446</v>
      </c>
      <c r="D80" s="6">
        <v>0.50780814976035193</v>
      </c>
      <c r="E80" s="6">
        <v>0.46467648776933657</v>
      </c>
      <c r="F80" s="6">
        <v>1.4213384609456963</v>
      </c>
      <c r="G80" s="44"/>
      <c r="H80" s="44"/>
      <c r="I80" s="35"/>
    </row>
    <row r="81" spans="1:9" x14ac:dyDescent="0.25">
      <c r="A81" s="5">
        <v>7</v>
      </c>
      <c r="B81" s="6">
        <v>1.3992146762255537</v>
      </c>
      <c r="C81" s="6">
        <v>1.3988458042887093</v>
      </c>
      <c r="D81" s="6">
        <v>0.61100444841431878</v>
      </c>
      <c r="E81" s="6">
        <v>0.55910761029454814</v>
      </c>
      <c r="F81" s="6">
        <v>1.710181537555125</v>
      </c>
      <c r="G81" s="44"/>
      <c r="H81" s="44"/>
      <c r="I81" s="35"/>
    </row>
    <row r="82" spans="1:9" x14ac:dyDescent="0.25">
      <c r="A82" s="5">
        <v>8</v>
      </c>
      <c r="B82" s="6">
        <v>1.6559782833260628</v>
      </c>
      <c r="C82" s="6">
        <v>1.6555417213551789</v>
      </c>
      <c r="D82" s="6">
        <v>0.7231271332281447</v>
      </c>
      <c r="E82" s="6">
        <v>0.66170693920083823</v>
      </c>
      <c r="F82" s="6">
        <v>2.024009278101611</v>
      </c>
      <c r="G82" s="44"/>
      <c r="H82" s="44"/>
      <c r="I82" s="35"/>
    </row>
    <row r="83" spans="1:9" x14ac:dyDescent="0.25">
      <c r="A83" s="5">
        <v>9</v>
      </c>
      <c r="B83" s="6">
        <v>1.9336661400088782</v>
      </c>
      <c r="C83" s="6">
        <v>1.9331563717893228</v>
      </c>
      <c r="D83" s="6">
        <v>0.84438695031463107</v>
      </c>
      <c r="E83" s="6">
        <v>0.77266732047453801</v>
      </c>
      <c r="F83" s="6">
        <v>2.3634115540863512</v>
      </c>
      <c r="G83" s="44"/>
      <c r="H83" s="44"/>
      <c r="I83" s="35"/>
    </row>
    <row r="84" spans="1:9" x14ac:dyDescent="0.25">
      <c r="A84" s="5">
        <v>10</v>
      </c>
      <c r="B84" s="6">
        <v>2.2327843825957832</v>
      </c>
      <c r="C84" s="6">
        <v>2.2321957584813008</v>
      </c>
      <c r="D84" s="6">
        <v>0.97500491761288921</v>
      </c>
      <c r="E84" s="6">
        <v>0.8921909994709627</v>
      </c>
      <c r="F84" s="6">
        <v>2.7290069875176104</v>
      </c>
      <c r="G84" s="44"/>
      <c r="H84" s="44"/>
      <c r="I84" s="35"/>
    </row>
    <row r="85" spans="1:9" ht="19.5" customHeight="1" x14ac:dyDescent="0.25">
      <c r="A85" s="5">
        <v>11</v>
      </c>
      <c r="B85" s="6">
        <v>2.5538578773857949</v>
      </c>
      <c r="C85" s="6">
        <v>2.5531846093607644</v>
      </c>
      <c r="D85" s="6">
        <v>1.1152102320066937</v>
      </c>
      <c r="E85" s="6">
        <v>1.0204877057956931</v>
      </c>
      <c r="F85" s="6">
        <v>3.1214370930032009</v>
      </c>
      <c r="G85" s="44"/>
      <c r="H85" s="44"/>
      <c r="I85" s="35"/>
    </row>
    <row r="86" spans="1:9" x14ac:dyDescent="0.25">
      <c r="A86" s="5">
        <v>12</v>
      </c>
      <c r="B86" s="6">
        <v>2.8974232976101635</v>
      </c>
      <c r="C86" s="6">
        <v>2.8966594561769603</v>
      </c>
      <c r="D86" s="6">
        <v>1.2652372461920314</v>
      </c>
      <c r="E86" s="6">
        <v>1.1577718869476954</v>
      </c>
      <c r="F86" s="6">
        <v>3.5413578161012826</v>
      </c>
      <c r="G86" s="44"/>
      <c r="H86" s="44"/>
      <c r="I86" s="35"/>
    </row>
    <row r="87" spans="1:9" x14ac:dyDescent="0.25">
      <c r="A87" s="5">
        <v>13</v>
      </c>
      <c r="B87" s="6">
        <v>3.2640195119781552</v>
      </c>
      <c r="C87" s="6">
        <v>3.2631590255783638</v>
      </c>
      <c r="D87" s="6">
        <v>1.4253212715789867</v>
      </c>
      <c r="E87" s="6">
        <v>1.3042588677098059</v>
      </c>
      <c r="F87" s="6">
        <v>3.9894277857795282</v>
      </c>
      <c r="G87" s="44"/>
      <c r="H87" s="44"/>
      <c r="I87" s="35"/>
    </row>
    <row r="88" spans="1:9" x14ac:dyDescent="0.25">
      <c r="A88" s="5">
        <v>14</v>
      </c>
      <c r="B88" s="6">
        <v>3.654174602781902</v>
      </c>
      <c r="C88" s="6">
        <v>3.6532112606399152</v>
      </c>
      <c r="D88" s="6">
        <v>1.5956929094005972</v>
      </c>
      <c r="E88" s="6">
        <v>1.4601596627557634</v>
      </c>
      <c r="F88" s="6">
        <v>4.4662924473735677</v>
      </c>
      <c r="G88" s="44"/>
      <c r="H88" s="44"/>
      <c r="I88" s="35"/>
    </row>
    <row r="89" spans="1:9" x14ac:dyDescent="0.25">
      <c r="A89" s="5">
        <v>15</v>
      </c>
      <c r="B89" s="6">
        <v>4.0683886822658915</v>
      </c>
      <c r="C89" s="6">
        <v>4.0673161417625918</v>
      </c>
      <c r="D89" s="6">
        <v>1.7765705470217752</v>
      </c>
      <c r="E89" s="6">
        <v>1.6256741102995631</v>
      </c>
      <c r="F89" s="6">
        <v>4.9725630600002164</v>
      </c>
      <c r="G89" s="44"/>
      <c r="H89" s="44"/>
      <c r="I89" s="35"/>
    </row>
    <row r="90" spans="1:9" ht="19.5" customHeight="1" x14ac:dyDescent="0.25">
      <c r="A90" s="5">
        <v>16</v>
      </c>
      <c r="B90" s="6">
        <v>4.5071114964261056</v>
      </c>
      <c r="C90" s="6">
        <v>4.5059232963768139</v>
      </c>
      <c r="D90" s="6">
        <v>1.9681505780402087</v>
      </c>
      <c r="E90" s="6">
        <v>1.8009819228709021</v>
      </c>
      <c r="F90" s="6">
        <v>5.5087893229386395</v>
      </c>
      <c r="G90" s="44"/>
      <c r="H90" s="44"/>
      <c r="I90" s="35"/>
    </row>
    <row r="91" spans="1:9" x14ac:dyDescent="0.25">
      <c r="A91" s="5">
        <v>17</v>
      </c>
      <c r="B91" s="6">
        <v>4.97071358972181</v>
      </c>
      <c r="C91" s="6">
        <v>4.9694031712560145</v>
      </c>
      <c r="D91" s="6">
        <v>2.1705948105878408</v>
      </c>
      <c r="E91" s="6">
        <v>1.9862311651167921</v>
      </c>
      <c r="F91" s="6">
        <v>6.0754241318765771</v>
      </c>
      <c r="G91" s="44"/>
      <c r="H91" s="44"/>
      <c r="I91" s="35"/>
    </row>
    <row r="92" spans="1:9" x14ac:dyDescent="0.25">
      <c r="A92" s="5">
        <v>18</v>
      </c>
      <c r="B92" s="6">
        <v>5.4594495453952785</v>
      </c>
      <c r="C92" s="6">
        <v>5.4580102825272343</v>
      </c>
      <c r="D92" s="6">
        <v>2.3840144152349656</v>
      </c>
      <c r="E92" s="6">
        <v>2.1815235651212967</v>
      </c>
      <c r="F92" s="6">
        <v>6.6727786496170625</v>
      </c>
      <c r="G92" s="44"/>
      <c r="H92" s="44"/>
      <c r="I92" s="35"/>
    </row>
    <row r="93" spans="1:9" x14ac:dyDescent="0.25">
      <c r="A93" s="5">
        <v>19</v>
      </c>
      <c r="B93" s="6">
        <v>5.9734115059346085</v>
      </c>
      <c r="C93" s="6">
        <v>5.9718367483872488</v>
      </c>
      <c r="D93" s="6">
        <v>2.6084496284592822</v>
      </c>
      <c r="E93" s="6">
        <v>2.3868959417994868</v>
      </c>
      <c r="F93" s="6">
        <v>7.3009654967498099</v>
      </c>
      <c r="G93" s="44"/>
      <c r="H93" s="44"/>
      <c r="I93" s="35"/>
    </row>
    <row r="94" spans="1:9" x14ac:dyDescent="0.25">
      <c r="A94" s="5">
        <v>20</v>
      </c>
      <c r="B94" s="6">
        <v>6.5124708068746813</v>
      </c>
      <c r="C94" s="6">
        <v>6.5107539382904731</v>
      </c>
      <c r="D94" s="6">
        <v>2.8438442654866622</v>
      </c>
      <c r="E94" s="6">
        <v>2.6022968825390977</v>
      </c>
      <c r="F94" s="6">
        <v>7.9598274139231791</v>
      </c>
      <c r="G94" s="44"/>
      <c r="H94" s="44"/>
      <c r="I94" s="35"/>
    </row>
    <row r="95" spans="1:9" ht="19.5" customHeight="1" x14ac:dyDescent="0.25">
      <c r="A95" s="5">
        <v>21</v>
      </c>
      <c r="B95" s="6">
        <v>7.0762051129809267</v>
      </c>
      <c r="C95" s="6">
        <v>7.0743396283416606</v>
      </c>
      <c r="D95" s="6">
        <v>3.0900139023602753</v>
      </c>
      <c r="E95" s="6">
        <v>2.8275576277868186</v>
      </c>
      <c r="F95" s="6">
        <v>8.6488482044926585</v>
      </c>
      <c r="G95" s="44"/>
      <c r="H95" s="44"/>
      <c r="I95" s="35"/>
    </row>
    <row r="96" spans="1:9" x14ac:dyDescent="0.25">
      <c r="A96" s="5">
        <v>22</v>
      </c>
      <c r="B96" s="6">
        <v>7.66380791511616</v>
      </c>
      <c r="C96" s="6">
        <v>7.6617875220218856</v>
      </c>
      <c r="D96" s="6">
        <v>3.3466063553309953</v>
      </c>
      <c r="E96" s="6">
        <v>3.062355907197698</v>
      </c>
      <c r="F96" s="6">
        <v>9.3670421176226419</v>
      </c>
      <c r="G96" s="44"/>
      <c r="H96" s="44"/>
      <c r="I96" s="35"/>
    </row>
    <row r="97" spans="1:9" x14ac:dyDescent="0.25">
      <c r="A97" s="5">
        <v>23</v>
      </c>
      <c r="B97" s="6">
        <v>8.2739766124222349</v>
      </c>
      <c r="C97" s="6">
        <v>8.2717953618748474</v>
      </c>
      <c r="D97" s="6">
        <v>3.6130528089537304</v>
      </c>
      <c r="E97" s="6">
        <v>3.306171218760614</v>
      </c>
      <c r="F97" s="6">
        <v>10.112817057420873</v>
      </c>
      <c r="G97" s="44"/>
      <c r="H97" s="44"/>
      <c r="I97" s="35"/>
    </row>
    <row r="98" spans="1:9" x14ac:dyDescent="0.25">
      <c r="A98" s="5">
        <v>24</v>
      </c>
      <c r="B98" s="6">
        <v>8.904774648518913</v>
      </c>
      <c r="C98" s="6">
        <v>8.9024271020504724</v>
      </c>
      <c r="D98" s="6">
        <v>3.8885076141775969</v>
      </c>
      <c r="E98" s="6">
        <v>3.5582297402534619</v>
      </c>
      <c r="F98" s="6">
        <v>10.883806079754903</v>
      </c>
      <c r="G98" s="44"/>
      <c r="H98" s="44"/>
      <c r="I98" s="35"/>
    </row>
    <row r="99" spans="1:9" x14ac:dyDescent="0.25">
      <c r="A99" s="5">
        <v>25</v>
      </c>
      <c r="B99" s="6">
        <v>9.5534622693443243</v>
      </c>
      <c r="C99" s="6">
        <v>9.550943710762331</v>
      </c>
      <c r="D99" s="6">
        <v>4.1717743842380735</v>
      </c>
      <c r="E99" s="6">
        <v>3.8174367023228672</v>
      </c>
      <c r="F99" s="6">
        <v>11.67666053706289</v>
      </c>
      <c r="G99" s="44"/>
      <c r="H99" s="44"/>
      <c r="I99" s="35"/>
    </row>
    <row r="100" spans="1:9" ht="18" customHeight="1" x14ac:dyDescent="0.3">
      <c r="A100" s="55" t="s">
        <v>67</v>
      </c>
      <c r="B100" s="15"/>
      <c r="C100" s="15"/>
      <c r="D100" s="15"/>
      <c r="E100" s="15"/>
      <c r="F100" s="15"/>
      <c r="G100" s="36"/>
      <c r="H100" s="37"/>
    </row>
    <row r="101" spans="1:9" ht="18" customHeight="1" x14ac:dyDescent="0.3">
      <c r="A101" s="55" t="s">
        <v>8</v>
      </c>
      <c r="C101" s="8"/>
      <c r="D101" s="8"/>
      <c r="E101" s="8"/>
      <c r="F101" s="11"/>
      <c r="G101" s="38"/>
      <c r="H101" s="37"/>
      <c r="I101" s="45"/>
    </row>
    <row r="102" spans="1:9" ht="18" customHeight="1" x14ac:dyDescent="0.3">
      <c r="A102" s="55" t="s">
        <v>0</v>
      </c>
      <c r="B102" s="16">
        <v>0.45</v>
      </c>
      <c r="C102" s="15"/>
      <c r="D102" s="15"/>
      <c r="E102" s="15"/>
      <c r="F102" s="14" t="s">
        <v>46</v>
      </c>
      <c r="G102" s="39"/>
      <c r="H102" s="45"/>
    </row>
    <row r="103" spans="1:9" ht="18" customHeight="1" x14ac:dyDescent="0.3">
      <c r="A103" s="55" t="s">
        <v>26</v>
      </c>
      <c r="B103" s="15"/>
      <c r="C103" s="8"/>
      <c r="D103" s="8"/>
      <c r="E103" s="8"/>
      <c r="F103" s="24" t="s">
        <v>46</v>
      </c>
      <c r="G103" s="40"/>
      <c r="H103" s="46"/>
    </row>
    <row r="104" spans="1:9" ht="13" x14ac:dyDescent="0.3">
      <c r="A104" s="2"/>
      <c r="B104" s="9"/>
      <c r="C104" s="8"/>
      <c r="D104" s="8"/>
      <c r="E104" s="8"/>
      <c r="F104" s="9"/>
      <c r="G104" s="41"/>
      <c r="H104" s="41"/>
    </row>
    <row r="105" spans="1:9" ht="13" x14ac:dyDescent="0.3">
      <c r="A105" s="2"/>
      <c r="B105" s="8"/>
      <c r="C105" s="8"/>
      <c r="D105" s="8"/>
      <c r="E105" s="8"/>
      <c r="F105" s="10" t="s">
        <v>45</v>
      </c>
      <c r="G105" s="42"/>
      <c r="H105" s="43"/>
    </row>
    <row r="106" spans="1:9" ht="13" x14ac:dyDescent="0.3">
      <c r="A106" s="3" t="s">
        <v>1</v>
      </c>
      <c r="B106" s="59" t="s">
        <v>69</v>
      </c>
      <c r="C106" s="59"/>
      <c r="D106" s="59"/>
      <c r="E106" s="59"/>
      <c r="F106" s="10" t="s">
        <v>62</v>
      </c>
      <c r="G106" s="42"/>
      <c r="H106" s="43"/>
    </row>
    <row r="107" spans="1:9" ht="13" x14ac:dyDescent="0.3">
      <c r="A107" s="28" t="s">
        <v>2</v>
      </c>
      <c r="B107" s="28" t="s">
        <v>58</v>
      </c>
      <c r="C107" s="28" t="s">
        <v>59</v>
      </c>
      <c r="D107" s="28" t="s">
        <v>60</v>
      </c>
      <c r="E107" s="28" t="s">
        <v>61</v>
      </c>
      <c r="F107" s="29" t="s">
        <v>63</v>
      </c>
      <c r="G107" s="42"/>
      <c r="H107" s="43"/>
    </row>
    <row r="108" spans="1:9" ht="19.5" customHeight="1" x14ac:dyDescent="0.25">
      <c r="A108" s="5">
        <v>1</v>
      </c>
      <c r="B108" s="6">
        <v>0.24414780236686121</v>
      </c>
      <c r="C108" s="6">
        <v>0.24408343821011982</v>
      </c>
      <c r="D108" s="6">
        <v>0.10661365682579861</v>
      </c>
      <c r="E108" s="6">
        <v>9.7558220807281437E-2</v>
      </c>
      <c r="F108" s="6">
        <v>0.29840815075552873</v>
      </c>
      <c r="G108" s="44"/>
      <c r="H108" s="44"/>
      <c r="I108" s="35"/>
    </row>
    <row r="109" spans="1:9" x14ac:dyDescent="0.25">
      <c r="A109" s="5">
        <v>2</v>
      </c>
      <c r="B109" s="6">
        <v>0.39573457423703412</v>
      </c>
      <c r="C109" s="6">
        <v>0.39563024758769616</v>
      </c>
      <c r="D109" s="6">
        <v>0.17280806823898465</v>
      </c>
      <c r="E109" s="6">
        <v>0.15813028255925166</v>
      </c>
      <c r="F109" s="6">
        <v>0.48368415092532741</v>
      </c>
      <c r="G109" s="44"/>
      <c r="H109" s="44"/>
      <c r="I109" s="35"/>
    </row>
    <row r="110" spans="1:9" x14ac:dyDescent="0.25">
      <c r="A110" s="5">
        <v>3</v>
      </c>
      <c r="B110" s="6">
        <v>0.54779967981216893</v>
      </c>
      <c r="C110" s="6">
        <v>0.54765526456815494</v>
      </c>
      <c r="D110" s="6">
        <v>0.23921135683629693</v>
      </c>
      <c r="E110" s="6">
        <v>0.21889348010992996</v>
      </c>
      <c r="F110" s="6">
        <v>0.66954479152587298</v>
      </c>
      <c r="G110" s="44"/>
      <c r="H110" s="44"/>
      <c r="I110" s="35"/>
    </row>
    <row r="111" spans="1:9" x14ac:dyDescent="0.25">
      <c r="A111" s="5">
        <v>4</v>
      </c>
      <c r="B111" s="6">
        <v>0.71785568300780211</v>
      </c>
      <c r="C111" s="6">
        <v>0.71766643626770932</v>
      </c>
      <c r="D111" s="6">
        <v>0.3134708512495345</v>
      </c>
      <c r="E111" s="6">
        <v>0.28684560152380351</v>
      </c>
      <c r="F111" s="6">
        <v>0.8773946961595962</v>
      </c>
      <c r="G111" s="44"/>
      <c r="H111" s="44"/>
      <c r="I111" s="35"/>
    </row>
    <row r="112" spans="1:9" x14ac:dyDescent="0.25">
      <c r="A112" s="5">
        <v>5</v>
      </c>
      <c r="B112" s="6">
        <v>0.90625582245880154</v>
      </c>
      <c r="C112" s="6">
        <v>0.90601690819768987</v>
      </c>
      <c r="D112" s="6">
        <v>0.39574080256033844</v>
      </c>
      <c r="E112" s="6">
        <v>0.36212779627018538</v>
      </c>
      <c r="F112" s="6">
        <v>1.1076656085767351</v>
      </c>
      <c r="G112" s="44"/>
      <c r="H112" s="44"/>
      <c r="I112" s="35"/>
    </row>
    <row r="113" spans="1:9" ht="19.5" customHeight="1" x14ac:dyDescent="0.25">
      <c r="A113" s="5">
        <v>6</v>
      </c>
      <c r="B113" s="6">
        <v>1.1133813983967757</v>
      </c>
      <c r="C113" s="6">
        <v>1.113087880068351</v>
      </c>
      <c r="D113" s="6">
        <v>0.48618771569583175</v>
      </c>
      <c r="E113" s="6">
        <v>0.44489242685993413</v>
      </c>
      <c r="F113" s="6">
        <v>1.3608235706416607</v>
      </c>
      <c r="G113" s="44"/>
      <c r="H113" s="44"/>
      <c r="I113" s="35"/>
    </row>
    <row r="114" spans="1:9" x14ac:dyDescent="0.25">
      <c r="A114" s="5">
        <v>7</v>
      </c>
      <c r="B114" s="6">
        <v>1.3396417279305726</v>
      </c>
      <c r="C114" s="6">
        <v>1.3392885610811567</v>
      </c>
      <c r="D114" s="6">
        <v>0.58499032990065469</v>
      </c>
      <c r="E114" s="6">
        <v>0.53530305097613351</v>
      </c>
      <c r="F114" s="6">
        <v>1.6373688676747391</v>
      </c>
      <c r="G114" s="44"/>
      <c r="H114" s="44"/>
      <c r="I114" s="35"/>
    </row>
    <row r="115" spans="1:9" x14ac:dyDescent="0.25">
      <c r="A115" s="5">
        <v>8</v>
      </c>
      <c r="B115" s="6">
        <v>1.5854733705872168</v>
      </c>
      <c r="C115" s="6">
        <v>1.5850553956738882</v>
      </c>
      <c r="D115" s="6">
        <v>0.6923392805487365</v>
      </c>
      <c r="E115" s="6">
        <v>0.63353411201053278</v>
      </c>
      <c r="F115" s="6">
        <v>1.9378350818745038</v>
      </c>
      <c r="G115" s="44"/>
      <c r="H115" s="44"/>
      <c r="I115" s="35"/>
    </row>
    <row r="116" spans="1:9" x14ac:dyDescent="0.25">
      <c r="A116" s="5">
        <v>9</v>
      </c>
      <c r="B116" s="6">
        <v>1.8513383922116307</v>
      </c>
      <c r="C116" s="6">
        <v>1.8508503278780493</v>
      </c>
      <c r="D116" s="6">
        <v>0.80843634102875372</v>
      </c>
      <c r="E116" s="6">
        <v>0.73977024534092128</v>
      </c>
      <c r="F116" s="6">
        <v>2.2627869703797616</v>
      </c>
      <c r="G116" s="44"/>
      <c r="H116" s="44"/>
      <c r="I116" s="35"/>
    </row>
    <row r="117" spans="1:9" x14ac:dyDescent="0.25">
      <c r="A117" s="5">
        <v>10</v>
      </c>
      <c r="B117" s="6">
        <v>2.137721379871262</v>
      </c>
      <c r="C117" s="6">
        <v>2.1371578170104479</v>
      </c>
      <c r="D117" s="6">
        <v>0.93349311922253142</v>
      </c>
      <c r="E117" s="6">
        <v>0.85420508552664431</v>
      </c>
      <c r="F117" s="6">
        <v>2.6128168167551209</v>
      </c>
      <c r="G117" s="44"/>
      <c r="H117" s="44"/>
      <c r="I117" s="35"/>
    </row>
    <row r="118" spans="1:9" ht="19.5" customHeight="1" x14ac:dyDescent="0.25">
      <c r="A118" s="5">
        <v>11</v>
      </c>
      <c r="B118" s="6">
        <v>2.4451248531634926</v>
      </c>
      <c r="C118" s="6">
        <v>2.444480250190312</v>
      </c>
      <c r="D118" s="6">
        <v>1.0677290537299022</v>
      </c>
      <c r="E118" s="6">
        <v>0.97703943272795801</v>
      </c>
      <c r="F118" s="6">
        <v>2.9885388224896774</v>
      </c>
      <c r="G118" s="44"/>
      <c r="H118" s="44"/>
      <c r="I118" s="35"/>
    </row>
    <row r="119" spans="1:9" x14ac:dyDescent="0.25">
      <c r="A119" s="5">
        <v>12</v>
      </c>
      <c r="B119" s="6">
        <v>2.774062635926124</v>
      </c>
      <c r="C119" s="6">
        <v>2.7733313157971771</v>
      </c>
      <c r="D119" s="6">
        <v>1.2113685194491082</v>
      </c>
      <c r="E119" s="6">
        <v>1.1084786041295271</v>
      </c>
      <c r="F119" s="6">
        <v>3.3905810056108954</v>
      </c>
      <c r="G119" s="44"/>
      <c r="H119" s="44"/>
      <c r="I119" s="35"/>
    </row>
    <row r="120" spans="1:9" x14ac:dyDescent="0.25">
      <c r="A120" s="5">
        <v>13</v>
      </c>
      <c r="B120" s="6">
        <v>3.1250506540003258</v>
      </c>
      <c r="C120" s="6">
        <v>3.1242268036597993</v>
      </c>
      <c r="D120" s="6">
        <v>1.3646368091742886</v>
      </c>
      <c r="E120" s="6">
        <v>1.2487287568486605</v>
      </c>
      <c r="F120" s="6">
        <v>3.8195739533069384</v>
      </c>
      <c r="G120" s="44"/>
      <c r="H120" s="44"/>
      <c r="I120" s="35"/>
    </row>
    <row r="121" spans="1:9" x14ac:dyDescent="0.25">
      <c r="A121" s="5">
        <v>14</v>
      </c>
      <c r="B121" s="6">
        <v>3.4985945060525081</v>
      </c>
      <c r="C121" s="6">
        <v>3.4976721791547072</v>
      </c>
      <c r="D121" s="6">
        <v>1.5277547060629799</v>
      </c>
      <c r="E121" s="6">
        <v>1.3979919214007233</v>
      </c>
      <c r="F121" s="6">
        <v>4.2761356304400948</v>
      </c>
      <c r="G121" s="44"/>
      <c r="H121" s="44"/>
      <c r="I121" s="35"/>
    </row>
    <row r="122" spans="1:9" x14ac:dyDescent="0.25">
      <c r="A122" s="5">
        <v>15</v>
      </c>
      <c r="B122" s="6">
        <v>3.8951730115538714</v>
      </c>
      <c r="C122" s="6">
        <v>3.8941461355229592</v>
      </c>
      <c r="D122" s="6">
        <v>1.7009312994221069</v>
      </c>
      <c r="E122" s="6">
        <v>1.5564594276901638</v>
      </c>
      <c r="F122" s="6">
        <v>4.7608512711659099</v>
      </c>
      <c r="G122" s="44"/>
      <c r="H122" s="44"/>
      <c r="I122" s="35"/>
    </row>
    <row r="123" spans="1:9" ht="19.5" customHeight="1" x14ac:dyDescent="0.25">
      <c r="A123" s="5">
        <v>16</v>
      </c>
      <c r="B123" s="6">
        <v>4.315216768119936</v>
      </c>
      <c r="C123" s="6">
        <v>4.3140791568625598</v>
      </c>
      <c r="D123" s="6">
        <v>1.8843546211977531</v>
      </c>
      <c r="E123" s="6">
        <v>1.7243033368080378</v>
      </c>
      <c r="F123" s="6">
        <v>5.274247170773231</v>
      </c>
      <c r="G123" s="44"/>
      <c r="H123" s="44"/>
      <c r="I123" s="35"/>
    </row>
    <row r="124" spans="1:9" x14ac:dyDescent="0.25">
      <c r="A124" s="5">
        <v>17</v>
      </c>
      <c r="B124" s="6">
        <v>4.7590805439132469</v>
      </c>
      <c r="C124" s="6">
        <v>4.7578259178092903</v>
      </c>
      <c r="D124" s="6">
        <v>2.0781795903806599</v>
      </c>
      <c r="E124" s="6">
        <v>1.9016654094026135</v>
      </c>
      <c r="F124" s="6">
        <v>5.8167569424680945</v>
      </c>
      <c r="G124" s="44"/>
      <c r="H124" s="44"/>
      <c r="I124" s="35"/>
    </row>
    <row r="125" spans="1:9" x14ac:dyDescent="0.25">
      <c r="A125" s="5">
        <v>18</v>
      </c>
      <c r="B125" s="6">
        <v>5.2270080830428185</v>
      </c>
      <c r="C125" s="6">
        <v>5.2256300982144328</v>
      </c>
      <c r="D125" s="6">
        <v>2.2825126443441719</v>
      </c>
      <c r="E125" s="6">
        <v>2.0886430423841951</v>
      </c>
      <c r="F125" s="6">
        <v>6.3886785009895393</v>
      </c>
      <c r="G125" s="44"/>
      <c r="H125" s="44"/>
      <c r="I125" s="35"/>
    </row>
    <row r="126" spans="1:9" x14ac:dyDescent="0.25">
      <c r="A126" s="5">
        <v>19</v>
      </c>
      <c r="B126" s="6">
        <v>5.7190876049392161</v>
      </c>
      <c r="C126" s="6">
        <v>5.7175798942514557</v>
      </c>
      <c r="D126" s="6">
        <v>2.4973923064581669</v>
      </c>
      <c r="E126" s="6">
        <v>2.2852714870661379</v>
      </c>
      <c r="F126" s="6">
        <v>6.9901196719943206</v>
      </c>
      <c r="G126" s="44"/>
      <c r="H126" s="44"/>
      <c r="I126" s="35"/>
    </row>
    <row r="127" spans="1:9" x14ac:dyDescent="0.25">
      <c r="A127" s="5">
        <v>20</v>
      </c>
      <c r="B127" s="6">
        <v>6.2351959231541372</v>
      </c>
      <c r="C127" s="6">
        <v>6.233552151947432</v>
      </c>
      <c r="D127" s="6">
        <v>2.7227647840708271</v>
      </c>
      <c r="E127" s="6">
        <v>2.4915015197789785</v>
      </c>
      <c r="F127" s="6">
        <v>7.6209298916031809</v>
      </c>
      <c r="G127" s="44"/>
      <c r="H127" s="44"/>
      <c r="I127" s="35"/>
    </row>
    <row r="128" spans="1:9" ht="19.5" customHeight="1" x14ac:dyDescent="0.25">
      <c r="A128" s="5">
        <v>21</v>
      </c>
      <c r="B128" s="6">
        <v>6.7749286837932008</v>
      </c>
      <c r="C128" s="6">
        <v>6.7731426240069252</v>
      </c>
      <c r="D128" s="6">
        <v>2.9584535052576313</v>
      </c>
      <c r="E128" s="6">
        <v>2.7071715660742486</v>
      </c>
      <c r="F128" s="6">
        <v>8.2806149407541323</v>
      </c>
      <c r="G128" s="44"/>
      <c r="H128" s="44"/>
      <c r="I128" s="35"/>
    </row>
    <row r="129" spans="1:9" x14ac:dyDescent="0.25">
      <c r="A129" s="5">
        <v>22</v>
      </c>
      <c r="B129" s="6">
        <v>7.3375137156431665</v>
      </c>
      <c r="C129" s="6">
        <v>7.3355793427825171</v>
      </c>
      <c r="D129" s="6">
        <v>3.2041212808407886</v>
      </c>
      <c r="E129" s="6">
        <v>2.9319730765855709</v>
      </c>
      <c r="F129" s="6">
        <v>8.9682310379280423</v>
      </c>
      <c r="G129" s="44"/>
      <c r="H129" s="44"/>
      <c r="I129" s="35"/>
    </row>
    <row r="130" spans="1:9" x14ac:dyDescent="0.25">
      <c r="A130" s="5">
        <v>23</v>
      </c>
      <c r="B130" s="6">
        <v>7.9217038773653483</v>
      </c>
      <c r="C130" s="6">
        <v>7.9196154957166982</v>
      </c>
      <c r="D130" s="6">
        <v>3.459223513255191</v>
      </c>
      <c r="E130" s="6">
        <v>3.1654077101895881</v>
      </c>
      <c r="F130" s="6">
        <v>9.6822538722894276</v>
      </c>
      <c r="G130" s="44"/>
      <c r="H130" s="44"/>
      <c r="I130" s="35"/>
    </row>
    <row r="131" spans="1:9" x14ac:dyDescent="0.25">
      <c r="A131" s="5">
        <v>24</v>
      </c>
      <c r="B131" s="6">
        <v>8.5256450633821412</v>
      </c>
      <c r="C131" s="6">
        <v>8.5233974660257008</v>
      </c>
      <c r="D131" s="6">
        <v>3.72295055779442</v>
      </c>
      <c r="E131" s="6">
        <v>3.4067345909104079</v>
      </c>
      <c r="F131" s="6">
        <v>10.42041727469257</v>
      </c>
      <c r="G131" s="44"/>
      <c r="H131" s="44"/>
      <c r="I131" s="35"/>
    </row>
    <row r="132" spans="1:9" x14ac:dyDescent="0.25">
      <c r="A132" s="5">
        <v>25</v>
      </c>
      <c r="B132" s="6">
        <v>9.1467141673697583</v>
      </c>
      <c r="C132" s="6">
        <v>9.1443028389095815</v>
      </c>
      <c r="D132" s="6">
        <v>3.9941569650433664</v>
      </c>
      <c r="E132" s="6">
        <v>3.6549055602823128</v>
      </c>
      <c r="F132" s="6">
        <v>11.179515169556495</v>
      </c>
      <c r="G132" s="44"/>
      <c r="H132" s="44"/>
      <c r="I132" s="35"/>
    </row>
    <row r="133" spans="1:9" ht="18" customHeight="1" x14ac:dyDescent="0.3">
      <c r="A133" s="55" t="s">
        <v>67</v>
      </c>
      <c r="B133" s="15"/>
      <c r="C133" s="15"/>
      <c r="D133" s="15"/>
      <c r="E133" s="15"/>
      <c r="F133" s="15"/>
      <c r="G133" s="36"/>
      <c r="H133" s="37"/>
    </row>
    <row r="134" spans="1:9" ht="18" customHeight="1" x14ac:dyDescent="0.3">
      <c r="A134" s="55" t="s">
        <v>8</v>
      </c>
      <c r="C134" s="8"/>
      <c r="D134" s="8"/>
      <c r="E134" s="8"/>
      <c r="F134" s="11"/>
      <c r="G134" s="38"/>
      <c r="H134" s="37"/>
      <c r="I134" s="45"/>
    </row>
    <row r="135" spans="1:9" ht="18" customHeight="1" x14ac:dyDescent="0.3">
      <c r="A135" s="55" t="s">
        <v>0</v>
      </c>
      <c r="B135" s="16">
        <v>0.45</v>
      </c>
      <c r="C135" s="15"/>
      <c r="D135" s="15"/>
      <c r="E135" s="15"/>
      <c r="F135" s="14" t="s">
        <v>46</v>
      </c>
      <c r="G135" s="39"/>
      <c r="H135" s="45"/>
    </row>
    <row r="136" spans="1:9" ht="18" customHeight="1" x14ac:dyDescent="0.3">
      <c r="A136" s="55" t="s">
        <v>9</v>
      </c>
      <c r="B136" s="15"/>
      <c r="C136" s="8"/>
      <c r="D136" s="8"/>
      <c r="E136" s="8"/>
      <c r="F136" s="24" t="s">
        <v>46</v>
      </c>
      <c r="G136" s="40"/>
      <c r="H136" s="46"/>
    </row>
    <row r="137" spans="1:9" ht="13" x14ac:dyDescent="0.3">
      <c r="A137" s="2"/>
      <c r="B137" s="9"/>
      <c r="C137" s="8"/>
      <c r="D137" s="8"/>
      <c r="E137" s="8"/>
      <c r="F137" s="9"/>
      <c r="G137" s="41"/>
      <c r="H137" s="41"/>
    </row>
    <row r="138" spans="1:9" ht="13" x14ac:dyDescent="0.3">
      <c r="A138" s="2"/>
      <c r="B138" s="8"/>
      <c r="C138" s="8"/>
      <c r="D138" s="8"/>
      <c r="E138" s="8"/>
      <c r="F138" s="10" t="s">
        <v>45</v>
      </c>
      <c r="G138" s="42"/>
      <c r="H138" s="43"/>
    </row>
    <row r="139" spans="1:9" ht="13" x14ac:dyDescent="0.3">
      <c r="A139" s="3" t="s">
        <v>1</v>
      </c>
      <c r="B139" s="59" t="s">
        <v>69</v>
      </c>
      <c r="C139" s="59"/>
      <c r="D139" s="59"/>
      <c r="E139" s="59"/>
      <c r="F139" s="10" t="s">
        <v>62</v>
      </c>
      <c r="G139" s="42"/>
      <c r="H139" s="43"/>
    </row>
    <row r="140" spans="1:9" ht="13" x14ac:dyDescent="0.3">
      <c r="A140" s="28" t="s">
        <v>2</v>
      </c>
      <c r="B140" s="28" t="s">
        <v>58</v>
      </c>
      <c r="C140" s="28" t="s">
        <v>59</v>
      </c>
      <c r="D140" s="28" t="s">
        <v>60</v>
      </c>
      <c r="E140" s="28" t="s">
        <v>61</v>
      </c>
      <c r="F140" s="29" t="s">
        <v>63</v>
      </c>
      <c r="G140" s="42"/>
      <c r="H140" s="43"/>
    </row>
    <row r="141" spans="1:9" ht="19.5" customHeight="1" x14ac:dyDescent="0.25">
      <c r="A141" s="5">
        <v>1</v>
      </c>
      <c r="B141" s="6">
        <v>0.24833178539590264</v>
      </c>
      <c r="C141" s="6">
        <v>0.24826631822477052</v>
      </c>
      <c r="D141" s="6">
        <v>0.10844070473079233</v>
      </c>
      <c r="E141" s="6">
        <v>9.9230084884058184E-2</v>
      </c>
      <c r="F141" s="6">
        <v>0.30352199829535925</v>
      </c>
      <c r="G141" s="44"/>
      <c r="H141" s="44"/>
      <c r="I141" s="35"/>
    </row>
    <row r="142" spans="1:9" x14ac:dyDescent="0.25">
      <c r="A142" s="5">
        <v>2</v>
      </c>
      <c r="B142" s="6">
        <v>0.40251631352184963</v>
      </c>
      <c r="C142" s="6">
        <v>0.40241019901726138</v>
      </c>
      <c r="D142" s="6">
        <v>0.17576949577502662</v>
      </c>
      <c r="E142" s="6">
        <v>0.16084017555108487</v>
      </c>
      <c r="F142" s="6">
        <v>0.49197309008131873</v>
      </c>
      <c r="G142" s="44"/>
      <c r="H142" s="44"/>
      <c r="I142" s="35"/>
    </row>
    <row r="143" spans="1:9" x14ac:dyDescent="0.25">
      <c r="A143" s="5">
        <v>3</v>
      </c>
      <c r="B143" s="6">
        <v>0.55718737260083673</v>
      </c>
      <c r="C143" s="6">
        <v>0.55704048249969018</v>
      </c>
      <c r="D143" s="6">
        <v>0.24331074355063301</v>
      </c>
      <c r="E143" s="6">
        <v>0.22264467752833481</v>
      </c>
      <c r="F143" s="6">
        <v>0.68101884133410351</v>
      </c>
      <c r="G143" s="44"/>
      <c r="H143" s="44"/>
      <c r="I143" s="35"/>
    </row>
    <row r="144" spans="1:9" x14ac:dyDescent="0.25">
      <c r="A144" s="5">
        <v>4</v>
      </c>
      <c r="B144" s="6">
        <v>0.73015764094430047</v>
      </c>
      <c r="C144" s="6">
        <v>0.72996515106566129</v>
      </c>
      <c r="D144" s="6">
        <v>0.31884282965365085</v>
      </c>
      <c r="E144" s="6">
        <v>0.29176130060893152</v>
      </c>
      <c r="F144" s="6">
        <v>0.89243068863183916</v>
      </c>
      <c r="G144" s="44"/>
      <c r="H144" s="44"/>
      <c r="I144" s="35"/>
    </row>
    <row r="145" spans="1:9" x14ac:dyDescent="0.25">
      <c r="A145" s="5">
        <v>5</v>
      </c>
      <c r="B145" s="6">
        <v>0.92178641066962674</v>
      </c>
      <c r="C145" s="6">
        <v>0.92154340211315722</v>
      </c>
      <c r="D145" s="6">
        <v>0.40252264858049519</v>
      </c>
      <c r="E145" s="6">
        <v>0.3683336131534436</v>
      </c>
      <c r="F145" s="6">
        <v>1.1266477745565631</v>
      </c>
      <c r="G145" s="44"/>
      <c r="H145" s="44"/>
      <c r="I145" s="35"/>
    </row>
    <row r="146" spans="1:9" ht="19.5" customHeight="1" x14ac:dyDescent="0.25">
      <c r="A146" s="5">
        <v>6</v>
      </c>
      <c r="B146" s="6">
        <v>1.1324615163850706</v>
      </c>
      <c r="C146" s="6">
        <v>1.1321629680064347</v>
      </c>
      <c r="D146" s="6">
        <v>0.4945195586683242</v>
      </c>
      <c r="E146" s="6">
        <v>0.45251658872289463</v>
      </c>
      <c r="F146" s="6">
        <v>1.3841441275743376</v>
      </c>
      <c r="G146" s="44"/>
      <c r="H146" s="44"/>
      <c r="I146" s="35"/>
    </row>
    <row r="147" spans="1:9" x14ac:dyDescent="0.25">
      <c r="A147" s="5">
        <v>7</v>
      </c>
      <c r="B147" s="6">
        <v>1.3625992897038917</v>
      </c>
      <c r="C147" s="6">
        <v>1.3622400706021511</v>
      </c>
      <c r="D147" s="6">
        <v>0.59501536223242191</v>
      </c>
      <c r="E147" s="6">
        <v>0.54447658790321529</v>
      </c>
      <c r="F147" s="6">
        <v>1.6654286064404309</v>
      </c>
      <c r="G147" s="44"/>
      <c r="H147" s="44"/>
      <c r="I147" s="35"/>
    </row>
    <row r="148" spans="1:9" x14ac:dyDescent="0.25">
      <c r="A148" s="5">
        <v>8</v>
      </c>
      <c r="B148" s="6">
        <v>1.6126437715133182</v>
      </c>
      <c r="C148" s="6">
        <v>1.6122186337259967</v>
      </c>
      <c r="D148" s="6">
        <v>0.70420396158240817</v>
      </c>
      <c r="E148" s="6">
        <v>0.64439104353837817</v>
      </c>
      <c r="F148" s="6">
        <v>1.9710439373999</v>
      </c>
      <c r="G148" s="44"/>
      <c r="H148" s="44"/>
      <c r="I148" s="35"/>
    </row>
    <row r="149" spans="1:9" x14ac:dyDescent="0.25">
      <c r="A149" s="5">
        <v>9</v>
      </c>
      <c r="B149" s="6">
        <v>1.883064946122557</v>
      </c>
      <c r="C149" s="6">
        <v>1.8825685177862321</v>
      </c>
      <c r="D149" s="6">
        <v>0.82229058791581811</v>
      </c>
      <c r="E149" s="6">
        <v>0.75244775511938489</v>
      </c>
      <c r="F149" s="6">
        <v>2.3015645558858524</v>
      </c>
      <c r="G149" s="44"/>
      <c r="H149" s="44"/>
      <c r="I149" s="35"/>
    </row>
    <row r="150" spans="1:9" x14ac:dyDescent="0.25">
      <c r="A150" s="5">
        <v>10</v>
      </c>
      <c r="B150" s="6">
        <v>2.1743557050115752</v>
      </c>
      <c r="C150" s="6">
        <v>2.1737824843229103</v>
      </c>
      <c r="D150" s="6">
        <v>0.94949047545793708</v>
      </c>
      <c r="E150" s="6">
        <v>0.86884367553858344</v>
      </c>
      <c r="F150" s="6">
        <v>2.6575928954800521</v>
      </c>
      <c r="G150" s="44"/>
      <c r="H150" s="44"/>
      <c r="I150" s="35"/>
    </row>
    <row r="151" spans="1:9" ht="19.5" customHeight="1" x14ac:dyDescent="0.25">
      <c r="A151" s="5">
        <v>11</v>
      </c>
      <c r="B151" s="6">
        <v>2.4870271795016641</v>
      </c>
      <c r="C151" s="6">
        <v>2.4863715299088782</v>
      </c>
      <c r="D151" s="6">
        <v>1.0860268233477819</v>
      </c>
      <c r="E151" s="6">
        <v>0.99378304608678514</v>
      </c>
      <c r="F151" s="6">
        <v>3.0397536832982115</v>
      </c>
      <c r="G151" s="44"/>
      <c r="H151" s="44"/>
      <c r="I151" s="35"/>
    </row>
    <row r="152" spans="1:9" x14ac:dyDescent="0.25">
      <c r="A152" s="5">
        <v>12</v>
      </c>
      <c r="B152" s="6">
        <v>2.8216019988763286</v>
      </c>
      <c r="C152" s="6">
        <v>2.820858146048014</v>
      </c>
      <c r="D152" s="6">
        <v>1.2321278516165728</v>
      </c>
      <c r="E152" s="6">
        <v>1.1274747024878675</v>
      </c>
      <c r="F152" s="6">
        <v>3.4486856997696829</v>
      </c>
      <c r="G152" s="44"/>
      <c r="H152" s="44"/>
      <c r="I152" s="35"/>
    </row>
    <row r="153" spans="1:9" x14ac:dyDescent="0.25">
      <c r="A153" s="5">
        <v>13</v>
      </c>
      <c r="B153" s="6">
        <v>3.1786049304446626</v>
      </c>
      <c r="C153" s="6">
        <v>3.1777669617061424</v>
      </c>
      <c r="D153" s="6">
        <v>1.3880227139214922</v>
      </c>
      <c r="E153" s="6">
        <v>1.2701283347923529</v>
      </c>
      <c r="F153" s="6">
        <v>3.8850303385124527</v>
      </c>
      <c r="G153" s="44"/>
      <c r="H153" s="44"/>
      <c r="I153" s="35"/>
    </row>
    <row r="154" spans="1:9" x14ac:dyDescent="0.25">
      <c r="A154" s="5">
        <v>14</v>
      </c>
      <c r="B154" s="6">
        <v>3.5585502373632742</v>
      </c>
      <c r="C154" s="6">
        <v>3.5576121044657869</v>
      </c>
      <c r="D154" s="6">
        <v>1.553935977001069</v>
      </c>
      <c r="E154" s="6">
        <v>1.4219494357308693</v>
      </c>
      <c r="F154" s="6">
        <v>4.3494161545086971</v>
      </c>
      <c r="G154" s="44"/>
      <c r="H154" s="44"/>
      <c r="I154" s="35"/>
    </row>
    <row r="155" spans="1:9" x14ac:dyDescent="0.25">
      <c r="A155" s="5">
        <v>15</v>
      </c>
      <c r="B155" s="6">
        <v>3.9619249446760594</v>
      </c>
      <c r="C155" s="6">
        <v>3.9608804709774854</v>
      </c>
      <c r="D155" s="6">
        <v>1.7300803133446403</v>
      </c>
      <c r="E155" s="6">
        <v>1.5831326140457875</v>
      </c>
      <c r="F155" s="6">
        <v>4.8424384111247534</v>
      </c>
      <c r="G155" s="44"/>
      <c r="H155" s="44"/>
      <c r="I155" s="35"/>
    </row>
    <row r="156" spans="1:9" ht="19.5" customHeight="1" x14ac:dyDescent="0.25">
      <c r="A156" s="5">
        <v>16</v>
      </c>
      <c r="B156" s="6">
        <v>4.3891670291889238</v>
      </c>
      <c r="C156" s="6">
        <v>4.3880099225842697</v>
      </c>
      <c r="D156" s="6">
        <v>1.9166469772188024</v>
      </c>
      <c r="E156" s="6">
        <v>1.7538528794546839</v>
      </c>
      <c r="F156" s="6">
        <v>5.3646324228195574</v>
      </c>
      <c r="G156" s="44"/>
      <c r="H156" s="44"/>
      <c r="I156" s="35"/>
    </row>
    <row r="157" spans="1:9" x14ac:dyDescent="0.25">
      <c r="A157" s="5">
        <v>17</v>
      </c>
      <c r="B157" s="6">
        <v>4.8406373387585857</v>
      </c>
      <c r="C157" s="6">
        <v>4.8393612120133129</v>
      </c>
      <c r="D157" s="6">
        <v>2.1137935424750873</v>
      </c>
      <c r="E157" s="6">
        <v>1.9342544219709108</v>
      </c>
      <c r="F157" s="6">
        <v>5.9164392336679805</v>
      </c>
      <c r="G157" s="44"/>
      <c r="H157" s="44"/>
      <c r="I157" s="35"/>
    </row>
    <row r="158" spans="1:9" x14ac:dyDescent="0.25">
      <c r="A158" s="5">
        <v>18</v>
      </c>
      <c r="B158" s="6">
        <v>5.3165837945589596</v>
      </c>
      <c r="C158" s="6">
        <v>5.3151821950796121</v>
      </c>
      <c r="D158" s="6">
        <v>2.3216282705137599</v>
      </c>
      <c r="E158" s="6">
        <v>2.1244363076044568</v>
      </c>
      <c r="F158" s="6">
        <v>6.4981618638009619</v>
      </c>
      <c r="G158" s="44"/>
      <c r="H158" s="44"/>
      <c r="I158" s="35"/>
    </row>
    <row r="159" spans="1:9" x14ac:dyDescent="0.25">
      <c r="A159" s="5">
        <v>19</v>
      </c>
      <c r="B159" s="6">
        <v>5.8170961278449917</v>
      </c>
      <c r="C159" s="6">
        <v>5.8155625793824521</v>
      </c>
      <c r="D159" s="6">
        <v>2.5401903448831811</v>
      </c>
      <c r="E159" s="6">
        <v>2.3244343917736305</v>
      </c>
      <c r="F159" s="6">
        <v>7.1099099866933102</v>
      </c>
      <c r="G159" s="44"/>
      <c r="H159" s="44"/>
      <c r="I159" s="35"/>
    </row>
    <row r="160" spans="1:9" x14ac:dyDescent="0.25">
      <c r="A160" s="5">
        <v>20</v>
      </c>
      <c r="B160" s="6">
        <v>6.3420490411110437</v>
      </c>
      <c r="C160" s="6">
        <v>6.3403771004481095</v>
      </c>
      <c r="D160" s="6">
        <v>2.7694250510819813</v>
      </c>
      <c r="E160" s="6">
        <v>2.5341986072584817</v>
      </c>
      <c r="F160" s="6">
        <v>7.7515304582389213</v>
      </c>
      <c r="G160" s="44"/>
      <c r="H160" s="44"/>
      <c r="I160" s="35"/>
    </row>
    <row r="161" spans="1:9" ht="19.5" customHeight="1" x14ac:dyDescent="0.25">
      <c r="A161" s="5">
        <v>21</v>
      </c>
      <c r="B161" s="6">
        <v>6.891031251013378</v>
      </c>
      <c r="C161" s="6">
        <v>6.8892145833585818</v>
      </c>
      <c r="D161" s="6">
        <v>3.0091527912565548</v>
      </c>
      <c r="E161" s="6">
        <v>2.7535646106945659</v>
      </c>
      <c r="F161" s="6">
        <v>8.4225205898989177</v>
      </c>
      <c r="G161" s="44"/>
      <c r="H161" s="44"/>
      <c r="I161" s="35"/>
    </row>
    <row r="162" spans="1:9" x14ac:dyDescent="0.25">
      <c r="A162" s="5">
        <v>22</v>
      </c>
      <c r="B162" s="6">
        <v>7.4632573535706523</v>
      </c>
      <c r="C162" s="6">
        <v>7.4612898311868774</v>
      </c>
      <c r="D162" s="6">
        <v>3.259030597787596</v>
      </c>
      <c r="E162" s="6">
        <v>2.9822185650770363</v>
      </c>
      <c r="F162" s="6">
        <v>9.1219204264846958</v>
      </c>
      <c r="G162" s="44"/>
      <c r="H162" s="44"/>
      <c r="I162" s="35"/>
    </row>
    <row r="163" spans="1:9" x14ac:dyDescent="0.25">
      <c r="A163" s="5">
        <v>23</v>
      </c>
      <c r="B163" s="6">
        <v>8.0574588350699674</v>
      </c>
      <c r="C163" s="6">
        <v>8.055334664635625</v>
      </c>
      <c r="D163" s="6">
        <v>3.5185045402921373</v>
      </c>
      <c r="E163" s="6">
        <v>3.2196535891655111</v>
      </c>
      <c r="F163" s="6">
        <v>9.8481795349077572</v>
      </c>
      <c r="G163" s="44"/>
      <c r="H163" s="44"/>
      <c r="I163" s="35"/>
    </row>
    <row r="164" spans="1:9" x14ac:dyDescent="0.25">
      <c r="A164" s="5">
        <v>24</v>
      </c>
      <c r="B164" s="6">
        <v>8.6717498159582966</v>
      </c>
      <c r="C164" s="6">
        <v>8.6694637013221403</v>
      </c>
      <c r="D164" s="6">
        <v>3.7867510991090065</v>
      </c>
      <c r="E164" s="6">
        <v>3.4651161105253161</v>
      </c>
      <c r="F164" s="6">
        <v>10.598992910476225</v>
      </c>
      <c r="G164" s="44"/>
      <c r="H164" s="44"/>
      <c r="I164" s="35"/>
    </row>
    <row r="165" spans="1:9" x14ac:dyDescent="0.25">
      <c r="A165" s="5">
        <v>25</v>
      </c>
      <c r="B165" s="6">
        <v>9.3034622375009146</v>
      </c>
      <c r="C165" s="6">
        <v>9.3010095858862503</v>
      </c>
      <c r="D165" s="6">
        <v>4.0626051951525941</v>
      </c>
      <c r="E165" s="6">
        <v>3.7175400083040584</v>
      </c>
      <c r="F165" s="6">
        <v>11.371099534801166</v>
      </c>
      <c r="G165" s="44"/>
      <c r="H165" s="44"/>
      <c r="I165" s="35"/>
    </row>
    <row r="166" spans="1:9" ht="18" customHeight="1" x14ac:dyDescent="0.3">
      <c r="A166" s="55" t="s">
        <v>67</v>
      </c>
      <c r="B166" s="15"/>
      <c r="C166" s="15"/>
      <c r="D166" s="15"/>
      <c r="E166" s="15"/>
      <c r="F166" s="15"/>
      <c r="G166" s="36"/>
      <c r="H166" s="37"/>
    </row>
    <row r="167" spans="1:9" ht="18" customHeight="1" x14ac:dyDescent="0.3">
      <c r="A167" s="55" t="s">
        <v>8</v>
      </c>
      <c r="C167" s="8"/>
      <c r="D167" s="8"/>
      <c r="E167" s="8"/>
      <c r="F167" s="11"/>
      <c r="G167" s="38"/>
      <c r="H167" s="37"/>
      <c r="I167" s="45"/>
    </row>
    <row r="168" spans="1:9" ht="18" customHeight="1" x14ac:dyDescent="0.3">
      <c r="A168" s="55" t="s">
        <v>0</v>
      </c>
      <c r="B168" s="16">
        <v>0.45</v>
      </c>
      <c r="C168" s="15"/>
      <c r="D168" s="15"/>
      <c r="E168" s="15"/>
      <c r="F168" s="14" t="s">
        <v>46</v>
      </c>
      <c r="G168" s="39"/>
      <c r="H168" s="45"/>
    </row>
    <row r="169" spans="1:9" ht="18" customHeight="1" x14ac:dyDescent="0.3">
      <c r="A169" s="55" t="s">
        <v>10</v>
      </c>
      <c r="B169" s="15"/>
      <c r="C169" s="8"/>
      <c r="D169" s="8"/>
      <c r="E169" s="8"/>
      <c r="F169" s="24" t="s">
        <v>46</v>
      </c>
      <c r="G169" s="40"/>
      <c r="H169" s="46"/>
    </row>
    <row r="170" spans="1:9" ht="13" x14ac:dyDescent="0.3">
      <c r="A170" s="2"/>
      <c r="B170" s="9"/>
      <c r="C170" s="8"/>
      <c r="D170" s="8"/>
      <c r="E170" s="8"/>
      <c r="F170" s="9"/>
      <c r="G170" s="41"/>
      <c r="H170" s="41"/>
    </row>
    <row r="171" spans="1:9" ht="13" x14ac:dyDescent="0.3">
      <c r="A171" s="2"/>
      <c r="B171" s="8"/>
      <c r="C171" s="8"/>
      <c r="D171" s="8"/>
      <c r="E171" s="8"/>
      <c r="F171" s="10" t="s">
        <v>45</v>
      </c>
      <c r="G171" s="42"/>
      <c r="H171" s="43"/>
    </row>
    <row r="172" spans="1:9" ht="13" x14ac:dyDescent="0.3">
      <c r="A172" s="3" t="s">
        <v>1</v>
      </c>
      <c r="B172" s="59" t="s">
        <v>69</v>
      </c>
      <c r="C172" s="59"/>
      <c r="D172" s="59"/>
      <c r="E172" s="59"/>
      <c r="F172" s="10" t="s">
        <v>62</v>
      </c>
      <c r="G172" s="42"/>
      <c r="H172" s="43"/>
    </row>
    <row r="173" spans="1:9" ht="13" x14ac:dyDescent="0.3">
      <c r="A173" s="28" t="s">
        <v>2</v>
      </c>
      <c r="B173" s="28" t="s">
        <v>58</v>
      </c>
      <c r="C173" s="28" t="s">
        <v>59</v>
      </c>
      <c r="D173" s="28" t="s">
        <v>60</v>
      </c>
      <c r="E173" s="28" t="s">
        <v>61</v>
      </c>
      <c r="F173" s="29" t="s">
        <v>63</v>
      </c>
      <c r="G173" s="42"/>
      <c r="H173" s="43"/>
    </row>
    <row r="174" spans="1:9" ht="19.5" customHeight="1" x14ac:dyDescent="0.25">
      <c r="A174" s="5">
        <v>1</v>
      </c>
      <c r="B174" s="6">
        <v>0.23289288591378929</v>
      </c>
      <c r="C174" s="6">
        <v>0.23283148886631402</v>
      </c>
      <c r="D174" s="6">
        <v>0.10169889704218275</v>
      </c>
      <c r="E174" s="6">
        <v>9.3060905599641738E-2</v>
      </c>
      <c r="F174" s="6">
        <v>0.28465189830062226</v>
      </c>
      <c r="G174" s="44"/>
      <c r="H174" s="44"/>
      <c r="I174" s="35"/>
    </row>
    <row r="175" spans="1:9" x14ac:dyDescent="0.25">
      <c r="A175" s="5">
        <v>2</v>
      </c>
      <c r="B175" s="6">
        <v>0.37749169214900619</v>
      </c>
      <c r="C175" s="6">
        <v>0.37739217483119097</v>
      </c>
      <c r="D175" s="6">
        <v>0.16484182667714575</v>
      </c>
      <c r="E175" s="6">
        <v>0.15084066904788054</v>
      </c>
      <c r="F175" s="6">
        <v>0.46138690042556829</v>
      </c>
      <c r="G175" s="44"/>
      <c r="H175" s="44"/>
      <c r="I175" s="35"/>
    </row>
    <row r="176" spans="1:9" x14ac:dyDescent="0.25">
      <c r="A176" s="5">
        <v>3</v>
      </c>
      <c r="B176" s="6">
        <v>0.52254678148773015</v>
      </c>
      <c r="C176" s="6">
        <v>0.52240902361064789</v>
      </c>
      <c r="D176" s="6">
        <v>0.22818400451234289</v>
      </c>
      <c r="E176" s="6">
        <v>0.20880275716720395</v>
      </c>
      <c r="F176" s="6">
        <v>0.63867959176917011</v>
      </c>
      <c r="G176" s="44"/>
      <c r="H176" s="44"/>
      <c r="I176" s="35"/>
    </row>
    <row r="177" spans="1:9" x14ac:dyDescent="0.25">
      <c r="A177" s="5">
        <v>4</v>
      </c>
      <c r="B177" s="6">
        <v>0.68476340996954066</v>
      </c>
      <c r="C177" s="6">
        <v>0.68458288727376893</v>
      </c>
      <c r="D177" s="6">
        <v>0.29902022663983407</v>
      </c>
      <c r="E177" s="6">
        <v>0.27362236851173455</v>
      </c>
      <c r="F177" s="6">
        <v>0.83694786884469663</v>
      </c>
      <c r="G177" s="44"/>
      <c r="H177" s="44"/>
      <c r="I177" s="35"/>
    </row>
    <row r="178" spans="1:9" x14ac:dyDescent="0.25">
      <c r="A178" s="5">
        <v>5</v>
      </c>
      <c r="B178" s="6">
        <v>0.86447853235828542</v>
      </c>
      <c r="C178" s="6">
        <v>0.86425063175374672</v>
      </c>
      <c r="D178" s="6">
        <v>0.37749763335418873</v>
      </c>
      <c r="E178" s="6">
        <v>0.34543414573209152</v>
      </c>
      <c r="F178" s="6">
        <v>1.0566035725411229</v>
      </c>
      <c r="G178" s="44"/>
      <c r="H178" s="44"/>
      <c r="I178" s="35"/>
    </row>
    <row r="179" spans="1:9" ht="19.5" customHeight="1" x14ac:dyDescent="0.25">
      <c r="A179" s="5">
        <v>6</v>
      </c>
      <c r="B179" s="6">
        <v>1.0620558714091082</v>
      </c>
      <c r="C179" s="6">
        <v>1.061775883918282</v>
      </c>
      <c r="D179" s="6">
        <v>0.46377505390809992</v>
      </c>
      <c r="E179" s="6">
        <v>0.42438342761287551</v>
      </c>
      <c r="F179" s="6">
        <v>1.2980912607602519</v>
      </c>
      <c r="G179" s="44"/>
      <c r="H179" s="44"/>
      <c r="I179" s="35"/>
    </row>
    <row r="180" spans="1:9" x14ac:dyDescent="0.25">
      <c r="A180" s="5">
        <v>7</v>
      </c>
      <c r="B180" s="6">
        <v>1.2778858752104583</v>
      </c>
      <c r="C180" s="6">
        <v>1.27754898892284</v>
      </c>
      <c r="D180" s="6">
        <v>0.55802298788463456</v>
      </c>
      <c r="E180" s="6">
        <v>0.51062623202710233</v>
      </c>
      <c r="F180" s="6">
        <v>1.5618881562782496</v>
      </c>
      <c r="G180" s="44"/>
      <c r="H180" s="44"/>
      <c r="I180" s="35"/>
    </row>
    <row r="181" spans="1:9" x14ac:dyDescent="0.25">
      <c r="A181" s="5">
        <v>8</v>
      </c>
      <c r="B181" s="6">
        <v>1.5123849784266512</v>
      </c>
      <c r="C181" s="6">
        <v>1.5119862716479664</v>
      </c>
      <c r="D181" s="6">
        <v>0.66042328259907157</v>
      </c>
      <c r="E181" s="6">
        <v>0.60432896073853637</v>
      </c>
      <c r="F181" s="6">
        <v>1.848503243803904</v>
      </c>
      <c r="G181" s="44"/>
      <c r="H181" s="44"/>
      <c r="I181" s="35"/>
    </row>
    <row r="182" spans="1:9" x14ac:dyDescent="0.25">
      <c r="A182" s="5">
        <v>9</v>
      </c>
      <c r="B182" s="6">
        <v>1.7659939462296972</v>
      </c>
      <c r="C182" s="6">
        <v>1.7655283810677034</v>
      </c>
      <c r="D182" s="6">
        <v>0.77116840993251723</v>
      </c>
      <c r="E182" s="6">
        <v>0.70566773765883417</v>
      </c>
      <c r="F182" s="6">
        <v>2.1584752458594809</v>
      </c>
      <c r="G182" s="44"/>
      <c r="H182" s="44"/>
      <c r="I182" s="35"/>
    </row>
    <row r="183" spans="1:9" x14ac:dyDescent="0.25">
      <c r="A183" s="5">
        <v>10</v>
      </c>
      <c r="B183" s="6">
        <v>2.0391750268131914</v>
      </c>
      <c r="C183" s="6">
        <v>2.0386374435141557</v>
      </c>
      <c r="D183" s="6">
        <v>0.89046022290106475</v>
      </c>
      <c r="E183" s="6">
        <v>0.81482727102989405</v>
      </c>
      <c r="F183" s="6">
        <v>2.4923691424583332</v>
      </c>
      <c r="G183" s="44"/>
      <c r="H183" s="44"/>
      <c r="I183" s="35"/>
    </row>
    <row r="184" spans="1:9" ht="19.5" customHeight="1" x14ac:dyDescent="0.25">
      <c r="A184" s="5">
        <v>11</v>
      </c>
      <c r="B184" s="6">
        <v>2.3324075742328665</v>
      </c>
      <c r="C184" s="6">
        <v>2.3317926866719825</v>
      </c>
      <c r="D184" s="6">
        <v>1.0185080442522485</v>
      </c>
      <c r="E184" s="6">
        <v>0.93199910436904687</v>
      </c>
      <c r="F184" s="6">
        <v>2.8507708211486635</v>
      </c>
      <c r="G184" s="44"/>
      <c r="H184" s="44"/>
      <c r="I184" s="35"/>
    </row>
    <row r="185" spans="1:9" x14ac:dyDescent="0.25">
      <c r="A185" s="5">
        <v>12</v>
      </c>
      <c r="B185" s="6">
        <v>2.6461817256731512</v>
      </c>
      <c r="C185" s="6">
        <v>2.6454841185118085</v>
      </c>
      <c r="D185" s="6">
        <v>1.1555259054746656</v>
      </c>
      <c r="E185" s="6">
        <v>1.057379089988707</v>
      </c>
      <c r="F185" s="6">
        <v>3.2342793490914472</v>
      </c>
      <c r="G185" s="44"/>
      <c r="H185" s="44"/>
      <c r="I185" s="35"/>
    </row>
    <row r="186" spans="1:9" x14ac:dyDescent="0.25">
      <c r="A186" s="5">
        <v>13</v>
      </c>
      <c r="B186" s="6">
        <v>2.9809896234220492</v>
      </c>
      <c r="C186" s="6">
        <v>2.9802037515792299</v>
      </c>
      <c r="D186" s="6">
        <v>1.3017287136389262</v>
      </c>
      <c r="E186" s="6">
        <v>1.1911638814140593</v>
      </c>
      <c r="F186" s="6">
        <v>3.6434962441731775</v>
      </c>
      <c r="G186" s="44"/>
      <c r="H186" s="44"/>
      <c r="I186" s="35"/>
    </row>
    <row r="187" spans="1:9" x14ac:dyDescent="0.25">
      <c r="A187" s="5">
        <v>14</v>
      </c>
      <c r="B187" s="6">
        <v>3.3373135586629856</v>
      </c>
      <c r="C187" s="6">
        <v>3.3364337499122927</v>
      </c>
      <c r="D187" s="6">
        <v>1.4573270740677959</v>
      </c>
      <c r="E187" s="6">
        <v>1.3335461957996713</v>
      </c>
      <c r="F187" s="6">
        <v>4.0790109838283275</v>
      </c>
      <c r="G187" s="44"/>
      <c r="H187" s="44"/>
      <c r="I187" s="35"/>
    </row>
    <row r="188" spans="1:9" x14ac:dyDescent="0.25">
      <c r="A188" s="5">
        <v>15</v>
      </c>
      <c r="B188" s="6">
        <v>3.7156102778724729</v>
      </c>
      <c r="C188" s="6">
        <v>3.7146307395764229</v>
      </c>
      <c r="D188" s="6">
        <v>1.6225204373057034</v>
      </c>
      <c r="E188" s="6">
        <v>1.4847085429743294</v>
      </c>
      <c r="F188" s="6">
        <v>4.5413818236303616</v>
      </c>
      <c r="G188" s="44"/>
      <c r="H188" s="44"/>
      <c r="I188" s="35"/>
    </row>
    <row r="189" spans="1:9" ht="19.5" customHeight="1" x14ac:dyDescent="0.25">
      <c r="A189" s="5">
        <v>16</v>
      </c>
      <c r="B189" s="6">
        <v>4.1162905286401861</v>
      </c>
      <c r="C189" s="6">
        <v>4.115205359876799</v>
      </c>
      <c r="D189" s="6">
        <v>1.7974881672549374</v>
      </c>
      <c r="E189" s="6">
        <v>1.6448150522222671</v>
      </c>
      <c r="F189" s="6">
        <v>5.0311107972960443</v>
      </c>
      <c r="G189" s="44"/>
      <c r="H189" s="44"/>
      <c r="I189" s="35"/>
    </row>
    <row r="190" spans="1:9" x14ac:dyDescent="0.25">
      <c r="A190" s="5">
        <v>17</v>
      </c>
      <c r="B190" s="6">
        <v>4.5396927247482859</v>
      </c>
      <c r="C190" s="6">
        <v>4.5384959353802854</v>
      </c>
      <c r="D190" s="6">
        <v>1.9823780413293697</v>
      </c>
      <c r="E190" s="6">
        <v>1.8140009491984526</v>
      </c>
      <c r="F190" s="6">
        <v>5.5486115289905147</v>
      </c>
      <c r="G190" s="44"/>
      <c r="H190" s="44"/>
      <c r="I190" s="35"/>
    </row>
    <row r="191" spans="1:9" x14ac:dyDescent="0.25">
      <c r="A191" s="5">
        <v>18</v>
      </c>
      <c r="B191" s="6">
        <v>4.986049373999105</v>
      </c>
      <c r="C191" s="6">
        <v>4.9847349125936908</v>
      </c>
      <c r="D191" s="6">
        <v>2.1772915902690162</v>
      </c>
      <c r="E191" s="6">
        <v>1.9923591409341987</v>
      </c>
      <c r="F191" s="6">
        <v>6.0941681999460364</v>
      </c>
      <c r="G191" s="44"/>
      <c r="H191" s="44"/>
      <c r="I191" s="35"/>
    </row>
    <row r="192" spans="1:9" x14ac:dyDescent="0.25">
      <c r="A192" s="5">
        <v>19</v>
      </c>
      <c r="B192" s="6">
        <v>5.4554446290148642</v>
      </c>
      <c r="C192" s="6">
        <v>5.4540064219542579</v>
      </c>
      <c r="D192" s="6">
        <v>2.3822655615633033</v>
      </c>
      <c r="E192" s="6">
        <v>2.1799232537002338</v>
      </c>
      <c r="F192" s="6">
        <v>6.6678836651878592</v>
      </c>
      <c r="G192" s="44"/>
      <c r="H192" s="44"/>
      <c r="I192" s="35"/>
    </row>
    <row r="193" spans="1:9" x14ac:dyDescent="0.25">
      <c r="A193" s="5">
        <v>20</v>
      </c>
      <c r="B193" s="6">
        <v>5.9477609820925528</v>
      </c>
      <c r="C193" s="6">
        <v>5.9461929867372794</v>
      </c>
      <c r="D193" s="6">
        <v>2.5972486423361723</v>
      </c>
      <c r="E193" s="6">
        <v>2.3766463329783285</v>
      </c>
      <c r="F193" s="6">
        <v>7.2696143016482582</v>
      </c>
      <c r="G193" s="44"/>
      <c r="H193" s="44"/>
      <c r="I193" s="35"/>
    </row>
    <row r="194" spans="1:9" ht="19.5" customHeight="1" x14ac:dyDescent="0.25">
      <c r="A194" s="5">
        <v>21</v>
      </c>
      <c r="B194" s="6">
        <v>6.4626127195600427</v>
      </c>
      <c r="C194" s="6">
        <v>6.4609089949554876</v>
      </c>
      <c r="D194" s="6">
        <v>2.8220724004138553</v>
      </c>
      <c r="E194" s="6">
        <v>2.5823742527053808</v>
      </c>
      <c r="F194" s="6">
        <v>7.8988886731623147</v>
      </c>
      <c r="G194" s="44"/>
      <c r="H194" s="44"/>
      <c r="I194" s="35"/>
    </row>
    <row r="195" spans="1:9" x14ac:dyDescent="0.25">
      <c r="A195" s="5">
        <v>22</v>
      </c>
      <c r="B195" s="6">
        <v>6.9992632663569498</v>
      </c>
      <c r="C195" s="6">
        <v>6.997418065730189</v>
      </c>
      <c r="D195" s="6">
        <v>3.0564151906291501</v>
      </c>
      <c r="E195" s="6">
        <v>2.796812687265164</v>
      </c>
      <c r="F195" s="6">
        <v>8.5548065053899318</v>
      </c>
      <c r="G195" s="44"/>
      <c r="H195" s="44"/>
      <c r="I195" s="35"/>
    </row>
    <row r="196" spans="1:9" x14ac:dyDescent="0.25">
      <c r="A196" s="5">
        <v>23</v>
      </c>
      <c r="B196" s="6">
        <v>7.5565229728419805</v>
      </c>
      <c r="C196" s="6">
        <v>7.5545308630448487</v>
      </c>
      <c r="D196" s="6">
        <v>3.2997575207016836</v>
      </c>
      <c r="E196" s="6">
        <v>3.0194862684534036</v>
      </c>
      <c r="F196" s="6">
        <v>9.2359137563693814</v>
      </c>
      <c r="G196" s="44"/>
      <c r="H196" s="44"/>
      <c r="I196" s="35"/>
    </row>
    <row r="197" spans="1:9" x14ac:dyDescent="0.25">
      <c r="A197" s="5">
        <v>24</v>
      </c>
      <c r="B197" s="6">
        <v>8.1326232054473877</v>
      </c>
      <c r="C197" s="6">
        <v>8.1304792195927575</v>
      </c>
      <c r="D197" s="6">
        <v>3.5513270695603065</v>
      </c>
      <c r="E197" s="6">
        <v>3.2496882737747219</v>
      </c>
      <c r="F197" s="6">
        <v>9.9400487245936269</v>
      </c>
      <c r="G197" s="44"/>
      <c r="H197" s="44"/>
      <c r="I197" s="35"/>
    </row>
    <row r="198" spans="1:9" x14ac:dyDescent="0.25">
      <c r="A198" s="5">
        <v>25</v>
      </c>
      <c r="B198" s="6">
        <v>8.7250617798574268</v>
      </c>
      <c r="C198" s="6">
        <v>8.7227616107036106</v>
      </c>
      <c r="D198" s="6">
        <v>3.8100311916134268</v>
      </c>
      <c r="E198" s="6">
        <v>3.4864188635926001</v>
      </c>
      <c r="F198" s="6">
        <v>10.664153130662767</v>
      </c>
      <c r="G198" s="44"/>
      <c r="H198" s="44"/>
      <c r="I198" s="35"/>
    </row>
    <row r="199" spans="1:9" ht="18" customHeight="1" x14ac:dyDescent="0.3">
      <c r="A199" s="55" t="s">
        <v>67</v>
      </c>
      <c r="B199" s="15"/>
      <c r="C199" s="15"/>
      <c r="D199" s="15"/>
      <c r="E199" s="15"/>
      <c r="F199" s="15"/>
      <c r="G199" s="36"/>
      <c r="H199" s="37"/>
    </row>
    <row r="200" spans="1:9" ht="18" customHeight="1" x14ac:dyDescent="0.3">
      <c r="A200" s="55" t="s">
        <v>8</v>
      </c>
      <c r="C200" s="8"/>
      <c r="D200" s="8"/>
      <c r="E200" s="8"/>
      <c r="F200" s="11"/>
      <c r="G200" s="38"/>
      <c r="H200" s="37"/>
      <c r="I200" s="45"/>
    </row>
    <row r="201" spans="1:9" ht="18" customHeight="1" x14ac:dyDescent="0.3">
      <c r="A201" s="55" t="s">
        <v>0</v>
      </c>
      <c r="B201" s="16">
        <v>0.45</v>
      </c>
      <c r="C201" s="15"/>
      <c r="D201" s="15"/>
      <c r="E201" s="15"/>
      <c r="F201" s="14" t="s">
        <v>46</v>
      </c>
      <c r="G201" s="39"/>
      <c r="H201" s="45"/>
    </row>
    <row r="202" spans="1:9" ht="18" customHeight="1" x14ac:dyDescent="0.3">
      <c r="A202" s="55" t="s">
        <v>5</v>
      </c>
      <c r="B202" s="15"/>
      <c r="C202" s="8"/>
      <c r="D202" s="8"/>
      <c r="E202" s="8"/>
      <c r="F202" s="24" t="s">
        <v>46</v>
      </c>
      <c r="G202" s="40"/>
      <c r="H202" s="46"/>
    </row>
    <row r="203" spans="1:9" ht="13" x14ac:dyDescent="0.3">
      <c r="A203" s="2"/>
      <c r="B203" s="9"/>
      <c r="C203" s="8"/>
      <c r="D203" s="8"/>
      <c r="E203" s="8"/>
      <c r="F203" s="9"/>
      <c r="G203" s="41"/>
      <c r="H203" s="41"/>
    </row>
    <row r="204" spans="1:9" ht="13" x14ac:dyDescent="0.3">
      <c r="A204" s="2"/>
      <c r="B204" s="8"/>
      <c r="C204" s="8"/>
      <c r="D204" s="8"/>
      <c r="E204" s="8"/>
      <c r="F204" s="10" t="s">
        <v>45</v>
      </c>
      <c r="G204" s="42"/>
      <c r="H204" s="43"/>
    </row>
    <row r="205" spans="1:9" ht="13" x14ac:dyDescent="0.3">
      <c r="A205" s="3" t="s">
        <v>1</v>
      </c>
      <c r="B205" s="59" t="s">
        <v>69</v>
      </c>
      <c r="C205" s="59"/>
      <c r="D205" s="59"/>
      <c r="E205" s="59"/>
      <c r="F205" s="10" t="s">
        <v>62</v>
      </c>
      <c r="G205" s="42"/>
      <c r="H205" s="43"/>
    </row>
    <row r="206" spans="1:9" ht="13" x14ac:dyDescent="0.3">
      <c r="A206" s="28" t="s">
        <v>2</v>
      </c>
      <c r="B206" s="28" t="s">
        <v>58</v>
      </c>
      <c r="C206" s="28" t="s">
        <v>59</v>
      </c>
      <c r="D206" s="28" t="s">
        <v>60</v>
      </c>
      <c r="E206" s="28" t="s">
        <v>61</v>
      </c>
      <c r="F206" s="29" t="s">
        <v>63</v>
      </c>
      <c r="G206" s="42"/>
      <c r="H206" s="43"/>
    </row>
    <row r="207" spans="1:9" ht="19.5" customHeight="1" x14ac:dyDescent="0.25">
      <c r="A207" s="5">
        <v>1</v>
      </c>
      <c r="B207" s="6">
        <v>0.22064183648525829</v>
      </c>
      <c r="C207" s="6">
        <v>0.22058366915542957</v>
      </c>
      <c r="D207" s="6">
        <v>9.6349149197364217E-2</v>
      </c>
      <c r="E207" s="6">
        <v>8.8165548878496133E-2</v>
      </c>
      <c r="F207" s="6">
        <v>0.26967812843932648</v>
      </c>
      <c r="G207" s="44"/>
      <c r="H207" s="44"/>
      <c r="I207" s="35"/>
    </row>
    <row r="208" spans="1:9" x14ac:dyDescent="0.25">
      <c r="A208" s="5">
        <v>2</v>
      </c>
      <c r="B208" s="6">
        <v>0.35763419688361109</v>
      </c>
      <c r="C208" s="6">
        <v>0.35753991455429612</v>
      </c>
      <c r="D208" s="6">
        <v>0.15617052116007379</v>
      </c>
      <c r="E208" s="6">
        <v>0.1429058775445354</v>
      </c>
      <c r="F208" s="6">
        <v>0.43711619889420961</v>
      </c>
      <c r="G208" s="44"/>
      <c r="H208" s="44"/>
      <c r="I208" s="35"/>
    </row>
    <row r="209" spans="1:9" x14ac:dyDescent="0.25">
      <c r="A209" s="5">
        <v>3</v>
      </c>
      <c r="B209" s="6">
        <v>0.49505883816302204</v>
      </c>
      <c r="C209" s="6">
        <v>0.4949283268729478</v>
      </c>
      <c r="D209" s="6">
        <v>0.21618066011170856</v>
      </c>
      <c r="E209" s="6">
        <v>0.19781893991219393</v>
      </c>
      <c r="F209" s="6">
        <v>0.60508262199889351</v>
      </c>
      <c r="G209" s="44"/>
      <c r="H209" s="44"/>
      <c r="I209" s="35"/>
    </row>
    <row r="210" spans="1:9" x14ac:dyDescent="0.25">
      <c r="A210" s="5">
        <v>4</v>
      </c>
      <c r="B210" s="6">
        <v>0.64874225651321882</v>
      </c>
      <c r="C210" s="6">
        <v>0.648571229996174</v>
      </c>
      <c r="D210" s="6">
        <v>0.28329062819236928</v>
      </c>
      <c r="E210" s="6">
        <v>0.25922879376497365</v>
      </c>
      <c r="F210" s="6">
        <v>0.792921235441581</v>
      </c>
      <c r="G210" s="44"/>
      <c r="H210" s="44"/>
      <c r="I210" s="35"/>
    </row>
    <row r="211" spans="1:9" x14ac:dyDescent="0.25">
      <c r="A211" s="5">
        <v>5</v>
      </c>
      <c r="B211" s="6">
        <v>0.81900368159901538</v>
      </c>
      <c r="C211" s="6">
        <v>0.81878776943096343</v>
      </c>
      <c r="D211" s="6">
        <v>0.3576398255588592</v>
      </c>
      <c r="E211" s="6">
        <v>0.32726299903921757</v>
      </c>
      <c r="F211" s="6">
        <v>1.0010222157179032</v>
      </c>
      <c r="G211" s="44"/>
      <c r="H211" s="44"/>
      <c r="I211" s="35"/>
    </row>
    <row r="212" spans="1:9" ht="19.5" customHeight="1" x14ac:dyDescent="0.25">
      <c r="A212" s="5">
        <v>6</v>
      </c>
      <c r="B212" s="6">
        <v>1.0061877029786179</v>
      </c>
      <c r="C212" s="6">
        <v>1.0059224438921224</v>
      </c>
      <c r="D212" s="6">
        <v>0.4393787264425586</v>
      </c>
      <c r="E212" s="6">
        <v>0.40205924914801977</v>
      </c>
      <c r="F212" s="6">
        <v>1.229806735297311</v>
      </c>
      <c r="G212" s="44"/>
      <c r="H212" s="44"/>
      <c r="I212" s="35"/>
    </row>
    <row r="213" spans="1:9" x14ac:dyDescent="0.25">
      <c r="A213" s="5">
        <v>7</v>
      </c>
      <c r="B213" s="6">
        <v>1.2106642296896064</v>
      </c>
      <c r="C213" s="6">
        <v>1.2103450648989125</v>
      </c>
      <c r="D213" s="6">
        <v>0.52866886150156478</v>
      </c>
      <c r="E213" s="6">
        <v>0.4837653548323208</v>
      </c>
      <c r="F213" s="6">
        <v>1.4797269132272912</v>
      </c>
      <c r="G213" s="44"/>
      <c r="H213" s="44"/>
      <c r="I213" s="35"/>
    </row>
    <row r="214" spans="1:9" x14ac:dyDescent="0.25">
      <c r="A214" s="5">
        <v>8</v>
      </c>
      <c r="B214" s="6">
        <v>1.4328277903529403</v>
      </c>
      <c r="C214" s="6">
        <v>1.4324500570635657</v>
      </c>
      <c r="D214" s="6">
        <v>0.62568251219241811</v>
      </c>
      <c r="E214" s="6">
        <v>0.57253896449175889</v>
      </c>
      <c r="F214" s="6">
        <v>1.7512649596897876</v>
      </c>
      <c r="G214" s="44"/>
      <c r="H214" s="44"/>
      <c r="I214" s="35"/>
    </row>
    <row r="215" spans="1:9" x14ac:dyDescent="0.25">
      <c r="A215" s="5">
        <v>9</v>
      </c>
      <c r="B215" s="6">
        <v>1.6730959642202539</v>
      </c>
      <c r="C215" s="6">
        <v>1.6726548895522029</v>
      </c>
      <c r="D215" s="6">
        <v>0.73060202564501175</v>
      </c>
      <c r="E215" s="6">
        <v>0.66854693725199721</v>
      </c>
      <c r="F215" s="6">
        <v>2.0449312583584036</v>
      </c>
      <c r="G215" s="44"/>
      <c r="H215" s="44"/>
      <c r="I215" s="35"/>
    </row>
    <row r="216" spans="1:9" x14ac:dyDescent="0.25">
      <c r="A216" s="5">
        <v>10</v>
      </c>
      <c r="B216" s="6">
        <v>1.9319066834763237</v>
      </c>
      <c r="C216" s="6">
        <v>1.9313973790984862</v>
      </c>
      <c r="D216" s="6">
        <v>0.84361863664093362</v>
      </c>
      <c r="E216" s="6">
        <v>0.77196426500060089</v>
      </c>
      <c r="F216" s="6">
        <v>2.3612610691541733</v>
      </c>
      <c r="G216" s="44"/>
      <c r="H216" s="44"/>
      <c r="I216" s="35"/>
    </row>
    <row r="217" spans="1:9" ht="19.5" customHeight="1" x14ac:dyDescent="0.25">
      <c r="A217" s="5">
        <v>11</v>
      </c>
      <c r="B217" s="6">
        <v>2.2097140863348108</v>
      </c>
      <c r="C217" s="6">
        <v>2.2091315441926018</v>
      </c>
      <c r="D217" s="6">
        <v>0.96493065675699607</v>
      </c>
      <c r="E217" s="6">
        <v>0.88297241533914494</v>
      </c>
      <c r="F217" s="6">
        <v>2.7008094597173211</v>
      </c>
      <c r="G217" s="44"/>
      <c r="H217" s="44"/>
      <c r="I217" s="35"/>
    </row>
    <row r="218" spans="1:9" x14ac:dyDescent="0.25">
      <c r="A218" s="5">
        <v>12</v>
      </c>
      <c r="B218" s="6">
        <v>2.5069825269045918</v>
      </c>
      <c r="C218" s="6">
        <v>2.5063216165267579</v>
      </c>
      <c r="D218" s="6">
        <v>1.0947408586134297</v>
      </c>
      <c r="E218" s="6">
        <v>1.0017569380053186</v>
      </c>
      <c r="F218" s="6">
        <v>3.0641439840032079</v>
      </c>
      <c r="G218" s="44"/>
      <c r="H218" s="44"/>
      <c r="I218" s="35"/>
    </row>
    <row r="219" spans="1:9" x14ac:dyDescent="0.25">
      <c r="A219" s="5">
        <v>13</v>
      </c>
      <c r="B219" s="6">
        <v>2.8241782589220605</v>
      </c>
      <c r="C219" s="6">
        <v>2.8234337269198857</v>
      </c>
      <c r="D219" s="6">
        <v>1.233252844353542</v>
      </c>
      <c r="E219" s="6">
        <v>1.1285041418027497</v>
      </c>
      <c r="F219" s="6">
        <v>3.4518345177752487</v>
      </c>
      <c r="G219" s="44"/>
      <c r="H219" s="44"/>
      <c r="I219" s="35"/>
    </row>
    <row r="220" spans="1:9" x14ac:dyDescent="0.25">
      <c r="A220" s="5">
        <v>14</v>
      </c>
      <c r="B220" s="6">
        <v>3.1617582032245135</v>
      </c>
      <c r="C220" s="6">
        <v>3.1609246757522294</v>
      </c>
      <c r="D220" s="6">
        <v>1.3806661406610539</v>
      </c>
      <c r="E220" s="6">
        <v>1.2633966062324793</v>
      </c>
      <c r="F220" s="6">
        <v>3.8644395297183034</v>
      </c>
      <c r="G220" s="44"/>
      <c r="H220" s="44"/>
      <c r="I220" s="35"/>
    </row>
    <row r="221" spans="1:9" x14ac:dyDescent="0.25">
      <c r="A221" s="5">
        <v>15</v>
      </c>
      <c r="B221" s="6">
        <v>3.5201550796908343</v>
      </c>
      <c r="C221" s="6">
        <v>3.5192270688256673</v>
      </c>
      <c r="D221" s="6">
        <v>1.5371697062250125</v>
      </c>
      <c r="E221" s="6">
        <v>1.4066072404138303</v>
      </c>
      <c r="F221" s="6">
        <v>4.3024879090445678</v>
      </c>
      <c r="G221" s="44"/>
      <c r="H221" s="44"/>
      <c r="I221" s="35"/>
    </row>
    <row r="222" spans="1:9" ht="19.5" customHeight="1" x14ac:dyDescent="0.25">
      <c r="A222" s="5">
        <v>16</v>
      </c>
      <c r="B222" s="6">
        <v>3.8997580290290461</v>
      </c>
      <c r="C222" s="6">
        <v>3.8987299442599004</v>
      </c>
      <c r="D222" s="6">
        <v>1.7029334697259138</v>
      </c>
      <c r="E222" s="6">
        <v>1.5582915398079549</v>
      </c>
      <c r="F222" s="6">
        <v>4.766455280592516</v>
      </c>
      <c r="G222" s="44"/>
      <c r="H222" s="44"/>
      <c r="I222" s="35"/>
    </row>
    <row r="223" spans="1:9" x14ac:dyDescent="0.25">
      <c r="A223" s="5">
        <v>17</v>
      </c>
      <c r="B223" s="6">
        <v>4.300887663172376</v>
      </c>
      <c r="C223" s="6">
        <v>4.2997538294659261</v>
      </c>
      <c r="D223" s="6">
        <v>1.8780974349249706</v>
      </c>
      <c r="E223" s="6">
        <v>1.7185776166873044</v>
      </c>
      <c r="F223" s="6">
        <v>5.2567335103268498</v>
      </c>
      <c r="G223" s="44"/>
      <c r="H223" s="44"/>
      <c r="I223" s="35"/>
    </row>
    <row r="224" spans="1:9" x14ac:dyDescent="0.25">
      <c r="A224" s="5">
        <v>18</v>
      </c>
      <c r="B224" s="6">
        <v>4.7237642591305873</v>
      </c>
      <c r="C224" s="6">
        <v>4.7225189433823553</v>
      </c>
      <c r="D224" s="6">
        <v>2.0627577916600517</v>
      </c>
      <c r="E224" s="6">
        <v>1.8875534908208429</v>
      </c>
      <c r="F224" s="6">
        <v>5.773591830468793</v>
      </c>
      <c r="G224" s="44"/>
      <c r="H224" s="44"/>
      <c r="I224" s="35"/>
    </row>
    <row r="225" spans="1:9" x14ac:dyDescent="0.25">
      <c r="A225" s="5">
        <v>19</v>
      </c>
      <c r="B225" s="6">
        <v>5.1684675427786813</v>
      </c>
      <c r="C225" s="6">
        <v>5.1671049908662292</v>
      </c>
      <c r="D225" s="6">
        <v>2.256949354363214</v>
      </c>
      <c r="E225" s="6">
        <v>2.0652510196098732</v>
      </c>
      <c r="F225" s="6">
        <v>6.3171276854790168</v>
      </c>
      <c r="G225" s="44"/>
      <c r="H225" s="44"/>
      <c r="I225" s="35"/>
    </row>
    <row r="226" spans="1:9" x14ac:dyDescent="0.25">
      <c r="A226" s="5">
        <v>20</v>
      </c>
      <c r="B226" s="6">
        <v>5.6348861877646685</v>
      </c>
      <c r="C226" s="6">
        <v>5.6334006749142853</v>
      </c>
      <c r="D226" s="6">
        <v>2.4606235094103686</v>
      </c>
      <c r="E226" s="6">
        <v>2.251625718521979</v>
      </c>
      <c r="F226" s="6">
        <v>6.8872050074080864</v>
      </c>
      <c r="G226" s="44"/>
      <c r="H226" s="44"/>
      <c r="I226" s="35"/>
    </row>
    <row r="227" spans="1:9" ht="19.5" customHeight="1" x14ac:dyDescent="0.25">
      <c r="A227" s="5">
        <v>21</v>
      </c>
      <c r="B227" s="6">
        <v>6.1226547704190324</v>
      </c>
      <c r="C227" s="6">
        <v>6.1210406681928564</v>
      </c>
      <c r="D227" s="6">
        <v>2.6736206847991442</v>
      </c>
      <c r="E227" s="6">
        <v>2.4465315691097538</v>
      </c>
      <c r="F227" s="6">
        <v>7.4833771594220595</v>
      </c>
      <c r="G227" s="44"/>
      <c r="H227" s="44"/>
      <c r="I227" s="35"/>
    </row>
    <row r="228" spans="1:9" x14ac:dyDescent="0.25">
      <c r="A228" s="5">
        <v>22</v>
      </c>
      <c r="B228" s="6">
        <v>6.6310754623242323</v>
      </c>
      <c r="C228" s="6">
        <v>6.6293273262513992</v>
      </c>
      <c r="D228" s="6">
        <v>2.8956361551185013</v>
      </c>
      <c r="E228" s="6">
        <v>2.6496897284010976</v>
      </c>
      <c r="F228" s="6">
        <v>8.1047912250268954</v>
      </c>
      <c r="G228" s="44"/>
      <c r="H228" s="44"/>
      <c r="I228" s="35"/>
    </row>
    <row r="229" spans="1:9" x14ac:dyDescent="0.25">
      <c r="A229" s="5">
        <v>23</v>
      </c>
      <c r="B229" s="6">
        <v>7.1590211939238131</v>
      </c>
      <c r="C229" s="6">
        <v>7.1571338766603629</v>
      </c>
      <c r="D229" s="6">
        <v>3.126177755353043</v>
      </c>
      <c r="E229" s="6">
        <v>2.8606498343628974</v>
      </c>
      <c r="F229" s="6">
        <v>8.7500696503849014</v>
      </c>
      <c r="G229" s="44"/>
      <c r="H229" s="44"/>
      <c r="I229" s="35"/>
    </row>
    <row r="230" spans="1:9" x14ac:dyDescent="0.25">
      <c r="A230" s="5">
        <v>24</v>
      </c>
      <c r="B230" s="6">
        <v>7.7048163684861422</v>
      </c>
      <c r="C230" s="6">
        <v>7.7027851644220604</v>
      </c>
      <c r="D230" s="6">
        <v>3.3645137914502627</v>
      </c>
      <c r="E230" s="6">
        <v>3.0787423407844416</v>
      </c>
      <c r="F230" s="6">
        <v>9.4171644476901193</v>
      </c>
      <c r="G230" s="44"/>
      <c r="H230" s="44"/>
      <c r="I230" s="35"/>
    </row>
    <row r="231" spans="1:9" x14ac:dyDescent="0.25">
      <c r="A231" s="5">
        <v>25</v>
      </c>
      <c r="B231" s="6">
        <v>8.2660904260841388</v>
      </c>
      <c r="C231" s="6">
        <v>8.2639112545549889</v>
      </c>
      <c r="D231" s="6">
        <v>3.6096090951223405</v>
      </c>
      <c r="E231" s="6">
        <v>3.3030200033876276</v>
      </c>
      <c r="F231" s="6">
        <v>10.103178214642641</v>
      </c>
      <c r="G231" s="44"/>
      <c r="H231" s="44"/>
      <c r="I231" s="35"/>
    </row>
    <row r="232" spans="1:9" ht="18" customHeight="1" x14ac:dyDescent="0.3">
      <c r="A232" s="55" t="s">
        <v>67</v>
      </c>
      <c r="B232" s="15"/>
      <c r="C232" s="15"/>
      <c r="D232" s="15"/>
      <c r="E232" s="15"/>
      <c r="F232" s="15"/>
      <c r="G232" s="36"/>
      <c r="H232" s="37"/>
    </row>
    <row r="233" spans="1:9" ht="18" customHeight="1" x14ac:dyDescent="0.3">
      <c r="A233" s="55" t="s">
        <v>8</v>
      </c>
      <c r="C233" s="8"/>
      <c r="D233" s="8"/>
      <c r="E233" s="8"/>
      <c r="F233" s="11"/>
      <c r="G233" s="38"/>
      <c r="H233" s="37"/>
      <c r="I233" s="45"/>
    </row>
    <row r="234" spans="1:9" ht="18" customHeight="1" x14ac:dyDescent="0.3">
      <c r="A234" s="55" t="s">
        <v>0</v>
      </c>
      <c r="B234" s="16">
        <v>0.45</v>
      </c>
      <c r="C234" s="15"/>
      <c r="D234" s="15"/>
      <c r="E234" s="15"/>
      <c r="F234" s="14" t="s">
        <v>46</v>
      </c>
      <c r="G234" s="39"/>
      <c r="H234" s="45"/>
    </row>
    <row r="235" spans="1:9" ht="18" customHeight="1" x14ac:dyDescent="0.3">
      <c r="A235" s="55" t="s">
        <v>11</v>
      </c>
      <c r="B235" s="15"/>
      <c r="C235" s="8"/>
      <c r="D235" s="8"/>
      <c r="E235" s="8"/>
      <c r="F235" s="24" t="s">
        <v>46</v>
      </c>
      <c r="G235" s="40"/>
      <c r="H235" s="46"/>
    </row>
    <row r="236" spans="1:9" ht="13" x14ac:dyDescent="0.3">
      <c r="A236" s="2"/>
      <c r="B236" s="9"/>
      <c r="C236" s="8"/>
      <c r="D236" s="8"/>
      <c r="E236" s="8"/>
      <c r="F236" s="9"/>
      <c r="G236" s="41"/>
      <c r="H236" s="41"/>
    </row>
    <row r="237" spans="1:9" ht="13" x14ac:dyDescent="0.3">
      <c r="A237" s="2"/>
      <c r="B237" s="8"/>
      <c r="C237" s="8"/>
      <c r="D237" s="8"/>
      <c r="E237" s="8"/>
      <c r="F237" s="10" t="s">
        <v>45</v>
      </c>
      <c r="G237" s="42"/>
      <c r="H237" s="43"/>
    </row>
    <row r="238" spans="1:9" ht="13" x14ac:dyDescent="0.3">
      <c r="A238" s="3" t="s">
        <v>1</v>
      </c>
      <c r="B238" s="59" t="s">
        <v>69</v>
      </c>
      <c r="C238" s="59"/>
      <c r="D238" s="59"/>
      <c r="E238" s="59"/>
      <c r="F238" s="10" t="s">
        <v>62</v>
      </c>
      <c r="G238" s="42"/>
      <c r="H238" s="43"/>
    </row>
    <row r="239" spans="1:9" ht="13" x14ac:dyDescent="0.3">
      <c r="A239" s="28" t="s">
        <v>2</v>
      </c>
      <c r="B239" s="28" t="s">
        <v>58</v>
      </c>
      <c r="C239" s="28" t="s">
        <v>59</v>
      </c>
      <c r="D239" s="28" t="s">
        <v>60</v>
      </c>
      <c r="E239" s="28" t="s">
        <v>61</v>
      </c>
      <c r="F239" s="29" t="s">
        <v>63</v>
      </c>
      <c r="G239" s="42"/>
      <c r="H239" s="43"/>
    </row>
    <row r="240" spans="1:9" ht="19.5" customHeight="1" x14ac:dyDescent="0.25">
      <c r="A240" s="5">
        <v>1</v>
      </c>
      <c r="B240" s="6">
        <v>0.20968798175449058</v>
      </c>
      <c r="C240" s="6">
        <v>0.20963270216567764</v>
      </c>
      <c r="D240" s="6">
        <v>9.1565856053357486E-2</v>
      </c>
      <c r="E240" s="6">
        <v>8.3788533938548557E-2</v>
      </c>
      <c r="F240" s="6">
        <v>0.25628984682398986</v>
      </c>
      <c r="G240" s="44"/>
      <c r="H240" s="44"/>
      <c r="I240" s="35"/>
    </row>
    <row r="241" spans="1:9" x14ac:dyDescent="0.25">
      <c r="A241" s="5">
        <v>2</v>
      </c>
      <c r="B241" s="6">
        <v>0.33987930007065065</v>
      </c>
      <c r="C241" s="6">
        <v>0.33978969842635642</v>
      </c>
      <c r="D241" s="6">
        <v>0.1484173713981517</v>
      </c>
      <c r="E241" s="6">
        <v>0.13581125647116382</v>
      </c>
      <c r="F241" s="6">
        <v>0.41541538539743456</v>
      </c>
      <c r="G241" s="44"/>
      <c r="H241" s="44"/>
      <c r="I241" s="35"/>
    </row>
    <row r="242" spans="1:9" x14ac:dyDescent="0.25">
      <c r="A242" s="5">
        <v>3</v>
      </c>
      <c r="B242" s="6">
        <v>0.47048143850571505</v>
      </c>
      <c r="C242" s="6">
        <v>0.47035740650232066</v>
      </c>
      <c r="D242" s="6">
        <v>0.20544828231705883</v>
      </c>
      <c r="E242" s="6">
        <v>0.18799813726972944</v>
      </c>
      <c r="F242" s="6">
        <v>0.57504304633604886</v>
      </c>
      <c r="G242" s="44"/>
      <c r="H242" s="44"/>
      <c r="I242" s="35"/>
    </row>
    <row r="243" spans="1:9" x14ac:dyDescent="0.25">
      <c r="A243" s="5">
        <v>4</v>
      </c>
      <c r="B243" s="6">
        <v>0.61653518033602683</v>
      </c>
      <c r="C243" s="6">
        <v>0.61637264450077067</v>
      </c>
      <c r="D243" s="6">
        <v>0.26922654842744914</v>
      </c>
      <c r="E243" s="6">
        <v>0.24635927366775776</v>
      </c>
      <c r="F243" s="6">
        <v>0.75355633454914195</v>
      </c>
      <c r="G243" s="44"/>
      <c r="H243" s="44"/>
      <c r="I243" s="35"/>
    </row>
    <row r="244" spans="1:9" x14ac:dyDescent="0.25">
      <c r="A244" s="5">
        <v>5</v>
      </c>
      <c r="B244" s="6">
        <v>0.77834390693837929</v>
      </c>
      <c r="C244" s="6">
        <v>0.77813871381872313</v>
      </c>
      <c r="D244" s="6">
        <v>0.33988464930800083</v>
      </c>
      <c r="E244" s="6">
        <v>0.31101589283608161</v>
      </c>
      <c r="F244" s="6">
        <v>0.95132605605972476</v>
      </c>
      <c r="G244" s="44"/>
      <c r="H244" s="44"/>
      <c r="I244" s="35"/>
    </row>
    <row r="245" spans="1:9" ht="19.5" customHeight="1" x14ac:dyDescent="0.25">
      <c r="A245" s="5">
        <v>6</v>
      </c>
      <c r="B245" s="6">
        <v>0.95623510058061811</v>
      </c>
      <c r="C245" s="6">
        <v>0.95598301039058264</v>
      </c>
      <c r="D245" s="6">
        <v>0.41756558883498129</v>
      </c>
      <c r="E245" s="6">
        <v>0.38209885234166341</v>
      </c>
      <c r="F245" s="6">
        <v>1.1687524740567576</v>
      </c>
      <c r="G245" s="44"/>
      <c r="H245" s="44"/>
      <c r="I245" s="35"/>
    </row>
    <row r="246" spans="1:9" x14ac:dyDescent="0.25">
      <c r="A246" s="5">
        <v>7</v>
      </c>
      <c r="B246" s="6">
        <v>1.1505603060139951</v>
      </c>
      <c r="C246" s="6">
        <v>1.1502569862906196</v>
      </c>
      <c r="D246" s="6">
        <v>0.50242287841052313</v>
      </c>
      <c r="E246" s="6">
        <v>0.45974862480040962</v>
      </c>
      <c r="F246" s="6">
        <v>1.4062652619516414</v>
      </c>
      <c r="G246" s="44"/>
      <c r="H246" s="44"/>
      <c r="I246" s="35"/>
    </row>
    <row r="247" spans="1:9" x14ac:dyDescent="0.25">
      <c r="A247" s="5">
        <v>8</v>
      </c>
      <c r="B247" s="6">
        <v>1.3616944653237966</v>
      </c>
      <c r="C247" s="6">
        <v>1.3613354847589492</v>
      </c>
      <c r="D247" s="6">
        <v>0.5946202465073902</v>
      </c>
      <c r="E247" s="6">
        <v>0.54411503209231138</v>
      </c>
      <c r="F247" s="6">
        <v>1.6643226904034847</v>
      </c>
      <c r="G247" s="44"/>
      <c r="H247" s="44"/>
      <c r="I247" s="35"/>
    </row>
    <row r="248" spans="1:9" x14ac:dyDescent="0.25">
      <c r="A248" s="5">
        <v>9</v>
      </c>
      <c r="B248" s="6">
        <v>1.5900344268679447</v>
      </c>
      <c r="C248" s="6">
        <v>1.5896152495332199</v>
      </c>
      <c r="D248" s="6">
        <v>0.69433098755720668</v>
      </c>
      <c r="E248" s="6">
        <v>0.63535664955310334</v>
      </c>
      <c r="F248" s="6">
        <v>1.9434098048784763</v>
      </c>
      <c r="G248" s="44"/>
      <c r="H248" s="44"/>
      <c r="I248" s="35"/>
    </row>
    <row r="249" spans="1:9" x14ac:dyDescent="0.25">
      <c r="A249" s="5">
        <v>10</v>
      </c>
      <c r="B249" s="6">
        <v>1.8359963815077631</v>
      </c>
      <c r="C249" s="6">
        <v>1.8355123617552598</v>
      </c>
      <c r="D249" s="6">
        <v>0.80173684241216547</v>
      </c>
      <c r="E249" s="6">
        <v>0.73363978152611065</v>
      </c>
      <c r="F249" s="6">
        <v>2.2440352920986957</v>
      </c>
      <c r="G249" s="44"/>
      <c r="H249" s="44"/>
      <c r="I249" s="35"/>
    </row>
    <row r="250" spans="1:9" ht="19.5" customHeight="1" x14ac:dyDescent="0.25">
      <c r="A250" s="5">
        <v>11</v>
      </c>
      <c r="B250" s="6">
        <v>2.1000119215784916</v>
      </c>
      <c r="C250" s="6">
        <v>2.0994582999805544</v>
      </c>
      <c r="D250" s="6">
        <v>0.91702627738927545</v>
      </c>
      <c r="E250" s="6">
        <v>0.83913688657918428</v>
      </c>
      <c r="F250" s="6">
        <v>2.566726663143049</v>
      </c>
      <c r="G250" s="44"/>
      <c r="H250" s="44"/>
      <c r="I250" s="35"/>
    </row>
    <row r="251" spans="1:9" x14ac:dyDescent="0.25">
      <c r="A251" s="5">
        <v>12</v>
      </c>
      <c r="B251" s="6">
        <v>2.3825223481382651</v>
      </c>
      <c r="C251" s="6">
        <v>2.3818942489279973</v>
      </c>
      <c r="D251" s="6">
        <v>1.0403919983786274</v>
      </c>
      <c r="E251" s="6">
        <v>0.95202430275696182</v>
      </c>
      <c r="F251" s="6">
        <v>2.9120232955173262</v>
      </c>
      <c r="G251" s="44"/>
      <c r="H251" s="44"/>
      <c r="I251" s="35"/>
    </row>
    <row r="252" spans="1:9" x14ac:dyDescent="0.25">
      <c r="A252" s="5">
        <v>13</v>
      </c>
      <c r="B252" s="6">
        <v>2.6839707675649458</v>
      </c>
      <c r="C252" s="6">
        <v>2.6832631981602741</v>
      </c>
      <c r="D252" s="6">
        <v>1.1720274996113751</v>
      </c>
      <c r="E252" s="6">
        <v>1.0724790894858791</v>
      </c>
      <c r="F252" s="6">
        <v>3.2804667732682553</v>
      </c>
      <c r="G252" s="44"/>
      <c r="H252" s="44"/>
      <c r="I252" s="35"/>
    </row>
    <row r="253" spans="1:9" x14ac:dyDescent="0.25">
      <c r="A253" s="5">
        <v>14</v>
      </c>
      <c r="B253" s="6">
        <v>3.0047914166729144</v>
      </c>
      <c r="C253" s="6">
        <v>3.0039992700148539</v>
      </c>
      <c r="D253" s="6">
        <v>1.3121224021869529</v>
      </c>
      <c r="E253" s="6">
        <v>1.200674762032546</v>
      </c>
      <c r="F253" s="6">
        <v>3.6725878396731169</v>
      </c>
      <c r="G253" s="44"/>
      <c r="H253" s="44"/>
      <c r="I253" s="35"/>
    </row>
    <row r="254" spans="1:9" x14ac:dyDescent="0.25">
      <c r="A254" s="5">
        <v>15</v>
      </c>
      <c r="B254" s="6">
        <v>3.3453955327846714</v>
      </c>
      <c r="C254" s="6">
        <v>3.3445135934006323</v>
      </c>
      <c r="D254" s="6">
        <v>1.4608562838625645</v>
      </c>
      <c r="E254" s="6">
        <v>1.3367756453719326</v>
      </c>
      <c r="F254" s="6">
        <v>4.0888891270216146</v>
      </c>
      <c r="G254" s="44"/>
      <c r="H254" s="44"/>
      <c r="I254" s="35"/>
    </row>
    <row r="255" spans="1:9" ht="19.5" customHeight="1" x14ac:dyDescent="0.25">
      <c r="A255" s="5">
        <v>16</v>
      </c>
      <c r="B255" s="6">
        <v>3.7061529375577233</v>
      </c>
      <c r="C255" s="6">
        <v>3.7051758924798328</v>
      </c>
      <c r="D255" s="6">
        <v>1.6183906371394647</v>
      </c>
      <c r="E255" s="6">
        <v>1.4809295153290611</v>
      </c>
      <c r="F255" s="6">
        <v>4.5298226475614758</v>
      </c>
      <c r="G255" s="44"/>
      <c r="H255" s="44"/>
      <c r="I255" s="35"/>
    </row>
    <row r="256" spans="1:9" x14ac:dyDescent="0.25">
      <c r="A256" s="5">
        <v>17</v>
      </c>
      <c r="B256" s="6">
        <v>4.0873683260139915</v>
      </c>
      <c r="C256" s="6">
        <v>4.0862907819482865</v>
      </c>
      <c r="D256" s="6">
        <v>1.7848585152345515</v>
      </c>
      <c r="E256" s="6">
        <v>1.6332581239899193</v>
      </c>
      <c r="F256" s="6">
        <v>4.995760812910393</v>
      </c>
      <c r="G256" s="44"/>
      <c r="H256" s="44"/>
      <c r="I256" s="35"/>
    </row>
    <row r="257" spans="1:9" x14ac:dyDescent="0.25">
      <c r="A257" s="5">
        <v>18</v>
      </c>
      <c r="B257" s="6">
        <v>4.4892510394204796</v>
      </c>
      <c r="C257" s="6">
        <v>4.4880675478848149</v>
      </c>
      <c r="D257" s="6">
        <v>1.960351332601626</v>
      </c>
      <c r="E257" s="6">
        <v>1.7938451213458344</v>
      </c>
      <c r="F257" s="6">
        <v>5.4869594891452209</v>
      </c>
      <c r="G257" s="44"/>
      <c r="H257" s="44"/>
      <c r="I257" s="35"/>
    </row>
    <row r="258" spans="1:9" x14ac:dyDescent="0.25">
      <c r="A258" s="5">
        <v>19</v>
      </c>
      <c r="B258" s="6">
        <v>4.911876845628333</v>
      </c>
      <c r="C258" s="6">
        <v>4.910581938166044</v>
      </c>
      <c r="D258" s="6">
        <v>2.1449021752959463</v>
      </c>
      <c r="E258" s="6">
        <v>1.9627207832243188</v>
      </c>
      <c r="F258" s="6">
        <v>6.0035112830563007</v>
      </c>
      <c r="G258" s="44"/>
      <c r="H258" s="44"/>
      <c r="I258" s="35"/>
    </row>
    <row r="259" spans="1:9" x14ac:dyDescent="0.25">
      <c r="A259" s="5">
        <v>20</v>
      </c>
      <c r="B259" s="6">
        <v>5.3551399451280988</v>
      </c>
      <c r="C259" s="6">
        <v>5.3537281811742217</v>
      </c>
      <c r="D259" s="6">
        <v>2.3384648431367867</v>
      </c>
      <c r="E259" s="6">
        <v>2.139842833545865</v>
      </c>
      <c r="F259" s="6">
        <v>6.5452868818435164</v>
      </c>
      <c r="G259" s="44"/>
      <c r="H259" s="44"/>
      <c r="I259" s="35"/>
    </row>
    <row r="260" spans="1:9" ht="19.5" customHeight="1" x14ac:dyDescent="0.25">
      <c r="A260" s="5">
        <v>21</v>
      </c>
      <c r="B260" s="6">
        <v>5.8186930558586436</v>
      </c>
      <c r="C260" s="6">
        <v>5.8171590864014284</v>
      </c>
      <c r="D260" s="6">
        <v>2.5408876861394716</v>
      </c>
      <c r="E260" s="6">
        <v>2.3250725030089514</v>
      </c>
      <c r="F260" s="6">
        <v>7.1118618221422638</v>
      </c>
      <c r="G260" s="44"/>
      <c r="H260" s="44"/>
      <c r="I260" s="35"/>
    </row>
    <row r="261" spans="1:9" x14ac:dyDescent="0.25">
      <c r="A261" s="5">
        <v>22</v>
      </c>
      <c r="B261" s="6">
        <v>6.3018729933812638</v>
      </c>
      <c r="C261" s="6">
        <v>6.3002116442428404</v>
      </c>
      <c r="D261" s="6">
        <v>2.7518811071113389</v>
      </c>
      <c r="E261" s="6">
        <v>2.5181447919155273</v>
      </c>
      <c r="F261" s="6">
        <v>7.7024255308486893</v>
      </c>
      <c r="G261" s="44"/>
      <c r="H261" s="44"/>
      <c r="I261" s="35"/>
    </row>
    <row r="262" spans="1:9" x14ac:dyDescent="0.25">
      <c r="A262" s="5">
        <v>23</v>
      </c>
      <c r="B262" s="6">
        <v>6.8036086419712376</v>
      </c>
      <c r="C262" s="6">
        <v>6.8018150213496575</v>
      </c>
      <c r="D262" s="6">
        <v>2.970977374771627</v>
      </c>
      <c r="E262" s="6">
        <v>2.7186316966408639</v>
      </c>
      <c r="F262" s="6">
        <v>8.3156688433520092</v>
      </c>
      <c r="G262" s="44"/>
      <c r="H262" s="44"/>
      <c r="I262" s="35"/>
    </row>
    <row r="263" spans="1:9" x14ac:dyDescent="0.25">
      <c r="A263" s="5">
        <v>24</v>
      </c>
      <c r="B263" s="6">
        <v>7.3223075905859139</v>
      </c>
      <c r="C263" s="6">
        <v>7.3203772264831048</v>
      </c>
      <c r="D263" s="6">
        <v>3.1974811203200399</v>
      </c>
      <c r="E263" s="6">
        <v>2.9258969108712907</v>
      </c>
      <c r="F263" s="6">
        <v>8.9496454450433127</v>
      </c>
      <c r="G263" s="44"/>
      <c r="H263" s="44"/>
      <c r="I263" s="35"/>
    </row>
    <row r="264" spans="1:9" x14ac:dyDescent="0.25">
      <c r="A264" s="5">
        <v>25</v>
      </c>
      <c r="B264" s="6">
        <v>7.8557169667208919</v>
      </c>
      <c r="C264" s="6">
        <v>7.8536459810586843</v>
      </c>
      <c r="D264" s="6">
        <v>3.430408566824211</v>
      </c>
      <c r="E264" s="6">
        <v>3.1390402166605291</v>
      </c>
      <c r="F264" s="6">
        <v>9.6016017763516803</v>
      </c>
      <c r="G264" s="44"/>
      <c r="H264" s="44"/>
      <c r="I264" s="35"/>
    </row>
    <row r="265" spans="1:9" ht="18" customHeight="1" x14ac:dyDescent="0.3">
      <c r="A265" s="55" t="s">
        <v>67</v>
      </c>
      <c r="B265" s="15"/>
      <c r="C265" s="15"/>
      <c r="D265" s="15"/>
      <c r="E265" s="15"/>
      <c r="F265" s="15"/>
      <c r="G265" s="36"/>
      <c r="H265" s="37"/>
    </row>
    <row r="266" spans="1:9" ht="18" customHeight="1" x14ac:dyDescent="0.3">
      <c r="A266" s="55" t="s">
        <v>8</v>
      </c>
      <c r="C266" s="8"/>
      <c r="D266" s="8"/>
      <c r="E266" s="8"/>
      <c r="F266" s="11"/>
      <c r="G266" s="38"/>
      <c r="H266" s="37"/>
      <c r="I266" s="45"/>
    </row>
    <row r="267" spans="1:9" ht="18" customHeight="1" x14ac:dyDescent="0.3">
      <c r="A267" s="55" t="s">
        <v>0</v>
      </c>
      <c r="B267" s="16">
        <v>0.45</v>
      </c>
      <c r="C267" s="15"/>
      <c r="D267" s="15"/>
      <c r="E267" s="15"/>
      <c r="F267" s="14" t="s">
        <v>46</v>
      </c>
      <c r="G267" s="39"/>
      <c r="H267" s="45"/>
    </row>
    <row r="268" spans="1:9" ht="18" customHeight="1" x14ac:dyDescent="0.3">
      <c r="A268" s="55" t="s">
        <v>12</v>
      </c>
      <c r="B268" s="15"/>
      <c r="C268" s="8"/>
      <c r="D268" s="8"/>
      <c r="E268" s="8"/>
      <c r="F268" s="24" t="s">
        <v>46</v>
      </c>
      <c r="G268" s="40"/>
      <c r="H268" s="46"/>
    </row>
    <row r="269" spans="1:9" ht="13" x14ac:dyDescent="0.3">
      <c r="A269" s="2"/>
      <c r="B269" s="9"/>
      <c r="C269" s="8"/>
      <c r="D269" s="8"/>
      <c r="E269" s="8"/>
      <c r="F269" s="9"/>
      <c r="G269" s="41"/>
      <c r="H269" s="41"/>
    </row>
    <row r="270" spans="1:9" ht="13" x14ac:dyDescent="0.3">
      <c r="A270" s="2"/>
      <c r="B270" s="8"/>
      <c r="C270" s="8"/>
      <c r="D270" s="8"/>
      <c r="E270" s="8"/>
      <c r="F270" s="10" t="s">
        <v>45</v>
      </c>
      <c r="G270" s="42"/>
      <c r="H270" s="43"/>
    </row>
    <row r="271" spans="1:9" ht="13" x14ac:dyDescent="0.3">
      <c r="A271" s="3" t="s">
        <v>1</v>
      </c>
      <c r="B271" s="59" t="s">
        <v>69</v>
      </c>
      <c r="C271" s="59"/>
      <c r="D271" s="59"/>
      <c r="E271" s="59"/>
      <c r="F271" s="10" t="s">
        <v>62</v>
      </c>
      <c r="G271" s="42"/>
      <c r="H271" s="43"/>
    </row>
    <row r="272" spans="1:9" ht="13" x14ac:dyDescent="0.3">
      <c r="A272" s="28" t="s">
        <v>2</v>
      </c>
      <c r="B272" s="28" t="s">
        <v>58</v>
      </c>
      <c r="C272" s="28" t="s">
        <v>59</v>
      </c>
      <c r="D272" s="28" t="s">
        <v>60</v>
      </c>
      <c r="E272" s="28" t="s">
        <v>61</v>
      </c>
      <c r="F272" s="29" t="s">
        <v>63</v>
      </c>
      <c r="G272" s="42"/>
      <c r="H272" s="43"/>
    </row>
    <row r="273" spans="1:9" ht="19.5" customHeight="1" x14ac:dyDescent="0.25">
      <c r="A273" s="5">
        <v>1</v>
      </c>
      <c r="B273" s="6">
        <v>0.19983565193537406</v>
      </c>
      <c r="C273" s="6">
        <v>0.19978296969494846</v>
      </c>
      <c r="D273" s="6">
        <v>8.7263573173532366E-2</v>
      </c>
      <c r="E273" s="6">
        <v>7.9851673730750125E-2</v>
      </c>
      <c r="F273" s="6">
        <v>0.24424789726124754</v>
      </c>
      <c r="G273" s="44"/>
      <c r="H273" s="44"/>
      <c r="I273" s="35"/>
    </row>
    <row r="274" spans="1:9" x14ac:dyDescent="0.25">
      <c r="A274" s="5">
        <v>2</v>
      </c>
      <c r="B274" s="6">
        <v>0.32390984423933278</v>
      </c>
      <c r="C274" s="6">
        <v>0.32382445258811754</v>
      </c>
      <c r="D274" s="6">
        <v>0.14144388211342504</v>
      </c>
      <c r="E274" s="6">
        <v>0.12943007391264613</v>
      </c>
      <c r="F274" s="6">
        <v>0.39589681616601857</v>
      </c>
      <c r="G274" s="44"/>
      <c r="H274" s="44"/>
      <c r="I274" s="35"/>
    </row>
    <row r="275" spans="1:9" x14ac:dyDescent="0.25">
      <c r="A275" s="5">
        <v>3</v>
      </c>
      <c r="B275" s="6">
        <v>0.44837555400462853</v>
      </c>
      <c r="C275" s="6">
        <v>0.44825734972772269</v>
      </c>
      <c r="D275" s="6">
        <v>0.19579515760660895</v>
      </c>
      <c r="E275" s="6">
        <v>0.17916491927476799</v>
      </c>
      <c r="F275" s="6">
        <v>0.54802426488139389</v>
      </c>
      <c r="G275" s="44"/>
      <c r="H275" s="44"/>
      <c r="I275" s="35"/>
    </row>
    <row r="276" spans="1:9" x14ac:dyDescent="0.25">
      <c r="A276" s="5">
        <v>4</v>
      </c>
      <c r="B276" s="6">
        <v>0.5875668632635157</v>
      </c>
      <c r="C276" s="6">
        <v>0.58741196428299458</v>
      </c>
      <c r="D276" s="6">
        <v>0.2565767593027905</v>
      </c>
      <c r="E276" s="6">
        <v>0.23478391871482301</v>
      </c>
      <c r="F276" s="6">
        <v>0.71814998706492972</v>
      </c>
      <c r="G276" s="44"/>
      <c r="H276" s="44"/>
      <c r="I276" s="35"/>
    </row>
    <row r="277" spans="1:9" x14ac:dyDescent="0.25">
      <c r="A277" s="5">
        <v>5</v>
      </c>
      <c r="B277" s="6">
        <v>0.74177289881624875</v>
      </c>
      <c r="C277" s="6">
        <v>0.74157734683231502</v>
      </c>
      <c r="D277" s="6">
        <v>0.32391494213919469</v>
      </c>
      <c r="E277" s="6">
        <v>0.29640260346408609</v>
      </c>
      <c r="F277" s="6">
        <v>0.90662736617108008</v>
      </c>
      <c r="G277" s="44"/>
      <c r="H277" s="44"/>
      <c r="I277" s="35"/>
    </row>
    <row r="278" spans="1:9" ht="19.5" customHeight="1" x14ac:dyDescent="0.25">
      <c r="A278" s="5">
        <v>6</v>
      </c>
      <c r="B278" s="6">
        <v>0.91130575595767782</v>
      </c>
      <c r="C278" s="6">
        <v>0.91106551039352723</v>
      </c>
      <c r="D278" s="6">
        <v>0.39794599085948729</v>
      </c>
      <c r="E278" s="6">
        <v>0.3641456826593702</v>
      </c>
      <c r="F278" s="6">
        <v>1.1138378587556399</v>
      </c>
      <c r="G278" s="44"/>
      <c r="H278" s="44"/>
      <c r="I278" s="35"/>
    </row>
    <row r="279" spans="1:9" x14ac:dyDescent="0.25">
      <c r="A279" s="5">
        <v>7</v>
      </c>
      <c r="B279" s="6">
        <v>1.0965004618742116</v>
      </c>
      <c r="C279" s="6">
        <v>1.096211393830548</v>
      </c>
      <c r="D279" s="6">
        <v>0.47881620403008096</v>
      </c>
      <c r="E279" s="6">
        <v>0.438147028716938</v>
      </c>
      <c r="F279" s="6">
        <v>1.3401909497379079</v>
      </c>
      <c r="G279" s="44"/>
      <c r="H279" s="44"/>
      <c r="I279" s="35"/>
    </row>
    <row r="280" spans="1:9" x14ac:dyDescent="0.25">
      <c r="A280" s="5">
        <v>8</v>
      </c>
      <c r="B280" s="6">
        <v>1.2977143417469328</v>
      </c>
      <c r="C280" s="6">
        <v>1.2973722281235951</v>
      </c>
      <c r="D280" s="6">
        <v>0.56668161723213517</v>
      </c>
      <c r="E280" s="6">
        <v>0.51854942403572191</v>
      </c>
      <c r="F280" s="6">
        <v>1.5861233776241137</v>
      </c>
      <c r="G280" s="44"/>
      <c r="H280" s="44"/>
      <c r="I280" s="35"/>
    </row>
    <row r="281" spans="1:9" x14ac:dyDescent="0.25">
      <c r="A281" s="5">
        <v>9</v>
      </c>
      <c r="B281" s="6">
        <v>1.5153255977487126</v>
      </c>
      <c r="C281" s="6">
        <v>1.51492611574092</v>
      </c>
      <c r="D281" s="6">
        <v>0.66170738254270522</v>
      </c>
      <c r="E281" s="6">
        <v>0.6055039931834354</v>
      </c>
      <c r="F281" s="6">
        <v>1.8520973976953803</v>
      </c>
      <c r="G281" s="44"/>
      <c r="H281" s="44"/>
      <c r="I281" s="35"/>
    </row>
    <row r="282" spans="1:9" x14ac:dyDescent="0.25">
      <c r="A282" s="5">
        <v>10</v>
      </c>
      <c r="B282" s="6">
        <v>1.7497308657353907</v>
      </c>
      <c r="C282" s="6">
        <v>1.74926958797411</v>
      </c>
      <c r="D282" s="6">
        <v>0.76406670159870627</v>
      </c>
      <c r="E282" s="6">
        <v>0.69916922658280123</v>
      </c>
      <c r="F282" s="6">
        <v>2.1385977956885305</v>
      </c>
      <c r="G282" s="44"/>
      <c r="H282" s="44"/>
      <c r="I282" s="35"/>
    </row>
    <row r="283" spans="1:9" ht="19.5" customHeight="1" x14ac:dyDescent="0.25">
      <c r="A283" s="5">
        <v>11</v>
      </c>
      <c r="B283" s="6">
        <v>2.0013414593881862</v>
      </c>
      <c r="C283" s="6">
        <v>2.0008138500706489</v>
      </c>
      <c r="D283" s="6">
        <v>0.87393918550141481</v>
      </c>
      <c r="E283" s="6">
        <v>0.79970947972071915</v>
      </c>
      <c r="F283" s="6">
        <v>2.4461272972222403</v>
      </c>
      <c r="G283" s="44"/>
      <c r="H283" s="44"/>
      <c r="I283" s="35"/>
    </row>
    <row r="284" spans="1:9" x14ac:dyDescent="0.25">
      <c r="A284" s="5">
        <v>12</v>
      </c>
      <c r="B284" s="6">
        <v>2.2705779449403862</v>
      </c>
      <c r="C284" s="6">
        <v>2.2699793573908575</v>
      </c>
      <c r="D284" s="6">
        <v>0.99150848572601702</v>
      </c>
      <c r="E284" s="6">
        <v>0.90729280528106904</v>
      </c>
      <c r="F284" s="6">
        <v>2.7751999367900777</v>
      </c>
      <c r="G284" s="44"/>
      <c r="H284" s="44"/>
      <c r="I284" s="35"/>
    </row>
    <row r="285" spans="1:9" x14ac:dyDescent="0.25">
      <c r="A285" s="5">
        <v>13</v>
      </c>
      <c r="B285" s="6">
        <v>2.5578626091208543</v>
      </c>
      <c r="C285" s="6">
        <v>2.5571882853370638</v>
      </c>
      <c r="D285" s="6">
        <v>1.1169590050480311</v>
      </c>
      <c r="E285" s="6">
        <v>1.0220879434349235</v>
      </c>
      <c r="F285" s="6">
        <v>3.1263318517507535</v>
      </c>
      <c r="G285" s="44"/>
      <c r="H285" s="44"/>
      <c r="I285" s="35"/>
    </row>
    <row r="286" spans="1:9" x14ac:dyDescent="0.25">
      <c r="A286" s="5">
        <v>14</v>
      </c>
      <c r="B286" s="6">
        <v>2.8636092858373301</v>
      </c>
      <c r="C286" s="6">
        <v>2.8628543587188684</v>
      </c>
      <c r="D286" s="6">
        <v>1.2504714550929359</v>
      </c>
      <c r="E286" s="6">
        <v>1.1442602567182445</v>
      </c>
      <c r="F286" s="6">
        <v>3.5000288480543174</v>
      </c>
      <c r="G286" s="44"/>
      <c r="H286" s="44"/>
      <c r="I286" s="35"/>
    </row>
    <row r="287" spans="1:9" x14ac:dyDescent="0.25">
      <c r="A287" s="5">
        <v>15</v>
      </c>
      <c r="B287" s="6">
        <v>3.1882098901521614</v>
      </c>
      <c r="C287" s="6">
        <v>3.187369389278901</v>
      </c>
      <c r="D287" s="6">
        <v>1.392216976037119</v>
      </c>
      <c r="E287" s="6">
        <v>1.273966349187343</v>
      </c>
      <c r="F287" s="6">
        <v>3.8967699414767636</v>
      </c>
      <c r="G287" s="44"/>
      <c r="H287" s="44"/>
      <c r="I287" s="35"/>
    </row>
    <row r="288" spans="1:9" ht="19.5" customHeight="1" x14ac:dyDescent="0.25">
      <c r="A288" s="5">
        <v>16</v>
      </c>
      <c r="B288" s="6">
        <v>3.5320168674053658</v>
      </c>
      <c r="C288" s="6">
        <v>3.5310857294427755</v>
      </c>
      <c r="D288" s="6">
        <v>1.5423494725488447</v>
      </c>
      <c r="E288" s="6">
        <v>1.4113470533214412</v>
      </c>
      <c r="F288" s="6">
        <v>4.3169859061685774</v>
      </c>
      <c r="G288" s="44"/>
      <c r="H288" s="44"/>
      <c r="I288" s="35"/>
    </row>
    <row r="289" spans="1:9" x14ac:dyDescent="0.25">
      <c r="A289" s="5">
        <v>17</v>
      </c>
      <c r="B289" s="6">
        <v>3.8953205963198321</v>
      </c>
      <c r="C289" s="6">
        <v>3.8942936813814684</v>
      </c>
      <c r="D289" s="6">
        <v>1.7009957462507834</v>
      </c>
      <c r="E289" s="6">
        <v>1.5565184006034802</v>
      </c>
      <c r="F289" s="6">
        <v>4.7610316557389574</v>
      </c>
      <c r="G289" s="44"/>
      <c r="H289" s="44"/>
      <c r="I289" s="35"/>
    </row>
    <row r="290" spans="1:9" x14ac:dyDescent="0.25">
      <c r="A290" s="5">
        <v>18</v>
      </c>
      <c r="B290" s="6">
        <v>4.2783205821233725</v>
      </c>
      <c r="C290" s="6">
        <v>4.2771926977276582</v>
      </c>
      <c r="D290" s="6">
        <v>1.8682429164275924</v>
      </c>
      <c r="E290" s="6">
        <v>1.709560110674097</v>
      </c>
      <c r="F290" s="6">
        <v>5.2291510342263097</v>
      </c>
      <c r="G290" s="44"/>
      <c r="H290" s="44"/>
      <c r="I290" s="35"/>
    </row>
    <row r="291" spans="1:9" x14ac:dyDescent="0.25">
      <c r="A291" s="5">
        <v>19</v>
      </c>
      <c r="B291" s="6">
        <v>4.6810890326640564</v>
      </c>
      <c r="C291" s="6">
        <v>4.6798549672934175</v>
      </c>
      <c r="D291" s="6">
        <v>2.0441225145641333</v>
      </c>
      <c r="E291" s="6">
        <v>1.8705010368308344</v>
      </c>
      <c r="F291" s="6">
        <v>5.7214322972291054</v>
      </c>
      <c r="G291" s="44"/>
      <c r="H291" s="44"/>
      <c r="I291" s="35"/>
    </row>
    <row r="292" spans="1:9" x14ac:dyDescent="0.25">
      <c r="A292" s="5">
        <v>20</v>
      </c>
      <c r="B292" s="6">
        <v>5.1035251194930211</v>
      </c>
      <c r="C292" s="6">
        <v>5.1021796882110682</v>
      </c>
      <c r="D292" s="6">
        <v>2.2285905112260176</v>
      </c>
      <c r="E292" s="6">
        <v>2.0393008893640059</v>
      </c>
      <c r="F292" s="6">
        <v>6.2377522077954746</v>
      </c>
      <c r="G292" s="44"/>
      <c r="H292" s="44"/>
      <c r="I292" s="35"/>
    </row>
    <row r="293" spans="1:9" ht="19.5" customHeight="1" x14ac:dyDescent="0.25">
      <c r="A293" s="5">
        <v>21</v>
      </c>
      <c r="B293" s="6">
        <v>5.5452978778286344</v>
      </c>
      <c r="C293" s="6">
        <v>5.5438359829505082</v>
      </c>
      <c r="D293" s="6">
        <v>2.4215023818043471</v>
      </c>
      <c r="E293" s="6">
        <v>2.2158274191403695</v>
      </c>
      <c r="F293" s="6">
        <v>6.7777062462553879</v>
      </c>
      <c r="G293" s="44"/>
      <c r="H293" s="44"/>
      <c r="I293" s="35"/>
    </row>
    <row r="294" spans="1:9" x14ac:dyDescent="0.25">
      <c r="A294" s="5">
        <v>22</v>
      </c>
      <c r="B294" s="6">
        <v>6.0057752833958151</v>
      </c>
      <c r="C294" s="6">
        <v>6.0041919938558461</v>
      </c>
      <c r="D294" s="6">
        <v>2.6225821360239041</v>
      </c>
      <c r="E294" s="6">
        <v>2.3998280776496133</v>
      </c>
      <c r="F294" s="6">
        <v>7.3405219248234497</v>
      </c>
      <c r="G294" s="44"/>
      <c r="H294" s="44"/>
      <c r="I294" s="35"/>
    </row>
    <row r="295" spans="1:9" x14ac:dyDescent="0.25">
      <c r="A295" s="5">
        <v>23</v>
      </c>
      <c r="B295" s="6">
        <v>6.4839365475572883</v>
      </c>
      <c r="C295" s="6">
        <v>6.4822272013981097</v>
      </c>
      <c r="D295" s="6">
        <v>2.8313840192704309</v>
      </c>
      <c r="E295" s="6">
        <v>2.5908949713030687</v>
      </c>
      <c r="F295" s="6">
        <v>7.9249515908621655</v>
      </c>
      <c r="G295" s="44"/>
      <c r="H295" s="44"/>
      <c r="I295" s="35"/>
    </row>
    <row r="296" spans="1:9" x14ac:dyDescent="0.25">
      <c r="A296" s="5">
        <v>24</v>
      </c>
      <c r="B296" s="6">
        <v>6.9782640797664026</v>
      </c>
      <c r="C296" s="6">
        <v>6.9764244151097543</v>
      </c>
      <c r="D296" s="6">
        <v>3.0472453351109694</v>
      </c>
      <c r="E296" s="6">
        <v>2.7884216910640371</v>
      </c>
      <c r="F296" s="6">
        <v>8.5291403786539668</v>
      </c>
      <c r="G296" s="44"/>
      <c r="H296" s="44"/>
      <c r="I296" s="35"/>
    </row>
    <row r="297" spans="1:9" x14ac:dyDescent="0.25">
      <c r="A297" s="5">
        <v>25</v>
      </c>
      <c r="B297" s="6">
        <v>7.4866108602374863</v>
      </c>
      <c r="C297" s="6">
        <v>7.4846371812192913</v>
      </c>
      <c r="D297" s="6">
        <v>3.2692285300291304</v>
      </c>
      <c r="E297" s="6">
        <v>2.9915503163274684</v>
      </c>
      <c r="F297" s="6">
        <v>9.1504641064627581</v>
      </c>
      <c r="G297" s="44"/>
      <c r="H297" s="44"/>
      <c r="I297" s="35"/>
    </row>
    <row r="298" spans="1:9" ht="18" customHeight="1" x14ac:dyDescent="0.3">
      <c r="A298" s="55" t="s">
        <v>67</v>
      </c>
      <c r="B298" s="15"/>
      <c r="C298" s="15"/>
      <c r="D298" s="15"/>
      <c r="E298" s="15"/>
      <c r="F298" s="15"/>
      <c r="G298" s="36"/>
      <c r="H298" s="37"/>
    </row>
    <row r="299" spans="1:9" ht="18" customHeight="1" x14ac:dyDescent="0.3">
      <c r="A299" s="55" t="s">
        <v>8</v>
      </c>
      <c r="C299" s="8"/>
      <c r="D299" s="8"/>
      <c r="E299" s="8"/>
      <c r="F299" s="11"/>
      <c r="G299" s="38"/>
      <c r="H299" s="37"/>
      <c r="I299" s="45"/>
    </row>
    <row r="300" spans="1:9" ht="18" customHeight="1" x14ac:dyDescent="0.3">
      <c r="A300" s="55" t="s">
        <v>0</v>
      </c>
      <c r="B300" s="16">
        <v>0.45</v>
      </c>
      <c r="C300" s="15"/>
      <c r="D300" s="15"/>
      <c r="E300" s="15"/>
      <c r="F300" s="14" t="s">
        <v>46</v>
      </c>
      <c r="G300" s="39"/>
      <c r="H300" s="45"/>
    </row>
    <row r="301" spans="1:9" ht="18" customHeight="1" x14ac:dyDescent="0.3">
      <c r="A301" s="55" t="s">
        <v>13</v>
      </c>
      <c r="B301" s="15"/>
      <c r="C301" s="8"/>
      <c r="D301" s="8"/>
      <c r="E301" s="8"/>
      <c r="F301" s="24" t="s">
        <v>46</v>
      </c>
      <c r="G301" s="40"/>
      <c r="H301" s="46"/>
    </row>
    <row r="302" spans="1:9" ht="13" x14ac:dyDescent="0.3">
      <c r="A302" s="2"/>
      <c r="B302" s="9"/>
      <c r="C302" s="8"/>
      <c r="D302" s="8"/>
      <c r="E302" s="8"/>
      <c r="F302" s="9"/>
      <c r="G302" s="41"/>
      <c r="H302" s="41"/>
    </row>
    <row r="303" spans="1:9" ht="13" x14ac:dyDescent="0.3">
      <c r="A303" s="2"/>
      <c r="B303" s="8"/>
      <c r="C303" s="8"/>
      <c r="D303" s="8"/>
      <c r="E303" s="8"/>
      <c r="F303" s="10" t="s">
        <v>45</v>
      </c>
      <c r="G303" s="42"/>
      <c r="H303" s="43"/>
    </row>
    <row r="304" spans="1:9" ht="13" x14ac:dyDescent="0.3">
      <c r="A304" s="3" t="s">
        <v>1</v>
      </c>
      <c r="B304" s="59" t="s">
        <v>69</v>
      </c>
      <c r="C304" s="59"/>
      <c r="D304" s="59"/>
      <c r="E304" s="59"/>
      <c r="F304" s="10" t="s">
        <v>62</v>
      </c>
      <c r="G304" s="42"/>
      <c r="H304" s="43"/>
    </row>
    <row r="305" spans="1:9" ht="13" x14ac:dyDescent="0.3">
      <c r="A305" s="28" t="s">
        <v>2</v>
      </c>
      <c r="B305" s="28" t="s">
        <v>58</v>
      </c>
      <c r="C305" s="28" t="s">
        <v>59</v>
      </c>
      <c r="D305" s="28" t="s">
        <v>60</v>
      </c>
      <c r="E305" s="28" t="s">
        <v>61</v>
      </c>
      <c r="F305" s="29" t="s">
        <v>63</v>
      </c>
      <c r="G305" s="42"/>
      <c r="H305" s="43"/>
    </row>
    <row r="306" spans="1:9" ht="19.5" customHeight="1" x14ac:dyDescent="0.25">
      <c r="A306" s="5">
        <v>1</v>
      </c>
      <c r="B306" s="6">
        <v>0.18966616464928027</v>
      </c>
      <c r="C306" s="6">
        <v>0.1896161633687786</v>
      </c>
      <c r="D306" s="6">
        <v>8.2822795017418654E-2</v>
      </c>
      <c r="E306" s="6">
        <v>7.578808160935635E-2</v>
      </c>
      <c r="F306" s="6">
        <v>0.23181830393394337</v>
      </c>
      <c r="G306" s="44"/>
      <c r="H306" s="44"/>
      <c r="I306" s="35"/>
    </row>
    <row r="307" spans="1:9" x14ac:dyDescent="0.25">
      <c r="A307" s="5">
        <v>2</v>
      </c>
      <c r="B307" s="6">
        <v>0.30742631384357649</v>
      </c>
      <c r="C307" s="6">
        <v>0.30734526770980497</v>
      </c>
      <c r="D307" s="6">
        <v>0.13424590844397491</v>
      </c>
      <c r="E307" s="6">
        <v>0.12284347398242697</v>
      </c>
      <c r="F307" s="6">
        <v>0.37574992245804617</v>
      </c>
      <c r="G307" s="44"/>
      <c r="H307" s="44"/>
      <c r="I307" s="35"/>
    </row>
    <row r="308" spans="1:9" x14ac:dyDescent="0.25">
      <c r="A308" s="5">
        <v>3</v>
      </c>
      <c r="B308" s="6">
        <v>0.42555805646760281</v>
      </c>
      <c r="C308" s="6">
        <v>0.42544586751818986</v>
      </c>
      <c r="D308" s="6">
        <v>0.18583128806343521</v>
      </c>
      <c r="E308" s="6">
        <v>0.17004735015718125</v>
      </c>
      <c r="F308" s="6">
        <v>0.52013571876758746</v>
      </c>
      <c r="G308" s="44"/>
      <c r="H308" s="44"/>
      <c r="I308" s="35"/>
    </row>
    <row r="309" spans="1:9" x14ac:dyDescent="0.25">
      <c r="A309" s="5">
        <v>4</v>
      </c>
      <c r="B309" s="6">
        <v>0.55766602380959929</v>
      </c>
      <c r="C309" s="6">
        <v>0.55751900752267058</v>
      </c>
      <c r="D309" s="6">
        <v>0.24351975938127149</v>
      </c>
      <c r="E309" s="6">
        <v>0.22283594019734693</v>
      </c>
      <c r="F309" s="6">
        <v>0.68160386983191934</v>
      </c>
      <c r="G309" s="44"/>
      <c r="H309" s="44"/>
      <c r="I309" s="35"/>
    </row>
    <row r="310" spans="1:9" x14ac:dyDescent="0.25">
      <c r="A310" s="5">
        <v>5</v>
      </c>
      <c r="B310" s="6">
        <v>0.70402462922259135</v>
      </c>
      <c r="C310" s="6">
        <v>0.70383902873327409</v>
      </c>
      <c r="D310" s="6">
        <v>0.30743115231511653</v>
      </c>
      <c r="E310" s="6">
        <v>0.28131889603600457</v>
      </c>
      <c r="F310" s="6">
        <v>0.86048977568505824</v>
      </c>
      <c r="G310" s="44"/>
      <c r="H310" s="44"/>
      <c r="I310" s="35"/>
    </row>
    <row r="311" spans="1:9" ht="19.5" customHeight="1" x14ac:dyDescent="0.25">
      <c r="A311" s="5">
        <v>6</v>
      </c>
      <c r="B311" s="6">
        <v>0.86493008570464014</v>
      </c>
      <c r="C311" s="6">
        <v>0.86470206605806987</v>
      </c>
      <c r="D311" s="6">
        <v>0.37769481617967432</v>
      </c>
      <c r="E311" s="6">
        <v>0.34561458045500476</v>
      </c>
      <c r="F311" s="6">
        <v>1.0571554808431713</v>
      </c>
      <c r="G311" s="44"/>
      <c r="H311" s="44"/>
      <c r="I311" s="35"/>
    </row>
    <row r="312" spans="1:9" x14ac:dyDescent="0.25">
      <c r="A312" s="5">
        <v>7</v>
      </c>
      <c r="B312" s="6">
        <v>1.0407003711585072</v>
      </c>
      <c r="C312" s="6">
        <v>1.0404260135719936</v>
      </c>
      <c r="D312" s="6">
        <v>0.45444960451642502</v>
      </c>
      <c r="E312" s="6">
        <v>0.41585005320319107</v>
      </c>
      <c r="F312" s="6">
        <v>1.271989631843415</v>
      </c>
      <c r="G312" s="44"/>
      <c r="H312" s="44"/>
      <c r="I312" s="35"/>
    </row>
    <row r="313" spans="1:9" x14ac:dyDescent="0.25">
      <c r="A313" s="5">
        <v>8</v>
      </c>
      <c r="B313" s="6">
        <v>1.231674626753309</v>
      </c>
      <c r="C313" s="6">
        <v>1.2313499230371088</v>
      </c>
      <c r="D313" s="6">
        <v>0.5378436123721767</v>
      </c>
      <c r="E313" s="6">
        <v>0.49216083058970383</v>
      </c>
      <c r="F313" s="6">
        <v>1.5054067418951649</v>
      </c>
      <c r="G313" s="44"/>
      <c r="H313" s="44"/>
      <c r="I313" s="35"/>
    </row>
    <row r="314" spans="1:9" x14ac:dyDescent="0.25">
      <c r="A314" s="5">
        <v>9</v>
      </c>
      <c r="B314" s="6">
        <v>1.4382118082354103</v>
      </c>
      <c r="C314" s="6">
        <v>1.4378326555690535</v>
      </c>
      <c r="D314" s="6">
        <v>0.62803358735795689</v>
      </c>
      <c r="E314" s="6">
        <v>0.57469034656571705</v>
      </c>
      <c r="F314" s="6">
        <v>1.7578455424530448</v>
      </c>
      <c r="G314" s="44"/>
      <c r="H314" s="44"/>
      <c r="I314" s="35"/>
    </row>
    <row r="315" spans="1:9" x14ac:dyDescent="0.25">
      <c r="A315" s="5">
        <v>10</v>
      </c>
      <c r="B315" s="6">
        <v>1.660688366957763</v>
      </c>
      <c r="C315" s="6">
        <v>1.6602505632777251</v>
      </c>
      <c r="D315" s="6">
        <v>0.72518391700855478</v>
      </c>
      <c r="E315" s="6">
        <v>0.66358902609454584</v>
      </c>
      <c r="F315" s="6">
        <v>2.0297661488692929</v>
      </c>
      <c r="G315" s="44"/>
      <c r="H315" s="44"/>
      <c r="I315" s="35"/>
    </row>
    <row r="316" spans="1:9" ht="19.5" customHeight="1" x14ac:dyDescent="0.25">
      <c r="A316" s="5">
        <v>11</v>
      </c>
      <c r="B316" s="6">
        <v>1.8994946851551151</v>
      </c>
      <c r="C316" s="6">
        <v>1.8989939254822472</v>
      </c>
      <c r="D316" s="6">
        <v>0.82946507215025955</v>
      </c>
      <c r="E316" s="6">
        <v>0.75901286073494079</v>
      </c>
      <c r="F316" s="6">
        <v>2.3216457034307911</v>
      </c>
      <c r="G316" s="44"/>
      <c r="H316" s="44"/>
      <c r="I316" s="35"/>
    </row>
    <row r="317" spans="1:9" x14ac:dyDescent="0.25">
      <c r="A317" s="5">
        <v>12</v>
      </c>
      <c r="B317" s="6">
        <v>2.1550299267588073</v>
      </c>
      <c r="C317" s="6">
        <v>2.1544618008832375</v>
      </c>
      <c r="D317" s="6">
        <v>0.94105135837165632</v>
      </c>
      <c r="E317" s="6">
        <v>0.86112135109503574</v>
      </c>
      <c r="F317" s="6">
        <v>2.633972081799107</v>
      </c>
      <c r="G317" s="44"/>
      <c r="H317" s="44"/>
      <c r="I317" s="35"/>
    </row>
    <row r="318" spans="1:9" x14ac:dyDescent="0.25">
      <c r="A318" s="5">
        <v>13</v>
      </c>
      <c r="B318" s="6">
        <v>2.4276948886410192</v>
      </c>
      <c r="C318" s="6">
        <v>2.4270548806916636</v>
      </c>
      <c r="D318" s="6">
        <v>1.0601177943285478</v>
      </c>
      <c r="E318" s="6">
        <v>0.97007465028444695</v>
      </c>
      <c r="F318" s="6">
        <v>2.9672351554877099</v>
      </c>
      <c r="G318" s="44"/>
      <c r="H318" s="44"/>
      <c r="I318" s="35"/>
    </row>
    <row r="319" spans="1:9" x14ac:dyDescent="0.25">
      <c r="A319" s="5">
        <v>14</v>
      </c>
      <c r="B319" s="6">
        <v>2.7178823450105725</v>
      </c>
      <c r="C319" s="6">
        <v>2.7171658355701314</v>
      </c>
      <c r="D319" s="6">
        <v>1.1868358953665696</v>
      </c>
      <c r="E319" s="6">
        <v>1.0860297056630113</v>
      </c>
      <c r="F319" s="6">
        <v>3.3219149903590912</v>
      </c>
      <c r="G319" s="44"/>
      <c r="H319" s="44"/>
      <c r="I319" s="35"/>
    </row>
    <row r="320" spans="1:9" x14ac:dyDescent="0.25">
      <c r="A320" s="5">
        <v>15</v>
      </c>
      <c r="B320" s="6">
        <v>3.0259642666645852</v>
      </c>
      <c r="C320" s="6">
        <v>3.025166538253905</v>
      </c>
      <c r="D320" s="6">
        <v>1.3213680924661728</v>
      </c>
      <c r="E320" s="6">
        <v>1.2091351518234121</v>
      </c>
      <c r="F320" s="6">
        <v>3.6984662254336622</v>
      </c>
      <c r="G320" s="44"/>
      <c r="H320" s="44"/>
      <c r="I320" s="35"/>
    </row>
    <row r="321" spans="1:9" ht="19.5" customHeight="1" x14ac:dyDescent="0.25">
      <c r="A321" s="5">
        <v>16</v>
      </c>
      <c r="B321" s="6">
        <v>3.3522751632625845</v>
      </c>
      <c r="C321" s="6">
        <v>3.3513914102164519</v>
      </c>
      <c r="D321" s="6">
        <v>1.4638604582018382</v>
      </c>
      <c r="E321" s="6">
        <v>1.3395246543850394</v>
      </c>
      <c r="F321" s="6">
        <v>4.0972977130866681</v>
      </c>
      <c r="G321" s="44"/>
      <c r="H321" s="44"/>
      <c r="I321" s="35"/>
    </row>
    <row r="322" spans="1:9" x14ac:dyDescent="0.25">
      <c r="A322" s="5">
        <v>17</v>
      </c>
      <c r="B322" s="6">
        <v>3.6970906363708216</v>
      </c>
      <c r="C322" s="6">
        <v>3.6961159803677792</v>
      </c>
      <c r="D322" s="6">
        <v>1.6144333413562297</v>
      </c>
      <c r="E322" s="6">
        <v>1.4773083400752063</v>
      </c>
      <c r="F322" s="6">
        <v>4.5187463056384392</v>
      </c>
      <c r="G322" s="44"/>
      <c r="H322" s="44"/>
      <c r="I322" s="35"/>
    </row>
    <row r="323" spans="1:9" x14ac:dyDescent="0.25">
      <c r="A323" s="5">
        <v>18</v>
      </c>
      <c r="B323" s="6">
        <v>4.0606000385448544</v>
      </c>
      <c r="C323" s="6">
        <v>4.0595295513448422</v>
      </c>
      <c r="D323" s="6">
        <v>1.7731694277785828</v>
      </c>
      <c r="E323" s="6">
        <v>1.6225618716614925</v>
      </c>
      <c r="F323" s="6">
        <v>4.9630434380861264</v>
      </c>
      <c r="G323" s="44"/>
      <c r="H323" s="44"/>
      <c r="I323" s="35"/>
    </row>
    <row r="324" spans="1:9" x14ac:dyDescent="0.25">
      <c r="A324" s="5">
        <v>19</v>
      </c>
      <c r="B324" s="6">
        <v>4.4428719030292241</v>
      </c>
      <c r="C324" s="6">
        <v>4.4417006383249094</v>
      </c>
      <c r="D324" s="6">
        <v>1.9400986443400119</v>
      </c>
      <c r="E324" s="6">
        <v>1.7753126341186491</v>
      </c>
      <c r="F324" s="6">
        <v>5.4302728747666196</v>
      </c>
      <c r="G324" s="44"/>
      <c r="H324" s="44"/>
      <c r="I324" s="35"/>
    </row>
    <row r="325" spans="1:9" x14ac:dyDescent="0.25">
      <c r="A325" s="5">
        <v>20</v>
      </c>
      <c r="B325" s="6">
        <v>4.843810532459627</v>
      </c>
      <c r="C325" s="6">
        <v>4.8425335691721676</v>
      </c>
      <c r="D325" s="6">
        <v>2.1151792022312059</v>
      </c>
      <c r="E325" s="6">
        <v>1.935522388050267</v>
      </c>
      <c r="F325" s="6">
        <v>5.9203176501646162</v>
      </c>
      <c r="G325" s="44"/>
      <c r="H325" s="44"/>
      <c r="I325" s="35"/>
    </row>
    <row r="326" spans="1:9" ht="19.5" customHeight="1" x14ac:dyDescent="0.25">
      <c r="A326" s="5">
        <v>21</v>
      </c>
      <c r="B326" s="6">
        <v>5.2631018046053315</v>
      </c>
      <c r="C326" s="6">
        <v>5.2617143044672474</v>
      </c>
      <c r="D326" s="6">
        <v>2.2982739315928256</v>
      </c>
      <c r="E326" s="6">
        <v>2.1030656143828614</v>
      </c>
      <c r="F326" s="6">
        <v>6.4327938303143979</v>
      </c>
      <c r="G326" s="44"/>
      <c r="H326" s="44"/>
      <c r="I326" s="35"/>
    </row>
    <row r="327" spans="1:9" x14ac:dyDescent="0.25">
      <c r="A327" s="5">
        <v>22</v>
      </c>
      <c r="B327" s="6">
        <v>5.7001458584352385</v>
      </c>
      <c r="C327" s="6">
        <v>5.6986431413191143</v>
      </c>
      <c r="D327" s="6">
        <v>2.4891208870889199</v>
      </c>
      <c r="E327" s="6">
        <v>2.2777026166114536</v>
      </c>
      <c r="F327" s="6">
        <v>6.9669682387578309</v>
      </c>
      <c r="G327" s="44"/>
      <c r="H327" s="44"/>
      <c r="I327" s="35"/>
    </row>
    <row r="328" spans="1:9" x14ac:dyDescent="0.25">
      <c r="A328" s="5">
        <v>23</v>
      </c>
      <c r="B328" s="6">
        <v>6.153973852484504</v>
      </c>
      <c r="C328" s="6">
        <v>6.1523514936765054</v>
      </c>
      <c r="D328" s="6">
        <v>2.6872969982250989</v>
      </c>
      <c r="E328" s="6">
        <v>2.4590462585478896</v>
      </c>
      <c r="F328" s="6">
        <v>7.521656714969625</v>
      </c>
      <c r="G328" s="44"/>
      <c r="H328" s="44"/>
      <c r="I328" s="35"/>
    </row>
    <row r="329" spans="1:9" x14ac:dyDescent="0.25">
      <c r="A329" s="5">
        <v>24</v>
      </c>
      <c r="B329" s="6">
        <v>6.6231454252575483</v>
      </c>
      <c r="C329" s="6">
        <v>6.6213993797632229</v>
      </c>
      <c r="D329" s="6">
        <v>2.8921732926956278</v>
      </c>
      <c r="E329" s="6">
        <v>2.6465209908590777</v>
      </c>
      <c r="F329" s="6">
        <v>8.0950987859651828</v>
      </c>
      <c r="G329" s="44"/>
      <c r="H329" s="44"/>
      <c r="I329" s="35"/>
    </row>
    <row r="330" spans="1:9" x14ac:dyDescent="0.25">
      <c r="A330" s="5">
        <v>25</v>
      </c>
      <c r="B330" s="6">
        <v>7.105622817204309</v>
      </c>
      <c r="C330" s="6">
        <v>7.1037495772393466</v>
      </c>
      <c r="D330" s="6">
        <v>3.1028599283833231</v>
      </c>
      <c r="E330" s="6">
        <v>2.8393125518797078</v>
      </c>
      <c r="F330" s="6">
        <v>8.6848038126598048</v>
      </c>
      <c r="G330" s="44"/>
      <c r="H330" s="44"/>
      <c r="I330" s="35"/>
    </row>
    <row r="331" spans="1:9" ht="18" customHeight="1" x14ac:dyDescent="0.3">
      <c r="A331" s="55" t="s">
        <v>67</v>
      </c>
      <c r="B331" s="15"/>
      <c r="C331" s="15"/>
      <c r="D331" s="15"/>
      <c r="E331" s="15"/>
      <c r="F331" s="15"/>
      <c r="G331" s="36"/>
      <c r="H331" s="37"/>
    </row>
    <row r="332" spans="1:9" ht="18" customHeight="1" x14ac:dyDescent="0.3">
      <c r="A332" s="55" t="s">
        <v>8</v>
      </c>
      <c r="C332" s="8"/>
      <c r="D332" s="8"/>
      <c r="E332" s="8"/>
      <c r="F332" s="11"/>
      <c r="G332" s="38"/>
      <c r="H332" s="37"/>
      <c r="I332" s="45"/>
    </row>
    <row r="333" spans="1:9" ht="18" customHeight="1" x14ac:dyDescent="0.3">
      <c r="A333" s="55" t="s">
        <v>0</v>
      </c>
      <c r="B333" s="16">
        <v>0.45</v>
      </c>
      <c r="C333" s="15"/>
      <c r="D333" s="15"/>
      <c r="E333" s="15"/>
      <c r="F333" s="14" t="s">
        <v>46</v>
      </c>
      <c r="G333" s="39"/>
      <c r="H333" s="45"/>
    </row>
    <row r="334" spans="1:9" ht="18" customHeight="1" x14ac:dyDescent="0.3">
      <c r="A334" s="55" t="s">
        <v>14</v>
      </c>
      <c r="B334" s="15"/>
      <c r="C334" s="8"/>
      <c r="D334" s="8"/>
      <c r="E334" s="8"/>
      <c r="F334" s="24" t="s">
        <v>46</v>
      </c>
      <c r="G334" s="40"/>
      <c r="H334" s="46"/>
    </row>
    <row r="335" spans="1:9" ht="13" x14ac:dyDescent="0.3">
      <c r="A335" s="2"/>
      <c r="B335" s="9"/>
      <c r="C335" s="8"/>
      <c r="D335" s="8"/>
      <c r="E335" s="8"/>
      <c r="F335" s="9"/>
      <c r="G335" s="41"/>
      <c r="H335" s="41"/>
    </row>
    <row r="336" spans="1:9" ht="13" x14ac:dyDescent="0.3">
      <c r="A336" s="2"/>
      <c r="B336" s="8"/>
      <c r="C336" s="8"/>
      <c r="D336" s="8"/>
      <c r="E336" s="8"/>
      <c r="F336" s="10" t="s">
        <v>45</v>
      </c>
      <c r="G336" s="42"/>
      <c r="H336" s="43"/>
    </row>
    <row r="337" spans="1:9" ht="13" x14ac:dyDescent="0.3">
      <c r="A337" s="3" t="s">
        <v>1</v>
      </c>
      <c r="B337" s="59" t="s">
        <v>69</v>
      </c>
      <c r="C337" s="59"/>
      <c r="D337" s="59"/>
      <c r="E337" s="59"/>
      <c r="F337" s="10" t="s">
        <v>62</v>
      </c>
      <c r="G337" s="42"/>
      <c r="H337" s="43"/>
    </row>
    <row r="338" spans="1:9" ht="13" x14ac:dyDescent="0.3">
      <c r="A338" s="28" t="s">
        <v>2</v>
      </c>
      <c r="B338" s="28" t="s">
        <v>58</v>
      </c>
      <c r="C338" s="28" t="s">
        <v>59</v>
      </c>
      <c r="D338" s="28" t="s">
        <v>60</v>
      </c>
      <c r="E338" s="28" t="s">
        <v>61</v>
      </c>
      <c r="F338" s="29" t="s">
        <v>63</v>
      </c>
      <c r="G338" s="42"/>
      <c r="H338" s="43"/>
    </row>
    <row r="339" spans="1:9" ht="19.5" customHeight="1" x14ac:dyDescent="0.25">
      <c r="A339" s="5">
        <v>1</v>
      </c>
      <c r="B339" s="6">
        <v>0.18044519113243501</v>
      </c>
      <c r="C339" s="6">
        <v>0.18039762075722512</v>
      </c>
      <c r="D339" s="6">
        <v>7.8796210724648666E-2</v>
      </c>
      <c r="E339" s="6">
        <v>7.2103502998803248E-2</v>
      </c>
      <c r="F339" s="6">
        <v>0.2205480257309356</v>
      </c>
      <c r="G339" s="44"/>
      <c r="H339" s="44"/>
      <c r="I339" s="35"/>
    </row>
    <row r="340" spans="1:9" x14ac:dyDescent="0.25">
      <c r="A340" s="5">
        <v>2</v>
      </c>
      <c r="B340" s="6">
        <v>0.29248021155076714</v>
      </c>
      <c r="C340" s="6">
        <v>0.29240310562559602</v>
      </c>
      <c r="D340" s="6">
        <v>0.1277192938061151</v>
      </c>
      <c r="E340" s="6">
        <v>0.11687120991306164</v>
      </c>
      <c r="F340" s="6">
        <v>0.35748214079889173</v>
      </c>
      <c r="G340" s="44"/>
      <c r="H340" s="44"/>
      <c r="I340" s="35"/>
    </row>
    <row r="341" spans="1:9" x14ac:dyDescent="0.25">
      <c r="A341" s="5">
        <v>3</v>
      </c>
      <c r="B341" s="6">
        <v>0.40486875969279834</v>
      </c>
      <c r="C341" s="6">
        <v>0.4047620250179173</v>
      </c>
      <c r="D341" s="6">
        <v>0.17679675420757981</v>
      </c>
      <c r="E341" s="6">
        <v>0.16178018181269277</v>
      </c>
      <c r="F341" s="6">
        <v>0.49484835295413337</v>
      </c>
      <c r="G341" s="44"/>
      <c r="H341" s="44"/>
      <c r="I341" s="35"/>
    </row>
    <row r="342" spans="1:9" x14ac:dyDescent="0.25">
      <c r="A342" s="5">
        <v>4</v>
      </c>
      <c r="B342" s="6">
        <v>0.53055405238179409</v>
      </c>
      <c r="C342" s="6">
        <v>0.53041418356521575</v>
      </c>
      <c r="D342" s="6">
        <v>0.23168059314814052</v>
      </c>
      <c r="E342" s="6">
        <v>0.21200235632137945</v>
      </c>
      <c r="F342" s="6">
        <v>0.64846642940167032</v>
      </c>
      <c r="G342" s="44"/>
      <c r="H342" s="44"/>
      <c r="I342" s="35"/>
    </row>
    <row r="343" spans="1:9" x14ac:dyDescent="0.25">
      <c r="A343" s="5">
        <v>5</v>
      </c>
      <c r="B343" s="6">
        <v>0.66979716185500615</v>
      </c>
      <c r="C343" s="6">
        <v>0.66962058467883401</v>
      </c>
      <c r="D343" s="6">
        <v>0.29248481479101002</v>
      </c>
      <c r="E343" s="6">
        <v>0.26764205443944</v>
      </c>
      <c r="F343" s="6">
        <v>0.81865546407876755</v>
      </c>
      <c r="G343" s="44"/>
      <c r="H343" s="44"/>
      <c r="I343" s="35"/>
    </row>
    <row r="344" spans="1:9" ht="19.5" customHeight="1" x14ac:dyDescent="0.25">
      <c r="A344" s="5">
        <v>6</v>
      </c>
      <c r="B344" s="6">
        <v>0.82287990016441492</v>
      </c>
      <c r="C344" s="6">
        <v>0.82266296611725165</v>
      </c>
      <c r="D344" s="6">
        <v>0.35933247989327066</v>
      </c>
      <c r="E344" s="6">
        <v>0.32881188452184135</v>
      </c>
      <c r="F344" s="6">
        <v>1.0057599000337629</v>
      </c>
      <c r="G344" s="44"/>
      <c r="H344" s="44"/>
      <c r="I344" s="35"/>
    </row>
    <row r="345" spans="1:9" x14ac:dyDescent="0.25">
      <c r="A345" s="5">
        <v>7</v>
      </c>
      <c r="B345" s="6">
        <v>0.99010478612536001</v>
      </c>
      <c r="C345" s="6">
        <v>0.98984376694342702</v>
      </c>
      <c r="D345" s="6">
        <v>0.43235569137311075</v>
      </c>
      <c r="E345" s="6">
        <v>0.39563272907130959</v>
      </c>
      <c r="F345" s="6">
        <v>1.2101494890292321</v>
      </c>
      <c r="G345" s="44"/>
      <c r="H345" s="44"/>
      <c r="I345" s="35"/>
    </row>
    <row r="346" spans="1:9" x14ac:dyDescent="0.25">
      <c r="A346" s="5">
        <v>8</v>
      </c>
      <c r="B346" s="6">
        <v>1.1717944729279621</v>
      </c>
      <c r="C346" s="6">
        <v>1.1714855552871193</v>
      </c>
      <c r="D346" s="6">
        <v>0.51169534436106934</v>
      </c>
      <c r="E346" s="6">
        <v>0.46823351601945373</v>
      </c>
      <c r="F346" s="6">
        <v>1.432218591943569</v>
      </c>
      <c r="G346" s="44"/>
      <c r="H346" s="44"/>
      <c r="I346" s="35"/>
    </row>
    <row r="347" spans="1:9" x14ac:dyDescent="0.25">
      <c r="A347" s="5">
        <v>9</v>
      </c>
      <c r="B347" s="6">
        <v>1.3682904650170475</v>
      </c>
      <c r="C347" s="6">
        <v>1.3679297455630763</v>
      </c>
      <c r="D347" s="6">
        <v>0.59750056589139455</v>
      </c>
      <c r="E347" s="6">
        <v>0.54675070600901543</v>
      </c>
      <c r="F347" s="6">
        <v>1.6723846104853595</v>
      </c>
      <c r="G347" s="44"/>
      <c r="H347" s="44"/>
      <c r="I347" s="35"/>
    </row>
    <row r="348" spans="1:9" x14ac:dyDescent="0.25">
      <c r="A348" s="5">
        <v>10</v>
      </c>
      <c r="B348" s="6">
        <v>1.5799509118625608</v>
      </c>
      <c r="C348" s="6">
        <v>1.5795343928230738</v>
      </c>
      <c r="D348" s="6">
        <v>0.68992775149298691</v>
      </c>
      <c r="E348" s="6">
        <v>0.6313274108138146</v>
      </c>
      <c r="F348" s="6">
        <v>1.9310852906428297</v>
      </c>
      <c r="G348" s="44"/>
      <c r="H348" s="44"/>
      <c r="I348" s="35"/>
    </row>
    <row r="349" spans="1:9" ht="19.5" customHeight="1" x14ac:dyDescent="0.25">
      <c r="A349" s="5">
        <v>11</v>
      </c>
      <c r="B349" s="6">
        <v>1.8071472165405011</v>
      </c>
      <c r="C349" s="6">
        <v>1.8066708022309215</v>
      </c>
      <c r="D349" s="6">
        <v>0.789139084235711</v>
      </c>
      <c r="E349" s="6">
        <v>0.72211203817271064</v>
      </c>
      <c r="F349" s="6">
        <v>2.2087745775427399</v>
      </c>
      <c r="G349" s="44"/>
      <c r="H349" s="44"/>
      <c r="I349" s="35"/>
    </row>
    <row r="350" spans="1:9" x14ac:dyDescent="0.25">
      <c r="A350" s="5">
        <v>12</v>
      </c>
      <c r="B350" s="6">
        <v>2.0502591368849412</v>
      </c>
      <c r="C350" s="6">
        <v>2.0497186315059555</v>
      </c>
      <c r="D350" s="6">
        <v>0.89530039551762264</v>
      </c>
      <c r="E350" s="6">
        <v>0.81925633427498146</v>
      </c>
      <c r="F350" s="6">
        <v>2.5059166278635527</v>
      </c>
      <c r="G350" s="44"/>
      <c r="H350" s="44"/>
      <c r="I350" s="35"/>
    </row>
    <row r="351" spans="1:9" x14ac:dyDescent="0.25">
      <c r="A351" s="5">
        <v>13</v>
      </c>
      <c r="B351" s="6">
        <v>2.309667984282334</v>
      </c>
      <c r="C351" s="6">
        <v>2.3090590915103344</v>
      </c>
      <c r="D351" s="6">
        <v>1.0085781951369055</v>
      </c>
      <c r="E351" s="6">
        <v>0.92291266608881339</v>
      </c>
      <c r="F351" s="6">
        <v>2.8229774971035786</v>
      </c>
      <c r="G351" s="44"/>
      <c r="H351" s="44"/>
      <c r="I351" s="35"/>
    </row>
    <row r="352" spans="1:9" x14ac:dyDescent="0.25">
      <c r="A352" s="5">
        <v>14</v>
      </c>
      <c r="B352" s="6">
        <v>2.5857474374924814</v>
      </c>
      <c r="C352" s="6">
        <v>2.5850657624917366</v>
      </c>
      <c r="D352" s="6">
        <v>1.1291356599015197</v>
      </c>
      <c r="E352" s="6">
        <v>1.0332303506861042</v>
      </c>
      <c r="F352" s="6">
        <v>3.1604139118301195</v>
      </c>
      <c r="G352" s="44"/>
      <c r="H352" s="44"/>
      <c r="I352" s="35"/>
    </row>
    <row r="353" spans="1:9" x14ac:dyDescent="0.25">
      <c r="A353" s="5">
        <v>15</v>
      </c>
      <c r="B353" s="6">
        <v>2.8788513832600553</v>
      </c>
      <c r="C353" s="6">
        <v>2.8780924379004378</v>
      </c>
      <c r="D353" s="6">
        <v>1.2571273239075564</v>
      </c>
      <c r="E353" s="6">
        <v>1.1503507965122413</v>
      </c>
      <c r="F353" s="6">
        <v>3.5186584079416368</v>
      </c>
      <c r="G353" s="44"/>
      <c r="H353" s="44"/>
      <c r="I353" s="35"/>
    </row>
    <row r="354" spans="1:9" ht="19.5" customHeight="1" x14ac:dyDescent="0.25">
      <c r="A354" s="5">
        <v>16</v>
      </c>
      <c r="B354" s="6">
        <v>3.1892980684350407</v>
      </c>
      <c r="C354" s="6">
        <v>3.1884572806876945</v>
      </c>
      <c r="D354" s="6">
        <v>1.3926921581394829</v>
      </c>
      <c r="E354" s="6">
        <v>1.2744011707838088</v>
      </c>
      <c r="F354" s="6">
        <v>3.898099960694378</v>
      </c>
      <c r="G354" s="44"/>
      <c r="H354" s="44"/>
      <c r="I354" s="35"/>
    </row>
    <row r="355" spans="1:9" x14ac:dyDescent="0.25">
      <c r="A355" s="5">
        <v>17</v>
      </c>
      <c r="B355" s="6">
        <v>3.51734969570072</v>
      </c>
      <c r="C355" s="6">
        <v>3.516422424412863</v>
      </c>
      <c r="D355" s="6">
        <v>1.5359446603999543</v>
      </c>
      <c r="E355" s="6">
        <v>1.4054862462123525</v>
      </c>
      <c r="F355" s="6">
        <v>4.2990590457063211</v>
      </c>
      <c r="G355" s="44"/>
      <c r="H355" s="44"/>
      <c r="I355" s="35"/>
    </row>
    <row r="356" spans="1:9" x14ac:dyDescent="0.25">
      <c r="A356" s="5">
        <v>18</v>
      </c>
      <c r="B356" s="6">
        <v>3.8631864118858261</v>
      </c>
      <c r="C356" s="6">
        <v>3.8621679684129582</v>
      </c>
      <c r="D356" s="6">
        <v>1.6869634966117875</v>
      </c>
      <c r="E356" s="6">
        <v>1.5436780070792167</v>
      </c>
      <c r="F356" s="6">
        <v>4.7217558463315887</v>
      </c>
      <c r="G356" s="44"/>
      <c r="H356" s="44"/>
      <c r="I356" s="35"/>
    </row>
    <row r="357" spans="1:9" x14ac:dyDescent="0.25">
      <c r="A357" s="5">
        <v>19</v>
      </c>
      <c r="B357" s="6">
        <v>4.2268734183636898</v>
      </c>
      <c r="C357" s="6">
        <v>4.2257590968724132</v>
      </c>
      <c r="D357" s="6">
        <v>1.8457771386955708</v>
      </c>
      <c r="E357" s="6">
        <v>1.689002506987648</v>
      </c>
      <c r="F357" s="6">
        <v>5.1662700545479634</v>
      </c>
      <c r="G357" s="44"/>
      <c r="H357" s="44"/>
      <c r="I357" s="35"/>
    </row>
    <row r="358" spans="1:9" x14ac:dyDescent="0.25">
      <c r="A358" s="5">
        <v>20</v>
      </c>
      <c r="B358" s="6">
        <v>4.6083196702754448</v>
      </c>
      <c r="C358" s="6">
        <v>4.607104788934322</v>
      </c>
      <c r="D358" s="6">
        <v>2.012345829482717</v>
      </c>
      <c r="E358" s="6">
        <v>1.8414233656206473</v>
      </c>
      <c r="F358" s="6">
        <v>5.6324903913363169</v>
      </c>
      <c r="G358" s="44"/>
      <c r="H358" s="44"/>
      <c r="I358" s="35"/>
    </row>
    <row r="359" spans="1:9" ht="19.5" customHeight="1" x14ac:dyDescent="0.25">
      <c r="A359" s="5">
        <v>21</v>
      </c>
      <c r="B359" s="6">
        <v>5.0072263170271096</v>
      </c>
      <c r="C359" s="6">
        <v>5.0059062727900363</v>
      </c>
      <c r="D359" s="6">
        <v>2.1865390678818377</v>
      </c>
      <c r="E359" s="6">
        <v>2.0008211662480488</v>
      </c>
      <c r="F359" s="6">
        <v>6.1200515883950795</v>
      </c>
      <c r="G359" s="44"/>
      <c r="H359" s="44"/>
      <c r="I359" s="35"/>
    </row>
    <row r="360" spans="1:9" x14ac:dyDescent="0.25">
      <c r="A360" s="5">
        <v>22</v>
      </c>
      <c r="B360" s="6">
        <v>5.4230226609478063</v>
      </c>
      <c r="C360" s="6">
        <v>5.4215930012204723</v>
      </c>
      <c r="D360" s="6">
        <v>2.3681076435169048</v>
      </c>
      <c r="E360" s="6">
        <v>2.1669678656564786</v>
      </c>
      <c r="F360" s="6">
        <v>6.6282561140038929</v>
      </c>
      <c r="G360" s="44"/>
      <c r="H360" s="44"/>
      <c r="I360" s="35"/>
    </row>
    <row r="361" spans="1:9" x14ac:dyDescent="0.25">
      <c r="A361" s="5">
        <v>23</v>
      </c>
      <c r="B361" s="6">
        <v>5.8547869626032831</v>
      </c>
      <c r="C361" s="6">
        <v>5.8532434777875491</v>
      </c>
      <c r="D361" s="6">
        <v>2.5566490542528455</v>
      </c>
      <c r="E361" s="6">
        <v>2.3394951490039371</v>
      </c>
      <c r="F361" s="6">
        <v>7.1559773778048381</v>
      </c>
      <c r="G361" s="44"/>
      <c r="H361" s="44"/>
      <c r="I361" s="35"/>
    </row>
    <row r="362" spans="1:9" x14ac:dyDescent="0.25">
      <c r="A362" s="5">
        <v>24</v>
      </c>
      <c r="B362" s="6">
        <v>6.3011488863522302</v>
      </c>
      <c r="C362" s="6">
        <v>6.2994877281085762</v>
      </c>
      <c r="D362" s="6">
        <v>2.7515649064429315</v>
      </c>
      <c r="E362" s="6">
        <v>2.5178554483591169</v>
      </c>
      <c r="F362" s="6">
        <v>7.7015404954832745</v>
      </c>
      <c r="G362" s="44"/>
      <c r="H362" s="44"/>
      <c r="I362" s="35"/>
    </row>
    <row r="363" spans="1:9" x14ac:dyDescent="0.25">
      <c r="A363" s="5">
        <v>25</v>
      </c>
      <c r="B363" s="6">
        <v>6.760169742116882</v>
      </c>
      <c r="C363" s="6">
        <v>6.7583875731984584</v>
      </c>
      <c r="D363" s="6">
        <v>2.9520086193002855</v>
      </c>
      <c r="E363" s="6">
        <v>2.7012740889027089</v>
      </c>
      <c r="F363" s="6">
        <v>8.2625759150080764</v>
      </c>
      <c r="G363" s="44"/>
      <c r="H363" s="44"/>
      <c r="I363" s="35"/>
    </row>
    <row r="364" spans="1:9" ht="18" customHeight="1" x14ac:dyDescent="0.3">
      <c r="A364" s="55" t="s">
        <v>67</v>
      </c>
      <c r="B364" s="15"/>
      <c r="C364" s="15"/>
      <c r="D364" s="15"/>
      <c r="E364" s="15"/>
      <c r="F364" s="15"/>
      <c r="G364" s="36"/>
      <c r="H364" s="37"/>
    </row>
    <row r="365" spans="1:9" ht="18" customHeight="1" x14ac:dyDescent="0.3">
      <c r="A365" s="55" t="s">
        <v>8</v>
      </c>
      <c r="C365" s="8"/>
      <c r="D365" s="8"/>
      <c r="E365" s="8"/>
      <c r="F365" s="11"/>
      <c r="G365" s="38"/>
      <c r="H365" s="37"/>
      <c r="I365" s="45"/>
    </row>
    <row r="366" spans="1:9" ht="18" customHeight="1" x14ac:dyDescent="0.3">
      <c r="A366" s="55" t="s">
        <v>0</v>
      </c>
      <c r="B366" s="16">
        <v>0.45</v>
      </c>
      <c r="C366" s="15"/>
      <c r="D366" s="15"/>
      <c r="E366" s="15"/>
      <c r="F366" s="14" t="s">
        <v>46</v>
      </c>
      <c r="G366" s="39"/>
      <c r="H366" s="45"/>
    </row>
    <row r="367" spans="1:9" ht="18" customHeight="1" x14ac:dyDescent="0.3">
      <c r="A367" s="55" t="s">
        <v>15</v>
      </c>
      <c r="B367" s="15"/>
      <c r="C367" s="8"/>
      <c r="D367" s="8"/>
      <c r="E367" s="8"/>
      <c r="F367" s="24" t="s">
        <v>46</v>
      </c>
      <c r="G367" s="40"/>
      <c r="H367" s="46"/>
    </row>
    <row r="368" spans="1:9" ht="13" x14ac:dyDescent="0.3">
      <c r="A368" s="2"/>
      <c r="B368" s="9"/>
      <c r="C368" s="8"/>
      <c r="D368" s="8"/>
      <c r="E368" s="8"/>
      <c r="F368" s="9"/>
      <c r="G368" s="41"/>
      <c r="H368" s="41"/>
    </row>
    <row r="369" spans="1:9" ht="13" x14ac:dyDescent="0.3">
      <c r="A369" s="2"/>
      <c r="B369" s="8"/>
      <c r="C369" s="8"/>
      <c r="D369" s="8"/>
      <c r="E369" s="8"/>
      <c r="F369" s="10" t="s">
        <v>45</v>
      </c>
      <c r="G369" s="42"/>
      <c r="H369" s="43"/>
    </row>
    <row r="370" spans="1:9" ht="13" x14ac:dyDescent="0.3">
      <c r="A370" s="3" t="s">
        <v>1</v>
      </c>
      <c r="B370" s="59" t="s">
        <v>69</v>
      </c>
      <c r="C370" s="59"/>
      <c r="D370" s="59"/>
      <c r="E370" s="59"/>
      <c r="F370" s="10" t="s">
        <v>62</v>
      </c>
      <c r="G370" s="42"/>
      <c r="H370" s="43"/>
    </row>
    <row r="371" spans="1:9" ht="13" x14ac:dyDescent="0.3">
      <c r="A371" s="28" t="s">
        <v>2</v>
      </c>
      <c r="B371" s="28" t="s">
        <v>58</v>
      </c>
      <c r="C371" s="28" t="s">
        <v>59</v>
      </c>
      <c r="D371" s="28" t="s">
        <v>60</v>
      </c>
      <c r="E371" s="28" t="s">
        <v>61</v>
      </c>
      <c r="F371" s="29" t="s">
        <v>63</v>
      </c>
      <c r="G371" s="42"/>
      <c r="H371" s="43"/>
    </row>
    <row r="372" spans="1:9" ht="19.5" customHeight="1" x14ac:dyDescent="0.25">
      <c r="A372" s="5">
        <v>1</v>
      </c>
      <c r="B372" s="6">
        <v>0.17204594164487136</v>
      </c>
      <c r="C372" s="6">
        <v>0.17200058554562581</v>
      </c>
      <c r="D372" s="6">
        <v>7.5128454169888365E-2</v>
      </c>
      <c r="E372" s="6">
        <v>6.8747274402111189E-2</v>
      </c>
      <c r="F372" s="6">
        <v>0.21028209467187972</v>
      </c>
      <c r="G372" s="44"/>
      <c r="H372" s="44"/>
      <c r="I372" s="35"/>
    </row>
    <row r="373" spans="1:9" x14ac:dyDescent="0.25">
      <c r="A373" s="5">
        <v>2</v>
      </c>
      <c r="B373" s="6">
        <v>0.27886602625952656</v>
      </c>
      <c r="C373" s="6">
        <v>0.27879250941255929</v>
      </c>
      <c r="D373" s="6">
        <v>0.12177429629013431</v>
      </c>
      <c r="E373" s="6">
        <v>0.11143116219656267</v>
      </c>
      <c r="F373" s="6">
        <v>0.34084228650809745</v>
      </c>
      <c r="G373" s="44"/>
      <c r="H373" s="44"/>
      <c r="I373" s="35"/>
    </row>
    <row r="374" spans="1:9" x14ac:dyDescent="0.25">
      <c r="A374" s="5">
        <v>3</v>
      </c>
      <c r="B374" s="6">
        <v>0.38602318281131498</v>
      </c>
      <c r="C374" s="6">
        <v>0.3859214163550807</v>
      </c>
      <c r="D374" s="6">
        <v>0.16856732987179318</v>
      </c>
      <c r="E374" s="6">
        <v>0.15424973946252274</v>
      </c>
      <c r="F374" s="6">
        <v>0.47181446244761815</v>
      </c>
      <c r="G374" s="44"/>
      <c r="H374" s="44"/>
      <c r="I374" s="35"/>
    </row>
    <row r="375" spans="1:9" x14ac:dyDescent="0.25">
      <c r="A375" s="5">
        <v>4</v>
      </c>
      <c r="B375" s="6">
        <v>0.505858155391544</v>
      </c>
      <c r="C375" s="6">
        <v>0.50572479710084117</v>
      </c>
      <c r="D375" s="6">
        <v>0.22089647032909698</v>
      </c>
      <c r="E375" s="6">
        <v>0.20213420371770188</v>
      </c>
      <c r="F375" s="6">
        <v>0.61828202110199582</v>
      </c>
      <c r="G375" s="44"/>
      <c r="H375" s="44"/>
      <c r="I375" s="35"/>
    </row>
    <row r="376" spans="1:9" x14ac:dyDescent="0.25">
      <c r="A376" s="5">
        <v>5</v>
      </c>
      <c r="B376" s="6">
        <v>0.63861986401084636</v>
      </c>
      <c r="C376" s="6">
        <v>0.63845150603822964</v>
      </c>
      <c r="D376" s="6">
        <v>0.27887041523103218</v>
      </c>
      <c r="E376" s="6">
        <v>0.25518402009398011</v>
      </c>
      <c r="F376" s="6">
        <v>0.78054920342420586</v>
      </c>
      <c r="G376" s="44"/>
      <c r="H376" s="44"/>
      <c r="I376" s="35"/>
    </row>
    <row r="377" spans="1:9" ht="19.5" customHeight="1" x14ac:dyDescent="0.25">
      <c r="A377" s="5">
        <v>6</v>
      </c>
      <c r="B377" s="6">
        <v>0.78457700311070644</v>
      </c>
      <c r="C377" s="6">
        <v>0.78437016677339644</v>
      </c>
      <c r="D377" s="6">
        <v>0.34260649717980823</v>
      </c>
      <c r="E377" s="6">
        <v>0.31350655532330396</v>
      </c>
      <c r="F377" s="6">
        <v>0.95894441954378595</v>
      </c>
      <c r="G377" s="44"/>
      <c r="H377" s="44"/>
      <c r="I377" s="35"/>
    </row>
    <row r="378" spans="1:9" x14ac:dyDescent="0.25">
      <c r="A378" s="5">
        <v>7</v>
      </c>
      <c r="B378" s="6">
        <v>0.94401801005054486</v>
      </c>
      <c r="C378" s="6">
        <v>0.9437691406256451</v>
      </c>
      <c r="D378" s="6">
        <v>0.41223067004990144</v>
      </c>
      <c r="E378" s="6">
        <v>0.37721706514554321</v>
      </c>
      <c r="F378" s="6">
        <v>1.1538202102503687</v>
      </c>
      <c r="G378" s="44"/>
      <c r="H378" s="44"/>
      <c r="I378" s="35"/>
    </row>
    <row r="379" spans="1:9" x14ac:dyDescent="0.25">
      <c r="A379" s="5">
        <v>8</v>
      </c>
      <c r="B379" s="6">
        <v>1.1172505193623248</v>
      </c>
      <c r="C379" s="6">
        <v>1.1169559810259135</v>
      </c>
      <c r="D379" s="6">
        <v>0.48787727067375747</v>
      </c>
      <c r="E379" s="6">
        <v>0.44643847623587696</v>
      </c>
      <c r="F379" s="6">
        <v>1.3655525799597295</v>
      </c>
      <c r="G379" s="44"/>
      <c r="H379" s="44"/>
      <c r="I379" s="35"/>
    </row>
    <row r="380" spans="1:9" x14ac:dyDescent="0.25">
      <c r="A380" s="5">
        <v>9</v>
      </c>
      <c r="B380" s="6">
        <v>1.304600139356344</v>
      </c>
      <c r="C380" s="6">
        <v>1.3042562104450852</v>
      </c>
      <c r="D380" s="6">
        <v>0.5696884846140442</v>
      </c>
      <c r="E380" s="6">
        <v>0.52130089735270801</v>
      </c>
      <c r="F380" s="6">
        <v>1.5945395014277339</v>
      </c>
      <c r="G380" s="44"/>
      <c r="H380" s="44"/>
      <c r="I380" s="35"/>
    </row>
    <row r="381" spans="1:9" x14ac:dyDescent="0.25">
      <c r="A381" s="5">
        <v>10</v>
      </c>
      <c r="B381" s="6">
        <v>1.5064083485858388</v>
      </c>
      <c r="C381" s="6">
        <v>1.5060112174131439</v>
      </c>
      <c r="D381" s="6">
        <v>0.65781342759875605</v>
      </c>
      <c r="E381" s="6">
        <v>0.60194077879284269</v>
      </c>
      <c r="F381" s="6">
        <v>1.8411983447171314</v>
      </c>
      <c r="G381" s="44"/>
      <c r="H381" s="44"/>
      <c r="I381" s="35"/>
    </row>
    <row r="382" spans="1:9" ht="19.5" customHeight="1" x14ac:dyDescent="0.25">
      <c r="A382" s="5">
        <v>11</v>
      </c>
      <c r="B382" s="6">
        <v>1.7230292622895638</v>
      </c>
      <c r="C382" s="6">
        <v>1.7225750238142108</v>
      </c>
      <c r="D382" s="6">
        <v>0.75240673350202714</v>
      </c>
      <c r="E382" s="6">
        <v>0.68849962030487066</v>
      </c>
      <c r="F382" s="6">
        <v>2.1059619250018726</v>
      </c>
      <c r="G382" s="44"/>
      <c r="H382" s="44"/>
      <c r="I382" s="35"/>
    </row>
    <row r="383" spans="1:9" x14ac:dyDescent="0.25">
      <c r="A383" s="5">
        <v>12</v>
      </c>
      <c r="B383" s="6">
        <v>1.9548249615723126</v>
      </c>
      <c r="C383" s="6">
        <v>1.9543096152984216</v>
      </c>
      <c r="D383" s="6">
        <v>0.85362651470609219</v>
      </c>
      <c r="E383" s="6">
        <v>0.7811221046917054</v>
      </c>
      <c r="F383" s="6">
        <v>2.3892727936867115</v>
      </c>
      <c r="G383" s="44"/>
      <c r="H383" s="44"/>
      <c r="I383" s="35"/>
    </row>
    <row r="384" spans="1:9" x14ac:dyDescent="0.25">
      <c r="A384" s="5">
        <v>13</v>
      </c>
      <c r="B384" s="6">
        <v>2.2021590087774805</v>
      </c>
      <c r="C384" s="6">
        <v>2.201578458364017</v>
      </c>
      <c r="D384" s="6">
        <v>0.96163153041557115</v>
      </c>
      <c r="E384" s="6">
        <v>0.8799535066395423</v>
      </c>
      <c r="F384" s="6">
        <v>2.6915753126111768</v>
      </c>
      <c r="G384" s="44"/>
      <c r="H384" s="44"/>
      <c r="I384" s="35"/>
    </row>
    <row r="385" spans="1:9" x14ac:dyDescent="0.25">
      <c r="A385" s="5">
        <v>14</v>
      </c>
      <c r="B385" s="6">
        <v>2.4653876889005226</v>
      </c>
      <c r="C385" s="6">
        <v>2.4647377440798111</v>
      </c>
      <c r="D385" s="6">
        <v>1.0765773619867964</v>
      </c>
      <c r="E385" s="6">
        <v>0.98513619290294607</v>
      </c>
      <c r="F385" s="6">
        <v>3.0133049489210122</v>
      </c>
      <c r="G385" s="44"/>
      <c r="H385" s="44"/>
      <c r="I385" s="35"/>
    </row>
    <row r="386" spans="1:9" x14ac:dyDescent="0.25">
      <c r="A386" s="5">
        <v>15</v>
      </c>
      <c r="B386" s="6">
        <v>2.7448484161880633</v>
      </c>
      <c r="C386" s="6">
        <v>2.7441247977406396</v>
      </c>
      <c r="D386" s="6">
        <v>1.1986113503597589</v>
      </c>
      <c r="E386" s="6">
        <v>1.0968049897357528</v>
      </c>
      <c r="F386" s="6">
        <v>3.3548741051051891</v>
      </c>
      <c r="G386" s="44"/>
      <c r="H386" s="44"/>
      <c r="I386" s="35"/>
    </row>
    <row r="387" spans="1:9" ht="19.5" customHeight="1" x14ac:dyDescent="0.25">
      <c r="A387" s="5">
        <v>16</v>
      </c>
      <c r="B387" s="6">
        <v>3.0408446239354849</v>
      </c>
      <c r="C387" s="6">
        <v>3.0400429726484219</v>
      </c>
      <c r="D387" s="6">
        <v>1.327865997784776</v>
      </c>
      <c r="E387" s="6">
        <v>1.2150811450547756</v>
      </c>
      <c r="F387" s="6">
        <v>3.7166536506438979</v>
      </c>
      <c r="G387" s="44"/>
      <c r="H387" s="44"/>
      <c r="I387" s="35"/>
    </row>
    <row r="388" spans="1:9" x14ac:dyDescent="0.25">
      <c r="A388" s="5">
        <v>17</v>
      </c>
      <c r="B388" s="6">
        <v>3.3536263099801573</v>
      </c>
      <c r="C388" s="6">
        <v>3.3527422007341392</v>
      </c>
      <c r="D388" s="6">
        <v>1.4644504724926575</v>
      </c>
      <c r="E388" s="6">
        <v>1.3400645546771497</v>
      </c>
      <c r="F388" s="6">
        <v>4.0989491438572161</v>
      </c>
      <c r="G388" s="44"/>
      <c r="H388" s="44"/>
      <c r="I388" s="35"/>
    </row>
    <row r="389" spans="1:9" x14ac:dyDescent="0.25">
      <c r="A389" s="5">
        <v>18</v>
      </c>
      <c r="B389" s="6">
        <v>3.683365235789311</v>
      </c>
      <c r="C389" s="6">
        <v>3.6823941981839199</v>
      </c>
      <c r="D389" s="6">
        <v>1.6084397787142246</v>
      </c>
      <c r="E389" s="6">
        <v>1.4718238522050791</v>
      </c>
      <c r="F389" s="6">
        <v>4.5019705191427137</v>
      </c>
      <c r="G389" s="44"/>
      <c r="H389" s="44"/>
      <c r="I389" s="35"/>
    </row>
    <row r="390" spans="1:9" x14ac:dyDescent="0.25">
      <c r="A390" s="5">
        <v>19</v>
      </c>
      <c r="B390" s="6">
        <v>4.030123567783682</v>
      </c>
      <c r="C390" s="6">
        <v>4.0290611150296982</v>
      </c>
      <c r="D390" s="6">
        <v>1.7598610630769793</v>
      </c>
      <c r="E390" s="6">
        <v>1.6103838785150395</v>
      </c>
      <c r="F390" s="6">
        <v>4.9257937590260177</v>
      </c>
      <c r="G390" s="44"/>
      <c r="H390" s="44"/>
      <c r="I390" s="35"/>
    </row>
    <row r="391" spans="1:9" x14ac:dyDescent="0.25">
      <c r="A391" s="5">
        <v>20</v>
      </c>
      <c r="B391" s="6">
        <v>4.3938144990033408</v>
      </c>
      <c r="C391" s="6">
        <v>4.3926561671962769</v>
      </c>
      <c r="D391" s="6">
        <v>1.9186764190040613</v>
      </c>
      <c r="E391" s="6">
        <v>1.755709946698192</v>
      </c>
      <c r="F391" s="6">
        <v>5.3703127642339288</v>
      </c>
      <c r="G391" s="44"/>
      <c r="H391" s="44"/>
      <c r="I391" s="35"/>
    </row>
    <row r="392" spans="1:9" ht="19.5" customHeight="1" x14ac:dyDescent="0.25">
      <c r="A392" s="5">
        <v>21</v>
      </c>
      <c r="B392" s="6">
        <v>4.7741530895641606</v>
      </c>
      <c r="C392" s="6">
        <v>4.7728944899176158</v>
      </c>
      <c r="D392" s="6">
        <v>2.0847614198869651</v>
      </c>
      <c r="E392" s="6">
        <v>1.907688198559365</v>
      </c>
      <c r="F392" s="6">
        <v>5.8351792687444917</v>
      </c>
      <c r="G392" s="44"/>
      <c r="H392" s="44"/>
      <c r="I392" s="35"/>
    </row>
    <row r="393" spans="1:9" x14ac:dyDescent="0.25">
      <c r="A393" s="5">
        <v>22</v>
      </c>
      <c r="B393" s="6">
        <v>5.1705952062722105</v>
      </c>
      <c r="C393" s="6">
        <v>5.1692320934484366</v>
      </c>
      <c r="D393" s="6">
        <v>2.2578784554378126</v>
      </c>
      <c r="E393" s="6">
        <v>2.0661012056975343</v>
      </c>
      <c r="F393" s="6">
        <v>6.319728209106013</v>
      </c>
      <c r="G393" s="44"/>
      <c r="H393" s="44"/>
      <c r="I393" s="35"/>
    </row>
    <row r="394" spans="1:9" x14ac:dyDescent="0.25">
      <c r="A394" s="5">
        <v>23</v>
      </c>
      <c r="B394" s="6">
        <v>5.5822620142418273</v>
      </c>
      <c r="C394" s="6">
        <v>5.5807903745884184</v>
      </c>
      <c r="D394" s="6">
        <v>2.4376437589382545</v>
      </c>
      <c r="E394" s="6">
        <v>2.2305977973587656</v>
      </c>
      <c r="F394" s="6">
        <v>6.8228854347813677</v>
      </c>
      <c r="G394" s="44"/>
      <c r="H394" s="44"/>
      <c r="I394" s="35"/>
    </row>
    <row r="395" spans="1:9" x14ac:dyDescent="0.25">
      <c r="A395" s="5">
        <v>24</v>
      </c>
      <c r="B395" s="6">
        <v>6.0078469633549432</v>
      </c>
      <c r="C395" s="6">
        <v>6.0062631276624705</v>
      </c>
      <c r="D395" s="6">
        <v>2.6234867903934056</v>
      </c>
      <c r="E395" s="6">
        <v>2.4006558934600992</v>
      </c>
      <c r="F395" s="6">
        <v>7.3430540229196337</v>
      </c>
      <c r="G395" s="44"/>
      <c r="H395" s="44"/>
      <c r="I395" s="35"/>
    </row>
    <row r="396" spans="1:9" x14ac:dyDescent="0.25">
      <c r="A396" s="5">
        <v>25</v>
      </c>
      <c r="B396" s="6">
        <v>6.4455016044625779</v>
      </c>
      <c r="C396" s="6">
        <v>6.4438023908242643</v>
      </c>
      <c r="D396" s="6">
        <v>2.8146003751274402</v>
      </c>
      <c r="E396" s="6">
        <v>2.5755368782594341</v>
      </c>
      <c r="F396" s="6">
        <v>7.8779747179102122</v>
      </c>
      <c r="G396" s="44"/>
      <c r="H396" s="44"/>
      <c r="I396" s="35"/>
    </row>
    <row r="397" spans="1:9" ht="18" customHeight="1" x14ac:dyDescent="0.3">
      <c r="A397" s="55" t="s">
        <v>67</v>
      </c>
      <c r="B397" s="15"/>
      <c r="C397" s="15"/>
      <c r="D397" s="15"/>
      <c r="E397" s="15"/>
      <c r="F397" s="15"/>
      <c r="G397" s="36"/>
      <c r="H397" s="37"/>
    </row>
    <row r="398" spans="1:9" ht="18" customHeight="1" x14ac:dyDescent="0.3">
      <c r="A398" s="55" t="s">
        <v>8</v>
      </c>
      <c r="C398" s="8"/>
      <c r="D398" s="8"/>
      <c r="E398" s="8"/>
      <c r="F398" s="11"/>
      <c r="G398" s="38"/>
      <c r="H398" s="37"/>
      <c r="I398" s="45"/>
    </row>
    <row r="399" spans="1:9" ht="18" customHeight="1" x14ac:dyDescent="0.3">
      <c r="A399" s="55" t="s">
        <v>0</v>
      </c>
      <c r="B399" s="16">
        <v>0.45</v>
      </c>
      <c r="C399" s="15"/>
      <c r="D399" s="15"/>
      <c r="E399" s="15"/>
      <c r="F399" s="14" t="s">
        <v>46</v>
      </c>
      <c r="G399" s="39"/>
      <c r="H399" s="45"/>
    </row>
    <row r="400" spans="1:9" ht="18" customHeight="1" x14ac:dyDescent="0.3">
      <c r="A400" s="55" t="s">
        <v>16</v>
      </c>
      <c r="B400" s="15"/>
      <c r="C400" s="8"/>
      <c r="D400" s="8"/>
      <c r="E400" s="8"/>
      <c r="F400" s="24" t="s">
        <v>46</v>
      </c>
      <c r="G400" s="40"/>
      <c r="H400" s="46"/>
    </row>
    <row r="401" spans="1:9" ht="13" x14ac:dyDescent="0.3">
      <c r="A401" s="2"/>
      <c r="B401" s="9"/>
      <c r="C401" s="8"/>
      <c r="D401" s="8"/>
      <c r="E401" s="8"/>
      <c r="F401" s="9"/>
      <c r="G401" s="41"/>
      <c r="H401" s="41"/>
    </row>
    <row r="402" spans="1:9" ht="13" x14ac:dyDescent="0.3">
      <c r="A402" s="2"/>
      <c r="B402" s="8"/>
      <c r="C402" s="8"/>
      <c r="D402" s="8"/>
      <c r="E402" s="8"/>
      <c r="F402" s="10" t="s">
        <v>45</v>
      </c>
      <c r="G402" s="42"/>
      <c r="H402" s="43"/>
    </row>
    <row r="403" spans="1:9" ht="13" x14ac:dyDescent="0.3">
      <c r="A403" s="3" t="s">
        <v>1</v>
      </c>
      <c r="B403" s="59" t="s">
        <v>69</v>
      </c>
      <c r="C403" s="59"/>
      <c r="D403" s="59"/>
      <c r="E403" s="59"/>
      <c r="F403" s="10" t="s">
        <v>62</v>
      </c>
      <c r="G403" s="42"/>
      <c r="H403" s="43"/>
    </row>
    <row r="404" spans="1:9" ht="13" x14ac:dyDescent="0.3">
      <c r="A404" s="28" t="s">
        <v>2</v>
      </c>
      <c r="B404" s="28" t="s">
        <v>58</v>
      </c>
      <c r="C404" s="28" t="s">
        <v>59</v>
      </c>
      <c r="D404" s="28" t="s">
        <v>60</v>
      </c>
      <c r="E404" s="28" t="s">
        <v>61</v>
      </c>
      <c r="F404" s="29" t="s">
        <v>63</v>
      </c>
      <c r="G404" s="42"/>
      <c r="H404" s="43"/>
    </row>
    <row r="405" spans="1:9" ht="19.5" customHeight="1" x14ac:dyDescent="0.25">
      <c r="A405" s="5">
        <v>1</v>
      </c>
      <c r="B405" s="6">
        <v>0.1643632601582147</v>
      </c>
      <c r="C405" s="6">
        <v>0.16431992942766224</v>
      </c>
      <c r="D405" s="6">
        <v>7.1773606165606241E-2</v>
      </c>
      <c r="E405" s="6">
        <v>6.5677376866269205E-2</v>
      </c>
      <c r="F405" s="6">
        <v>0.20089198444745066</v>
      </c>
      <c r="G405" s="44"/>
      <c r="H405" s="44"/>
      <c r="I405" s="35"/>
    </row>
    <row r="406" spans="1:9" x14ac:dyDescent="0.25">
      <c r="A406" s="5">
        <v>2</v>
      </c>
      <c r="B406" s="6">
        <v>0.26641331254411738</v>
      </c>
      <c r="C406" s="6">
        <v>0.2663430785791161</v>
      </c>
      <c r="D406" s="6">
        <v>0.11633648634986858</v>
      </c>
      <c r="E406" s="6">
        <v>0.10645522310343795</v>
      </c>
      <c r="F406" s="6">
        <v>0.32562203371172149</v>
      </c>
      <c r="G406" s="44"/>
      <c r="H406" s="44"/>
      <c r="I406" s="35"/>
    </row>
    <row r="407" spans="1:9" x14ac:dyDescent="0.25">
      <c r="A407" s="5">
        <v>3</v>
      </c>
      <c r="B407" s="6">
        <v>0.36878538497864999</v>
      </c>
      <c r="C407" s="6">
        <v>0.36868816288575146</v>
      </c>
      <c r="D407" s="6">
        <v>0.16103998518653259</v>
      </c>
      <c r="E407" s="6">
        <v>0.14736174427728052</v>
      </c>
      <c r="F407" s="6">
        <v>0.45074567000109061</v>
      </c>
      <c r="G407" s="44"/>
      <c r="H407" s="44"/>
      <c r="I407" s="35"/>
    </row>
    <row r="408" spans="1:9" x14ac:dyDescent="0.25">
      <c r="A408" s="5">
        <v>4</v>
      </c>
      <c r="B408" s="6">
        <v>0.48326914778029262</v>
      </c>
      <c r="C408" s="6">
        <v>0.48314174458077802</v>
      </c>
      <c r="D408" s="6">
        <v>0.21103237701285835</v>
      </c>
      <c r="E408" s="6">
        <v>0.1931079361412916</v>
      </c>
      <c r="F408" s="6">
        <v>0.59067274539552317</v>
      </c>
      <c r="G408" s="44"/>
      <c r="H408" s="44"/>
      <c r="I408" s="35"/>
    </row>
    <row r="409" spans="1:9" x14ac:dyDescent="0.25">
      <c r="A409" s="5">
        <v>5</v>
      </c>
      <c r="B409" s="6">
        <v>0.61010240548006212</v>
      </c>
      <c r="C409" s="6">
        <v>0.60994156550331902</v>
      </c>
      <c r="D409" s="6">
        <v>0.26641750552686666</v>
      </c>
      <c r="E409" s="6">
        <v>0.24378882222925277</v>
      </c>
      <c r="F409" s="6">
        <v>0.74569391502135662</v>
      </c>
      <c r="G409" s="44"/>
      <c r="H409" s="44"/>
      <c r="I409" s="35"/>
    </row>
    <row r="410" spans="1:9" ht="19.5" customHeight="1" x14ac:dyDescent="0.25">
      <c r="A410" s="5">
        <v>6</v>
      </c>
      <c r="B410" s="6">
        <v>0.74954185401606988</v>
      </c>
      <c r="C410" s="6">
        <v>0.74934425391929094</v>
      </c>
      <c r="D410" s="6">
        <v>0.32730746386390047</v>
      </c>
      <c r="E410" s="6">
        <v>0.29950697483044053</v>
      </c>
      <c r="F410" s="6">
        <v>0.91612292391113148</v>
      </c>
      <c r="G410" s="44"/>
      <c r="H410" s="44"/>
      <c r="I410" s="35"/>
    </row>
    <row r="411" spans="1:9" x14ac:dyDescent="0.25">
      <c r="A411" s="5">
        <v>7</v>
      </c>
      <c r="B411" s="6">
        <v>0.9018630506278098</v>
      </c>
      <c r="C411" s="6">
        <v>0.90162529442362893</v>
      </c>
      <c r="D411" s="6">
        <v>0.39382258145016164</v>
      </c>
      <c r="E411" s="6">
        <v>0.36037250295978346</v>
      </c>
      <c r="F411" s="6">
        <v>1.1022965702070695</v>
      </c>
      <c r="G411" s="44"/>
      <c r="H411" s="44"/>
      <c r="I411" s="35"/>
    </row>
    <row r="412" spans="1:9" x14ac:dyDescent="0.25">
      <c r="A412" s="5">
        <v>8</v>
      </c>
      <c r="B412" s="6">
        <v>1.06735989248093</v>
      </c>
      <c r="C412" s="6">
        <v>1.0670785067025079</v>
      </c>
      <c r="D412" s="6">
        <v>0.46609119633029672</v>
      </c>
      <c r="E412" s="6">
        <v>0.42650284402324223</v>
      </c>
      <c r="F412" s="6">
        <v>1.3045740679134059</v>
      </c>
      <c r="G412" s="44"/>
      <c r="H412" s="44"/>
      <c r="I412" s="35"/>
    </row>
    <row r="413" spans="1:9" x14ac:dyDescent="0.25">
      <c r="A413" s="5">
        <v>9</v>
      </c>
      <c r="B413" s="6">
        <v>1.2463434479034801</v>
      </c>
      <c r="C413" s="6">
        <v>1.2460148770777069</v>
      </c>
      <c r="D413" s="6">
        <v>0.54424914479549713</v>
      </c>
      <c r="E413" s="6">
        <v>0.49802229679532856</v>
      </c>
      <c r="F413" s="6">
        <v>1.5233356183820754</v>
      </c>
      <c r="G413" s="44"/>
      <c r="H413" s="44"/>
      <c r="I413" s="35"/>
    </row>
    <row r="414" spans="1:9" x14ac:dyDescent="0.25">
      <c r="A414" s="5">
        <v>10</v>
      </c>
      <c r="B414" s="6">
        <v>1.43913994678352</v>
      </c>
      <c r="C414" s="6">
        <v>1.4387605494340068</v>
      </c>
      <c r="D414" s="6">
        <v>0.62843888383695734</v>
      </c>
      <c r="E414" s="6">
        <v>0.5750612184086682</v>
      </c>
      <c r="F414" s="6">
        <v>1.7589799540885438</v>
      </c>
      <c r="G414" s="44"/>
      <c r="H414" s="44"/>
      <c r="I414" s="35"/>
    </row>
    <row r="415" spans="1:9" ht="19.5" customHeight="1" x14ac:dyDescent="0.25">
      <c r="A415" s="5">
        <v>11</v>
      </c>
      <c r="B415" s="6">
        <v>1.6460876914056433</v>
      </c>
      <c r="C415" s="6">
        <v>1.6456537368701019</v>
      </c>
      <c r="D415" s="6">
        <v>0.71880814218015998</v>
      </c>
      <c r="E415" s="6">
        <v>0.65775478996528181</v>
      </c>
      <c r="F415" s="6">
        <v>2.0119205629207344</v>
      </c>
      <c r="G415" s="44"/>
      <c r="H415" s="44"/>
      <c r="I415" s="35"/>
    </row>
    <row r="416" spans="1:9" x14ac:dyDescent="0.25">
      <c r="A416" s="5">
        <v>12</v>
      </c>
      <c r="B416" s="6">
        <v>1.8675325942061243</v>
      </c>
      <c r="C416" s="6">
        <v>1.8670402606301195</v>
      </c>
      <c r="D416" s="6">
        <v>0.81550797172651568</v>
      </c>
      <c r="E416" s="6">
        <v>0.74624123348277893</v>
      </c>
      <c r="F416" s="6">
        <v>2.2825802342276864</v>
      </c>
      <c r="G416" s="44"/>
      <c r="H416" s="44"/>
      <c r="I416" s="35"/>
    </row>
    <row r="417" spans="1:9" x14ac:dyDescent="0.25">
      <c r="A417" s="5">
        <v>13</v>
      </c>
      <c r="B417" s="6">
        <v>2.1038219827153881</v>
      </c>
      <c r="C417" s="6">
        <v>2.1032673566792792</v>
      </c>
      <c r="D417" s="6">
        <v>0.91869004231607976</v>
      </c>
      <c r="E417" s="6">
        <v>0.84065933643160617</v>
      </c>
      <c r="F417" s="6">
        <v>2.5713834869485663</v>
      </c>
      <c r="G417" s="44"/>
      <c r="H417" s="44"/>
      <c r="I417" s="35"/>
    </row>
    <row r="418" spans="1:9" x14ac:dyDescent="0.25">
      <c r="A418" s="5">
        <v>14</v>
      </c>
      <c r="B418" s="6">
        <v>2.3552962320846222</v>
      </c>
      <c r="C418" s="6">
        <v>2.3546753104364053</v>
      </c>
      <c r="D418" s="6">
        <v>1.0285029878468808</v>
      </c>
      <c r="E418" s="6">
        <v>0.94114510820375918</v>
      </c>
      <c r="F418" s="6">
        <v>2.8787463425197526</v>
      </c>
      <c r="G418" s="44"/>
      <c r="H418" s="44"/>
      <c r="I418" s="35"/>
    </row>
    <row r="419" spans="1:9" x14ac:dyDescent="0.25">
      <c r="A419" s="5">
        <v>15</v>
      </c>
      <c r="B419" s="6">
        <v>2.6222776893861766</v>
      </c>
      <c r="C419" s="6">
        <v>2.6215863839941855</v>
      </c>
      <c r="D419" s="6">
        <v>1.1450875697749585</v>
      </c>
      <c r="E419" s="6">
        <v>1.0478273544102485</v>
      </c>
      <c r="F419" s="6">
        <v>3.2050627876690725</v>
      </c>
      <c r="G419" s="44"/>
      <c r="H419" s="44"/>
      <c r="I419" s="35"/>
    </row>
    <row r="420" spans="1:9" ht="19.5" customHeight="1" x14ac:dyDescent="0.25">
      <c r="A420" s="5">
        <v>16</v>
      </c>
      <c r="B420" s="6">
        <v>2.9050562381546046</v>
      </c>
      <c r="C420" s="6">
        <v>2.904290384465805</v>
      </c>
      <c r="D420" s="6">
        <v>1.2685703734857761</v>
      </c>
      <c r="E420" s="6">
        <v>1.16082190866333</v>
      </c>
      <c r="F420" s="6">
        <v>3.5506871307648282</v>
      </c>
      <c r="G420" s="44"/>
      <c r="H420" s="44"/>
      <c r="I420" s="35"/>
    </row>
    <row r="421" spans="1:9" x14ac:dyDescent="0.25">
      <c r="A421" s="5">
        <v>17</v>
      </c>
      <c r="B421" s="6">
        <v>3.2038707126174955</v>
      </c>
      <c r="C421" s="6">
        <v>3.203026083115502</v>
      </c>
      <c r="D421" s="6">
        <v>1.3990556923218556</v>
      </c>
      <c r="E421" s="6">
        <v>1.2802242059498665</v>
      </c>
      <c r="F421" s="6">
        <v>3.9159112854736629</v>
      </c>
      <c r="G421" s="44"/>
      <c r="H421" s="44"/>
      <c r="I421" s="35"/>
    </row>
    <row r="422" spans="1:9" x14ac:dyDescent="0.25">
      <c r="A422" s="5">
        <v>18</v>
      </c>
      <c r="B422" s="6">
        <v>3.5188852042637504</v>
      </c>
      <c r="C422" s="6">
        <v>3.5179575281730942</v>
      </c>
      <c r="D422" s="6">
        <v>1.536615181213187</v>
      </c>
      <c r="E422" s="6">
        <v>1.406099815050537</v>
      </c>
      <c r="F422" s="6">
        <v>4.3009358116092749</v>
      </c>
      <c r="G422" s="44"/>
      <c r="H422" s="44"/>
      <c r="I422" s="35"/>
    </row>
    <row r="423" spans="1:9" x14ac:dyDescent="0.25">
      <c r="A423" s="5">
        <v>19</v>
      </c>
      <c r="B423" s="6">
        <v>3.850159103483437</v>
      </c>
      <c r="C423" s="6">
        <v>3.8491440943716881</v>
      </c>
      <c r="D423" s="6">
        <v>1.6812747745593595</v>
      </c>
      <c r="E423" s="6">
        <v>1.5384724675768167</v>
      </c>
      <c r="F423" s="6">
        <v>4.705833298710874</v>
      </c>
      <c r="G423" s="44"/>
      <c r="H423" s="44"/>
      <c r="I423" s="35"/>
    </row>
    <row r="424" spans="1:9" x14ac:dyDescent="0.25">
      <c r="A424" s="5">
        <v>20</v>
      </c>
      <c r="B424" s="6">
        <v>4.1976094796662693</v>
      </c>
      <c r="C424" s="6">
        <v>4.1965028729638174</v>
      </c>
      <c r="D424" s="6">
        <v>1.832998258495085</v>
      </c>
      <c r="E424" s="6">
        <v>1.6773090255577237</v>
      </c>
      <c r="F424" s="6">
        <v>5.1305023853497831</v>
      </c>
      <c r="G424" s="44"/>
      <c r="H424" s="44"/>
      <c r="I424" s="35"/>
    </row>
    <row r="425" spans="1:9" ht="19.5" customHeight="1" x14ac:dyDescent="0.25">
      <c r="A425" s="5">
        <v>21</v>
      </c>
      <c r="B425" s="6">
        <v>4.5609641168688979</v>
      </c>
      <c r="C425" s="6">
        <v>4.5597617197698295</v>
      </c>
      <c r="D425" s="6">
        <v>1.9916667626603375</v>
      </c>
      <c r="E425" s="6">
        <v>1.822500715115914</v>
      </c>
      <c r="F425" s="6">
        <v>5.574610357262455</v>
      </c>
      <c r="G425" s="44"/>
      <c r="H425" s="44"/>
      <c r="I425" s="35"/>
    </row>
    <row r="426" spans="1:9" x14ac:dyDescent="0.25">
      <c r="A426" s="5">
        <v>22</v>
      </c>
      <c r="B426" s="6">
        <v>4.9397031800701647</v>
      </c>
      <c r="C426" s="6">
        <v>4.9384009368115507</v>
      </c>
      <c r="D426" s="6">
        <v>2.1570532872131594</v>
      </c>
      <c r="E426" s="6">
        <v>1.9738398170776497</v>
      </c>
      <c r="F426" s="6">
        <v>6.0375218492895151</v>
      </c>
      <c r="G426" s="44"/>
      <c r="H426" s="44"/>
      <c r="I426" s="35"/>
    </row>
    <row r="427" spans="1:9" x14ac:dyDescent="0.25">
      <c r="A427" s="5">
        <v>23</v>
      </c>
      <c r="B427" s="6">
        <v>5.3329870786027929</v>
      </c>
      <c r="C427" s="6">
        <v>5.3315811547611727</v>
      </c>
      <c r="D427" s="6">
        <v>2.3287912024710069</v>
      </c>
      <c r="E427" s="6">
        <v>2.1309908421577033</v>
      </c>
      <c r="F427" s="6">
        <v>6.5182106768985397</v>
      </c>
      <c r="G427" s="44"/>
      <c r="H427" s="44"/>
      <c r="I427" s="35"/>
    </row>
    <row r="428" spans="1:9" x14ac:dyDescent="0.25">
      <c r="A428" s="5">
        <v>24</v>
      </c>
      <c r="B428" s="6">
        <v>5.7395676061161245</v>
      </c>
      <c r="C428" s="6">
        <v>5.7380544963299771</v>
      </c>
      <c r="D428" s="6">
        <v>2.5063354458028573</v>
      </c>
      <c r="E428" s="6">
        <v>2.2934550236680686</v>
      </c>
      <c r="F428" s="6">
        <v>7.0151512275497092</v>
      </c>
      <c r="G428" s="44"/>
      <c r="H428" s="44"/>
      <c r="I428" s="35"/>
    </row>
    <row r="429" spans="1:9" x14ac:dyDescent="0.25">
      <c r="A429" s="5">
        <v>25</v>
      </c>
      <c r="B429" s="6">
        <v>6.1576788556352051</v>
      </c>
      <c r="C429" s="6">
        <v>6.1560555200852454</v>
      </c>
      <c r="D429" s="6">
        <v>2.6889148867771078</v>
      </c>
      <c r="E429" s="6">
        <v>2.4605267286236545</v>
      </c>
      <c r="F429" s="6">
        <v>7.5261851322972682</v>
      </c>
      <c r="G429" s="44"/>
      <c r="H429" s="44"/>
      <c r="I429" s="35"/>
    </row>
    <row r="430" spans="1:9" ht="18" customHeight="1" x14ac:dyDescent="0.3">
      <c r="A430" s="55" t="s">
        <v>67</v>
      </c>
      <c r="B430" s="15"/>
      <c r="C430" s="15"/>
      <c r="D430" s="15"/>
      <c r="E430" s="15"/>
      <c r="F430" s="15"/>
      <c r="G430" s="36"/>
      <c r="H430" s="37"/>
    </row>
    <row r="431" spans="1:9" ht="18" customHeight="1" x14ac:dyDescent="0.3">
      <c r="A431" s="55" t="s">
        <v>8</v>
      </c>
      <c r="C431" s="8"/>
      <c r="D431" s="8"/>
      <c r="E431" s="8"/>
      <c r="F431" s="11"/>
      <c r="G431" s="38"/>
      <c r="H431" s="37"/>
      <c r="I431" s="45"/>
    </row>
    <row r="432" spans="1:9" ht="18" customHeight="1" x14ac:dyDescent="0.3">
      <c r="A432" s="55" t="s">
        <v>0</v>
      </c>
      <c r="B432" s="16">
        <v>0.45</v>
      </c>
      <c r="C432" s="15"/>
      <c r="D432" s="15"/>
      <c r="E432" s="15"/>
      <c r="F432" s="14" t="s">
        <v>46</v>
      </c>
      <c r="G432" s="39"/>
      <c r="H432" s="45"/>
    </row>
    <row r="433" spans="1:9" ht="18" customHeight="1" x14ac:dyDescent="0.3">
      <c r="A433" s="55" t="s">
        <v>39</v>
      </c>
      <c r="B433" s="15"/>
      <c r="C433" s="8"/>
      <c r="D433" s="8"/>
      <c r="E433" s="8"/>
      <c r="F433" s="24" t="s">
        <v>46</v>
      </c>
      <c r="G433" s="40"/>
      <c r="H433" s="46"/>
    </row>
    <row r="434" spans="1:9" ht="13" x14ac:dyDescent="0.3">
      <c r="A434" s="2"/>
      <c r="B434" s="9"/>
      <c r="C434" s="8"/>
      <c r="D434" s="8"/>
      <c r="E434" s="8"/>
      <c r="F434" s="9"/>
      <c r="G434" s="41"/>
      <c r="H434" s="41"/>
    </row>
    <row r="435" spans="1:9" ht="13" x14ac:dyDescent="0.3">
      <c r="A435" s="2"/>
      <c r="B435" s="8"/>
      <c r="C435" s="8"/>
      <c r="D435" s="8"/>
      <c r="E435" s="8"/>
      <c r="F435" s="10" t="s">
        <v>45</v>
      </c>
      <c r="G435" s="42"/>
      <c r="H435" s="43"/>
    </row>
    <row r="436" spans="1:9" ht="13" x14ac:dyDescent="0.3">
      <c r="A436" s="3" t="s">
        <v>1</v>
      </c>
      <c r="B436" s="59" t="s">
        <v>69</v>
      </c>
      <c r="C436" s="59"/>
      <c r="D436" s="59"/>
      <c r="E436" s="59"/>
      <c r="F436" s="10" t="s">
        <v>62</v>
      </c>
      <c r="G436" s="42"/>
      <c r="H436" s="43"/>
    </row>
    <row r="437" spans="1:9" ht="13" x14ac:dyDescent="0.3">
      <c r="A437" s="28" t="s">
        <v>2</v>
      </c>
      <c r="B437" s="28" t="s">
        <v>58</v>
      </c>
      <c r="C437" s="28" t="s">
        <v>59</v>
      </c>
      <c r="D437" s="28" t="s">
        <v>60</v>
      </c>
      <c r="E437" s="28" t="s">
        <v>61</v>
      </c>
      <c r="F437" s="29" t="s">
        <v>63</v>
      </c>
      <c r="G437" s="42"/>
      <c r="H437" s="43"/>
    </row>
    <row r="438" spans="1:9" ht="19.5" customHeight="1" x14ac:dyDescent="0.25">
      <c r="A438" s="5">
        <v>1</v>
      </c>
      <c r="B438" s="6">
        <v>0.15730919901563453</v>
      </c>
      <c r="C438" s="6">
        <v>0.15726772793195432</v>
      </c>
      <c r="D438" s="6">
        <v>6.8693262019181425E-2</v>
      </c>
      <c r="E438" s="6">
        <v>6.2858667675097263E-2</v>
      </c>
      <c r="F438" s="6">
        <v>0.19227020157466942</v>
      </c>
      <c r="G438" s="44"/>
      <c r="H438" s="44"/>
      <c r="I438" s="35"/>
    </row>
    <row r="439" spans="1:9" x14ac:dyDescent="0.25">
      <c r="A439" s="5">
        <v>2</v>
      </c>
      <c r="B439" s="6">
        <v>0.25497951770411154</v>
      </c>
      <c r="C439" s="6">
        <v>0.25491229800569837</v>
      </c>
      <c r="D439" s="6">
        <v>0.11134361454241616</v>
      </c>
      <c r="E439" s="6">
        <v>0.10188643046695814</v>
      </c>
      <c r="F439" s="6">
        <v>0.31164714824788509</v>
      </c>
      <c r="G439" s="44"/>
      <c r="H439" s="44"/>
      <c r="I439" s="35"/>
    </row>
    <row r="440" spans="1:9" x14ac:dyDescent="0.25">
      <c r="A440" s="5">
        <v>3</v>
      </c>
      <c r="B440" s="6">
        <v>0.35295803614396976</v>
      </c>
      <c r="C440" s="6">
        <v>0.35286498658079019</v>
      </c>
      <c r="D440" s="6">
        <v>0.15412855071624701</v>
      </c>
      <c r="E440" s="6">
        <v>0.1410373457881742</v>
      </c>
      <c r="F440" s="6">
        <v>0.43140079017283511</v>
      </c>
      <c r="G440" s="44"/>
      <c r="H440" s="44"/>
      <c r="I440" s="35"/>
    </row>
    <row r="441" spans="1:9" x14ac:dyDescent="0.25">
      <c r="A441" s="5">
        <v>4</v>
      </c>
      <c r="B441" s="6">
        <v>0.46252844141146471</v>
      </c>
      <c r="C441" s="6">
        <v>0.46240650603948219</v>
      </c>
      <c r="D441" s="6">
        <v>0.20197539378509938</v>
      </c>
      <c r="E441" s="6">
        <v>0.18482022520548452</v>
      </c>
      <c r="F441" s="6">
        <v>0.56532254452176978</v>
      </c>
      <c r="G441" s="44"/>
      <c r="H441" s="44"/>
      <c r="I441" s="35"/>
    </row>
    <row r="442" spans="1:9" x14ac:dyDescent="0.25">
      <c r="A442" s="5">
        <v>5</v>
      </c>
      <c r="B442" s="6">
        <v>0.58391833206031563</v>
      </c>
      <c r="C442" s="6">
        <v>0.5837643949341792</v>
      </c>
      <c r="D442" s="6">
        <v>0.25498353073450014</v>
      </c>
      <c r="E442" s="6">
        <v>0.233326014079625</v>
      </c>
      <c r="F442" s="6">
        <v>0.71369059222800701</v>
      </c>
      <c r="G442" s="44"/>
      <c r="H442" s="44"/>
      <c r="I442" s="35"/>
    </row>
    <row r="443" spans="1:9" ht="19.5" customHeight="1" x14ac:dyDescent="0.25">
      <c r="A443" s="5">
        <v>6</v>
      </c>
      <c r="B443" s="6">
        <v>0.71737338727926558</v>
      </c>
      <c r="C443" s="6">
        <v>0.71718426768575183</v>
      </c>
      <c r="D443" s="6">
        <v>0.31326024394202545</v>
      </c>
      <c r="E443" s="6">
        <v>0.28665288255307003</v>
      </c>
      <c r="F443" s="6">
        <v>0.87680521316988802</v>
      </c>
      <c r="G443" s="44"/>
      <c r="H443" s="44"/>
      <c r="I443" s="35"/>
    </row>
    <row r="444" spans="1:9" x14ac:dyDescent="0.25">
      <c r="A444" s="5">
        <v>7</v>
      </c>
      <c r="B444" s="6">
        <v>0.86315733807843209</v>
      </c>
      <c r="C444" s="6">
        <v>0.86292978577748203</v>
      </c>
      <c r="D444" s="6">
        <v>0.37692069859505117</v>
      </c>
      <c r="E444" s="6">
        <v>0.34490621403648047</v>
      </c>
      <c r="F444" s="6">
        <v>1.0549887509534708</v>
      </c>
      <c r="G444" s="44"/>
      <c r="H444" s="44"/>
      <c r="I444" s="35"/>
    </row>
    <row r="445" spans="1:9" x14ac:dyDescent="0.25">
      <c r="A445" s="5">
        <v>8</v>
      </c>
      <c r="B445" s="6">
        <v>1.0215514682902034</v>
      </c>
      <c r="C445" s="6">
        <v>1.0212821588875098</v>
      </c>
      <c r="D445" s="6">
        <v>0.44608772478947062</v>
      </c>
      <c r="E445" s="6">
        <v>0.40819840581528594</v>
      </c>
      <c r="F445" s="6">
        <v>1.2485850030139425</v>
      </c>
      <c r="G445" s="44"/>
      <c r="H445" s="44"/>
      <c r="I445" s="35"/>
    </row>
    <row r="446" spans="1:9" x14ac:dyDescent="0.25">
      <c r="A446" s="5">
        <v>9</v>
      </c>
      <c r="B446" s="6">
        <v>1.1928534959659094</v>
      </c>
      <c r="C446" s="6">
        <v>1.1925390265803999</v>
      </c>
      <c r="D446" s="6">
        <v>0.52089132906168378</v>
      </c>
      <c r="E446" s="6">
        <v>0.47664842207064384</v>
      </c>
      <c r="F446" s="6">
        <v>1.4579578534095772</v>
      </c>
      <c r="G446" s="44"/>
      <c r="H446" s="44"/>
      <c r="I446" s="35"/>
    </row>
    <row r="447" spans="1:9" x14ac:dyDescent="0.25">
      <c r="A447" s="5">
        <v>10</v>
      </c>
      <c r="B447" s="6">
        <v>1.3773756500205541</v>
      </c>
      <c r="C447" s="6">
        <v>1.3770125354589231</v>
      </c>
      <c r="D447" s="6">
        <v>0.60146785450416407</v>
      </c>
      <c r="E447" s="6">
        <v>0.55038102533220667</v>
      </c>
      <c r="F447" s="6">
        <v>1.6834889220125817</v>
      </c>
      <c r="G447" s="44"/>
      <c r="H447" s="44"/>
      <c r="I447" s="35"/>
    </row>
    <row r="448" spans="1:9" ht="19.5" customHeight="1" x14ac:dyDescent="0.25">
      <c r="A448" s="5">
        <v>11</v>
      </c>
      <c r="B448" s="6">
        <v>1.5754417136485286</v>
      </c>
      <c r="C448" s="6">
        <v>1.5750263833592075</v>
      </c>
      <c r="D448" s="6">
        <v>0.6879586896939871</v>
      </c>
      <c r="E448" s="6">
        <v>0.62952559506628902</v>
      </c>
      <c r="F448" s="6">
        <v>1.9255739508421232</v>
      </c>
      <c r="G448" s="44"/>
      <c r="H448" s="44"/>
      <c r="I448" s="35"/>
    </row>
    <row r="449" spans="1:9" x14ac:dyDescent="0.25">
      <c r="A449" s="5">
        <v>12</v>
      </c>
      <c r="B449" s="6">
        <v>1.7873827535871776</v>
      </c>
      <c r="C449" s="6">
        <v>1.7869115497401908</v>
      </c>
      <c r="D449" s="6">
        <v>0.7805084037617348</v>
      </c>
      <c r="E449" s="6">
        <v>0.71421442114628175</v>
      </c>
      <c r="F449" s="6">
        <v>2.1846175841829747</v>
      </c>
      <c r="G449" s="44"/>
      <c r="H449" s="44"/>
      <c r="I449" s="35"/>
    </row>
    <row r="450" spans="1:9" x14ac:dyDescent="0.25">
      <c r="A450" s="5">
        <v>13</v>
      </c>
      <c r="B450" s="6">
        <v>2.0135311909356841</v>
      </c>
      <c r="C450" s="6">
        <v>2.013000368065601</v>
      </c>
      <c r="D450" s="6">
        <v>0.87926215725624879</v>
      </c>
      <c r="E450" s="6">
        <v>0.80458033463058798</v>
      </c>
      <c r="F450" s="6">
        <v>2.4610261216803426</v>
      </c>
      <c r="G450" s="44"/>
      <c r="H450" s="44"/>
      <c r="I450" s="35"/>
    </row>
    <row r="451" spans="1:9" x14ac:dyDescent="0.25">
      <c r="A451" s="5">
        <v>14</v>
      </c>
      <c r="B451" s="6">
        <v>2.2542127927927713</v>
      </c>
      <c r="C451" s="6">
        <v>2.2536185195528851</v>
      </c>
      <c r="D451" s="6">
        <v>0.98436220507940242</v>
      </c>
      <c r="E451" s="6">
        <v>0.90075350772735707</v>
      </c>
      <c r="F451" s="6">
        <v>2.7551977301682684</v>
      </c>
      <c r="G451" s="44"/>
      <c r="H451" s="44"/>
      <c r="I451" s="35"/>
    </row>
    <row r="452" spans="1:9" x14ac:dyDescent="0.25">
      <c r="A452" s="5">
        <v>15</v>
      </c>
      <c r="B452" s="6">
        <v>2.5097360718984958</v>
      </c>
      <c r="C452" s="6">
        <v>2.5090744356095551</v>
      </c>
      <c r="D452" s="6">
        <v>1.0959432675566541</v>
      </c>
      <c r="E452" s="6">
        <v>1.0028572180320641</v>
      </c>
      <c r="F452" s="6">
        <v>3.0675094874469719</v>
      </c>
      <c r="G452" s="44"/>
      <c r="H452" s="44"/>
      <c r="I452" s="35"/>
    </row>
    <row r="453" spans="1:9" ht="19.5" customHeight="1" x14ac:dyDescent="0.25">
      <c r="A453" s="5">
        <v>16</v>
      </c>
      <c r="B453" s="6">
        <v>2.780378470709187</v>
      </c>
      <c r="C453" s="6">
        <v>2.7796454855503856</v>
      </c>
      <c r="D453" s="6">
        <v>1.2141264973444741</v>
      </c>
      <c r="E453" s="6">
        <v>1.1110023278672596</v>
      </c>
      <c r="F453" s="6">
        <v>3.3983004958533654</v>
      </c>
      <c r="G453" s="44"/>
      <c r="H453" s="44"/>
      <c r="I453" s="35"/>
    </row>
    <row r="454" spans="1:9" x14ac:dyDescent="0.25">
      <c r="A454" s="5">
        <v>17</v>
      </c>
      <c r="B454" s="6">
        <v>3.0663685732831278</v>
      </c>
      <c r="C454" s="6">
        <v>3.0655601931725385</v>
      </c>
      <c r="D454" s="6">
        <v>1.33901171177527</v>
      </c>
      <c r="E454" s="6">
        <v>1.22528017638822</v>
      </c>
      <c r="F454" s="6">
        <v>3.7478501408476599</v>
      </c>
      <c r="G454" s="44"/>
      <c r="H454" s="44"/>
      <c r="I454" s="35"/>
    </row>
    <row r="455" spans="1:9" x14ac:dyDescent="0.25">
      <c r="A455" s="5">
        <v>18</v>
      </c>
      <c r="B455" s="6">
        <v>3.367863428711821</v>
      </c>
      <c r="C455" s="6">
        <v>3.3669755661650047</v>
      </c>
      <c r="D455" s="6">
        <v>1.4706674905281709</v>
      </c>
      <c r="E455" s="6">
        <v>1.3457535183271117</v>
      </c>
      <c r="F455" s="6">
        <v>4.1163503747166237</v>
      </c>
      <c r="G455" s="44"/>
      <c r="H455" s="44"/>
      <c r="I455" s="35"/>
    </row>
    <row r="456" spans="1:9" x14ac:dyDescent="0.25">
      <c r="A456" s="5">
        <v>19</v>
      </c>
      <c r="B456" s="6">
        <v>3.6849198784979347</v>
      </c>
      <c r="C456" s="6">
        <v>3.6839484310454504</v>
      </c>
      <c r="D456" s="6">
        <v>1.6091186549630261</v>
      </c>
      <c r="E456" s="6">
        <v>1.4724450667938405</v>
      </c>
      <c r="F456" s="6">
        <v>4.5038706716375083</v>
      </c>
      <c r="G456" s="44"/>
      <c r="H456" s="44"/>
      <c r="I456" s="35"/>
    </row>
    <row r="457" spans="1:9" x14ac:dyDescent="0.25">
      <c r="A457" s="5">
        <v>20</v>
      </c>
      <c r="B457" s="6">
        <v>4.0174585512061167</v>
      </c>
      <c r="C457" s="6">
        <v>4.0163994373030434</v>
      </c>
      <c r="D457" s="6">
        <v>1.754330545423314</v>
      </c>
      <c r="E457" s="6">
        <v>1.6053231060164801</v>
      </c>
      <c r="F457" s="6">
        <v>4.9103140203613203</v>
      </c>
      <c r="G457" s="44"/>
      <c r="H457" s="44"/>
      <c r="I457" s="35"/>
    </row>
    <row r="458" spans="1:9" ht="19.5" customHeight="1" x14ac:dyDescent="0.25">
      <c r="A458" s="5">
        <v>21</v>
      </c>
      <c r="B458" s="6">
        <v>4.3652189137222965</v>
      </c>
      <c r="C458" s="6">
        <v>4.3640681205074925</v>
      </c>
      <c r="D458" s="6">
        <v>1.9061893931683542</v>
      </c>
      <c r="E458" s="6">
        <v>1.7442835304211795</v>
      </c>
      <c r="F458" s="6">
        <v>5.3353619858907892</v>
      </c>
      <c r="G458" s="44"/>
      <c r="H458" s="44"/>
      <c r="I458" s="35"/>
    </row>
    <row r="459" spans="1:9" x14ac:dyDescent="0.25">
      <c r="A459" s="5">
        <v>22</v>
      </c>
      <c r="B459" s="6">
        <v>4.7277034410477636</v>
      </c>
      <c r="C459" s="6">
        <v>4.7264570868215277</v>
      </c>
      <c r="D459" s="6">
        <v>2.064477940623183</v>
      </c>
      <c r="E459" s="6">
        <v>1.8891275356230091</v>
      </c>
      <c r="F459" s="6">
        <v>5.7784064713543479</v>
      </c>
      <c r="G459" s="44"/>
      <c r="H459" s="44"/>
      <c r="I459" s="35"/>
    </row>
    <row r="460" spans="1:9" x14ac:dyDescent="0.25">
      <c r="A460" s="5">
        <v>23</v>
      </c>
      <c r="B460" s="6">
        <v>5.1041085756524245</v>
      </c>
      <c r="C460" s="6">
        <v>5.1027629905551866</v>
      </c>
      <c r="D460" s="6">
        <v>2.2288452929367208</v>
      </c>
      <c r="E460" s="6">
        <v>2.0395340307000271</v>
      </c>
      <c r="F460" s="6">
        <v>6.238465333500014</v>
      </c>
      <c r="G460" s="44"/>
      <c r="H460" s="44"/>
      <c r="I460" s="35"/>
    </row>
    <row r="461" spans="1:9" x14ac:dyDescent="0.25">
      <c r="A461" s="5">
        <v>24</v>
      </c>
      <c r="B461" s="6">
        <v>5.4932396810886992</v>
      </c>
      <c r="C461" s="6">
        <v>5.4917915102003123</v>
      </c>
      <c r="D461" s="6">
        <v>2.3987697802064774</v>
      </c>
      <c r="E461" s="6">
        <v>2.1950256547863654</v>
      </c>
      <c r="F461" s="6">
        <v>6.7140784352727234</v>
      </c>
      <c r="G461" s="44"/>
      <c r="H461" s="44"/>
      <c r="I461" s="35"/>
    </row>
    <row r="462" spans="1:9" x14ac:dyDescent="0.25">
      <c r="A462" s="5">
        <v>25</v>
      </c>
      <c r="B462" s="6">
        <v>5.8934066387041701</v>
      </c>
      <c r="C462" s="6">
        <v>5.8918529726668076</v>
      </c>
      <c r="D462" s="6">
        <v>2.5735133669954871</v>
      </c>
      <c r="E462" s="6">
        <v>2.3549270589045417</v>
      </c>
      <c r="F462" s="6">
        <v>7.2031800395381023</v>
      </c>
      <c r="G462" s="44"/>
      <c r="H462" s="44"/>
      <c r="I462" s="35"/>
    </row>
  </sheetData>
  <mergeCells count="14">
    <mergeCell ref="B403:E403"/>
    <mergeCell ref="B436:E436"/>
    <mergeCell ref="B205:E205"/>
    <mergeCell ref="B238:E238"/>
    <mergeCell ref="B271:E271"/>
    <mergeCell ref="B304:E304"/>
    <mergeCell ref="B337:E337"/>
    <mergeCell ref="B370:E370"/>
    <mergeCell ref="B172:E172"/>
    <mergeCell ref="B7:E7"/>
    <mergeCell ref="B40:E40"/>
    <mergeCell ref="B73:E73"/>
    <mergeCell ref="B106:E106"/>
    <mergeCell ref="B139:E139"/>
  </mergeCells>
  <printOptions horizontalCentered="1"/>
  <pageMargins left="0.2" right="0.2" top="0.77" bottom="1" header="0.5" footer="0.5"/>
  <pageSetup scale="96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3" manualBreakCount="13">
    <brk id="33" max="3" man="1"/>
    <brk id="66" max="3" man="1"/>
    <brk id="99" max="3" man="1"/>
    <brk id="132" max="16383" man="1"/>
    <brk id="165" max="3" man="1"/>
    <brk id="198" max="3" man="1"/>
    <brk id="231" max="3" man="1"/>
    <brk id="264" max="3" man="1"/>
    <brk id="297" max="3" man="1"/>
    <brk id="330" max="3" man="1"/>
    <brk id="363" max="3" man="1"/>
    <brk id="396" max="3" man="1"/>
    <brk id="429" max="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H544"/>
  <sheetViews>
    <sheetView view="pageBreakPreview" zoomScaleNormal="85" zoomScaleSheetLayoutView="100" workbookViewId="0"/>
  </sheetViews>
  <sheetFormatPr defaultColWidth="9.1796875" defaultRowHeight="12.5" x14ac:dyDescent="0.25"/>
  <cols>
    <col min="1" max="1" width="11.1796875" style="1" customWidth="1"/>
    <col min="2" max="2" width="18.1796875" style="1" customWidth="1"/>
    <col min="3" max="3" width="16.81640625" style="1" customWidth="1"/>
    <col min="4" max="4" width="18.1796875" style="1" customWidth="1"/>
    <col min="5" max="5" width="20.54296875" style="1" customWidth="1"/>
    <col min="6" max="6" width="18.1796875" style="1" customWidth="1"/>
    <col min="7" max="7" width="20.453125" style="1" customWidth="1"/>
    <col min="8" max="8" width="17.54296875" style="1" customWidth="1"/>
    <col min="9" max="16384" width="9.1796875" style="1"/>
  </cols>
  <sheetData>
    <row r="1" spans="1:8" ht="18" customHeight="1" x14ac:dyDescent="0.3">
      <c r="A1" s="4" t="s">
        <v>66</v>
      </c>
      <c r="B1" s="15"/>
      <c r="C1" s="8"/>
      <c r="D1" s="15"/>
      <c r="E1" s="15"/>
    </row>
    <row r="2" spans="1:8" ht="18" customHeight="1" x14ac:dyDescent="0.3">
      <c r="A2" s="4" t="s">
        <v>8</v>
      </c>
      <c r="C2" s="8"/>
      <c r="F2" s="21"/>
      <c r="G2" s="21"/>
      <c r="H2" s="22"/>
    </row>
    <row r="3" spans="1:8" ht="18" customHeight="1" x14ac:dyDescent="0.3">
      <c r="A3" s="4" t="s">
        <v>0</v>
      </c>
      <c r="B3" s="15"/>
      <c r="C3" s="16">
        <v>0.9</v>
      </c>
      <c r="H3" s="24" t="s">
        <v>46</v>
      </c>
    </row>
    <row r="4" spans="1:8" ht="18" customHeight="1" x14ac:dyDescent="0.3">
      <c r="A4" s="19" t="s">
        <v>27</v>
      </c>
      <c r="B4" s="15"/>
      <c r="C4" s="8"/>
      <c r="D4" s="15"/>
      <c r="E4" s="15"/>
      <c r="H4" s="24" t="s">
        <v>46</v>
      </c>
    </row>
    <row r="5" spans="1:8" ht="14.25" customHeight="1" x14ac:dyDescent="0.3">
      <c r="A5" s="4"/>
      <c r="B5" s="15"/>
      <c r="C5" s="8"/>
      <c r="D5" s="15"/>
      <c r="E5" s="15"/>
      <c r="H5" s="24"/>
    </row>
    <row r="6" spans="1:8" ht="14.25" customHeight="1" x14ac:dyDescent="0.3">
      <c r="A6" s="2"/>
      <c r="B6" s="9"/>
      <c r="C6" s="10"/>
      <c r="D6" s="10"/>
      <c r="E6" s="10"/>
      <c r="F6" s="3"/>
      <c r="G6" s="3"/>
    </row>
    <row r="7" spans="1:8" s="2" customFormat="1" ht="14.25" customHeight="1" x14ac:dyDescent="0.3">
      <c r="D7" s="5"/>
      <c r="E7" s="5"/>
      <c r="F7" s="5"/>
      <c r="G7" s="5"/>
      <c r="H7" s="1"/>
    </row>
    <row r="8" spans="1:8" s="2" customFormat="1" ht="14.25" customHeight="1" x14ac:dyDescent="0.3">
      <c r="A8" s="3"/>
      <c r="B8" s="3"/>
      <c r="D8" s="5"/>
      <c r="E8" s="5"/>
      <c r="F8" s="5"/>
      <c r="G8" s="5"/>
      <c r="H8" s="3"/>
    </row>
    <row r="9" spans="1:8" s="2" customFormat="1" ht="39" x14ac:dyDescent="0.3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8" ht="19.5" customHeight="1" x14ac:dyDescent="0.25">
      <c r="A10" s="5">
        <v>1</v>
      </c>
      <c r="B10" s="6">
        <v>5.8208112483809568E-2</v>
      </c>
      <c r="C10" s="6">
        <v>5.6859822938313036E-2</v>
      </c>
      <c r="D10" s="6">
        <v>4.4628421066785225E-2</v>
      </c>
      <c r="E10" s="6">
        <v>3.3484922608516716E-2</v>
      </c>
      <c r="F10" s="6">
        <v>3.1591440167519878E-2</v>
      </c>
      <c r="G10" s="6">
        <v>2.8647271928177575E-2</v>
      </c>
      <c r="H10" s="6">
        <v>4.1814023557832293E-2</v>
      </c>
    </row>
    <row r="11" spans="1:8" ht="12.75" customHeight="1" x14ac:dyDescent="0.25">
      <c r="A11" s="5">
        <v>2</v>
      </c>
      <c r="B11" s="6">
        <v>9.4348433152427053E-2</v>
      </c>
      <c r="C11" s="6">
        <v>9.216301602369302E-2</v>
      </c>
      <c r="D11" s="6">
        <v>7.2337367113374906E-2</v>
      </c>
      <c r="E11" s="6">
        <v>5.4275080354522227E-2</v>
      </c>
      <c r="F11" s="6">
        <v>5.1205970330393299E-2</v>
      </c>
      <c r="G11" s="6">
        <v>4.6433823485804417E-2</v>
      </c>
      <c r="H11" s="6">
        <v>6.7775563201391678E-2</v>
      </c>
    </row>
    <row r="12" spans="1:8" s="18" customFormat="1" ht="12.75" customHeight="1" x14ac:dyDescent="0.25">
      <c r="A12" s="5">
        <v>3</v>
      </c>
      <c r="B12" s="6">
        <v>0.13060279499542043</v>
      </c>
      <c r="C12" s="6">
        <v>0.12757760871826826</v>
      </c>
      <c r="D12" s="6">
        <v>0.10013374904015077</v>
      </c>
      <c r="E12" s="6">
        <v>7.5130841669089135E-2</v>
      </c>
      <c r="F12" s="6">
        <v>7.0882394356221498E-2</v>
      </c>
      <c r="G12" s="6">
        <v>6.4276500700044217E-2</v>
      </c>
      <c r="H12" s="6">
        <v>9.3819024765254555E-2</v>
      </c>
    </row>
    <row r="13" spans="1:8" ht="12.75" customHeight="1" x14ac:dyDescent="0.25">
      <c r="A13" s="5">
        <v>4</v>
      </c>
      <c r="B13" s="6">
        <v>0.17114642826427379</v>
      </c>
      <c r="C13" s="6">
        <v>0.16718211933668273</v>
      </c>
      <c r="D13" s="6">
        <v>0.13121873461845807</v>
      </c>
      <c r="E13" s="6">
        <v>9.8454058388292173E-2</v>
      </c>
      <c r="F13" s="6">
        <v>9.28867458105503E-2</v>
      </c>
      <c r="G13" s="6">
        <v>8.4230153853326037E-2</v>
      </c>
      <c r="H13" s="6">
        <v>0.1229437011081868</v>
      </c>
    </row>
    <row r="14" spans="1:8" ht="12.75" customHeight="1" x14ac:dyDescent="0.25">
      <c r="A14" s="5">
        <v>5</v>
      </c>
      <c r="B14" s="6">
        <v>0.21606354978990935</v>
      </c>
      <c r="C14" s="6">
        <v>0.21105881397364956</v>
      </c>
      <c r="D14" s="6">
        <v>0.16565689327051189</v>
      </c>
      <c r="E14" s="6">
        <v>0.12429317726543485</v>
      </c>
      <c r="F14" s="6">
        <v>0.11726473191290032</v>
      </c>
      <c r="G14" s="6">
        <v>0.10633623047509913</v>
      </c>
      <c r="H14" s="6">
        <v>0.15521008971759842</v>
      </c>
    </row>
    <row r="15" spans="1:8" s="18" customFormat="1" ht="19.5" customHeight="1" x14ac:dyDescent="0.25">
      <c r="A15" s="5">
        <v>6</v>
      </c>
      <c r="B15" s="6">
        <v>0.26544506666449214</v>
      </c>
      <c r="C15" s="6">
        <v>0.25929649401687521</v>
      </c>
      <c r="D15" s="6">
        <v>0.20351792387184647</v>
      </c>
      <c r="E15" s="6">
        <v>0.15270049370773475</v>
      </c>
      <c r="F15" s="6">
        <v>0.14406569090566398</v>
      </c>
      <c r="G15" s="6">
        <v>0.13063947072405141</v>
      </c>
      <c r="H15" s="6">
        <v>0.19068349405603363</v>
      </c>
    </row>
    <row r="16" spans="1:8" ht="12.75" customHeight="1" x14ac:dyDescent="0.25">
      <c r="A16" s="5">
        <v>7</v>
      </c>
      <c r="B16" s="6">
        <v>0.31938856557969969</v>
      </c>
      <c r="C16" s="6">
        <v>0.31199048573228982</v>
      </c>
      <c r="D16" s="6">
        <v>0.24487664657691904</v>
      </c>
      <c r="E16" s="6">
        <v>0.18373214564303408</v>
      </c>
      <c r="F16" s="6">
        <v>0.17334258626763707</v>
      </c>
      <c r="G16" s="6">
        <v>0.15718790214091161</v>
      </c>
      <c r="H16" s="6">
        <v>0.22943401590227591</v>
      </c>
    </row>
    <row r="17" spans="1:8" ht="12.75" customHeight="1" x14ac:dyDescent="0.25">
      <c r="A17" s="5">
        <v>8</v>
      </c>
      <c r="B17" s="6">
        <v>0.37799812818528911</v>
      </c>
      <c r="C17" s="6">
        <v>0.36924245989951127</v>
      </c>
      <c r="D17" s="6">
        <v>0.28981286125369443</v>
      </c>
      <c r="E17" s="6">
        <v>0.21744800730257596</v>
      </c>
      <c r="F17" s="6">
        <v>0.20515190650309387</v>
      </c>
      <c r="G17" s="6">
        <v>0.18603274877669418</v>
      </c>
      <c r="H17" s="6">
        <v>0.2715364227134574</v>
      </c>
    </row>
    <row r="18" spans="1:8" ht="12.75" customHeight="1" x14ac:dyDescent="0.25">
      <c r="A18" s="5">
        <v>9</v>
      </c>
      <c r="B18" s="6">
        <v>0.44138391717949249</v>
      </c>
      <c r="C18" s="6">
        <v>0.43116002748973592</v>
      </c>
      <c r="D18" s="6">
        <v>0.33841103013729357</v>
      </c>
      <c r="E18" s="6">
        <v>0.25391145111448504</v>
      </c>
      <c r="F18" s="6">
        <v>0.23955344049955174</v>
      </c>
      <c r="G18" s="6">
        <v>0.21722822748602527</v>
      </c>
      <c r="H18" s="6">
        <v>0.31706985029148815</v>
      </c>
    </row>
    <row r="19" spans="1:8" ht="12.75" customHeight="1" x14ac:dyDescent="0.25">
      <c r="A19" s="5">
        <v>10</v>
      </c>
      <c r="B19" s="6">
        <v>0.50966146462222095</v>
      </c>
      <c r="C19" s="6">
        <v>0.49785604446392739</v>
      </c>
      <c r="D19" s="6">
        <v>0.39075973217653315</v>
      </c>
      <c r="E19" s="6">
        <v>0.29318893829730702</v>
      </c>
      <c r="F19" s="6">
        <v>0.27660989127214664</v>
      </c>
      <c r="G19" s="6">
        <v>0.2508311976686598</v>
      </c>
      <c r="H19" s="6">
        <v>0.36611729154008316</v>
      </c>
    </row>
    <row r="20" spans="1:8" ht="19.5" customHeight="1" x14ac:dyDescent="0.25">
      <c r="A20" s="5">
        <v>11</v>
      </c>
      <c r="B20" s="6">
        <v>0.58295057792917182</v>
      </c>
      <c r="C20" s="6">
        <v>0.56944754310766521</v>
      </c>
      <c r="D20" s="6">
        <v>0.44695082425469829</v>
      </c>
      <c r="E20" s="6">
        <v>0.33534938951985194</v>
      </c>
      <c r="F20" s="6">
        <v>0.31638628221097187</v>
      </c>
      <c r="G20" s="6">
        <v>0.28690062285167389</v>
      </c>
      <c r="H20" s="6">
        <v>0.41876481058138293</v>
      </c>
    </row>
    <row r="21" spans="1:8" ht="12.75" customHeight="1" x14ac:dyDescent="0.25">
      <c r="A21" s="5">
        <v>12</v>
      </c>
      <c r="B21" s="6">
        <v>0.66137375959865796</v>
      </c>
      <c r="C21" s="6">
        <v>0.64605418836224937</v>
      </c>
      <c r="D21" s="6">
        <v>0.5070782295870101</v>
      </c>
      <c r="E21" s="6">
        <v>0.3804632758298882</v>
      </c>
      <c r="F21" s="6">
        <v>0.35894909941531294</v>
      </c>
      <c r="G21" s="6">
        <v>0.32549679295396894</v>
      </c>
      <c r="H21" s="6">
        <v>0.47510040756058669</v>
      </c>
    </row>
    <row r="22" spans="1:8" ht="12.75" customHeight="1" x14ac:dyDescent="0.25">
      <c r="A22" s="5">
        <v>13</v>
      </c>
      <c r="B22" s="6">
        <v>0.74505401327480403</v>
      </c>
      <c r="C22" s="6">
        <v>0.7277961347066223</v>
      </c>
      <c r="D22" s="6">
        <v>0.57123625561943292</v>
      </c>
      <c r="E22" s="6">
        <v>0.42860135656539011</v>
      </c>
      <c r="F22" s="6">
        <v>0.40436510097262446</v>
      </c>
      <c r="G22" s="6">
        <v>0.36668024453464365</v>
      </c>
      <c r="H22" s="6">
        <v>0.53521244262293299</v>
      </c>
    </row>
    <row r="23" spans="1:8" ht="12.75" customHeight="1" x14ac:dyDescent="0.25">
      <c r="A23" s="5">
        <v>14</v>
      </c>
      <c r="B23" s="6">
        <v>0.83411188046468399</v>
      </c>
      <c r="C23" s="6">
        <v>0.81479113151379179</v>
      </c>
      <c r="D23" s="6">
        <v>0.63951732206640455</v>
      </c>
      <c r="E23" s="6">
        <v>0.47983297469013436</v>
      </c>
      <c r="F23" s="6">
        <v>0.4526997086883201</v>
      </c>
      <c r="G23" s="6">
        <v>0.41051030240572894</v>
      </c>
      <c r="H23" s="6">
        <v>0.59918750722795211</v>
      </c>
    </row>
    <row r="24" spans="1:8" ht="12.75" customHeight="1" x14ac:dyDescent="0.25">
      <c r="A24" s="5">
        <v>15</v>
      </c>
      <c r="B24" s="6">
        <v>0.92866151815586329</v>
      </c>
      <c r="C24" s="6">
        <v>0.90715069152353189</v>
      </c>
      <c r="D24" s="6">
        <v>0.71200895360260341</v>
      </c>
      <c r="E24" s="6">
        <v>0.53422380039562423</v>
      </c>
      <c r="F24" s="6">
        <v>0.50401487928094824</v>
      </c>
      <c r="G24" s="6">
        <v>0.45704314922159622</v>
      </c>
      <c r="H24" s="6">
        <v>0.66710760649080214</v>
      </c>
    </row>
    <row r="25" spans="1:8" ht="19.5" customHeight="1" x14ac:dyDescent="0.25">
      <c r="A25" s="5">
        <v>16</v>
      </c>
      <c r="B25" s="6">
        <v>1.0288055865983903</v>
      </c>
      <c r="C25" s="6">
        <v>1.00497509704</v>
      </c>
      <c r="D25" s="6">
        <v>0.78878986030245835</v>
      </c>
      <c r="E25" s="6">
        <v>0.59183289023568264</v>
      </c>
      <c r="F25" s="6">
        <v>0.55836632981482481</v>
      </c>
      <c r="G25" s="6">
        <v>0.50632930948774568</v>
      </c>
      <c r="H25" s="6">
        <v>0.73904648680061646</v>
      </c>
    </row>
    <row r="26" spans="1:8" ht="12.75" customHeight="1" x14ac:dyDescent="0.25">
      <c r="A26" s="5">
        <v>17</v>
      </c>
      <c r="B26" s="6">
        <v>1.1346286672831103</v>
      </c>
      <c r="C26" s="6">
        <v>1.1083469703711211</v>
      </c>
      <c r="D26" s="6">
        <v>0.86992489117458449</v>
      </c>
      <c r="E26" s="6">
        <v>0.65270890073865651</v>
      </c>
      <c r="F26" s="6">
        <v>0.61579996542229865</v>
      </c>
      <c r="G26" s="6">
        <v>0.55841041020194371</v>
      </c>
      <c r="H26" s="6">
        <v>0.81506490759967687</v>
      </c>
    </row>
    <row r="27" spans="1:8" ht="12.75" customHeight="1" x14ac:dyDescent="0.25">
      <c r="A27" s="5">
        <v>18</v>
      </c>
      <c r="B27" s="6">
        <v>1.246188872076595</v>
      </c>
      <c r="C27" s="6">
        <v>1.2173230773232895</v>
      </c>
      <c r="D27" s="6">
        <v>0.95545860084787548</v>
      </c>
      <c r="E27" s="6">
        <v>0.716885261460526</v>
      </c>
      <c r="F27" s="6">
        <v>0.676347325307743</v>
      </c>
      <c r="G27" s="6">
        <v>0.61331505126844577</v>
      </c>
      <c r="H27" s="6">
        <v>0.89520461377291638</v>
      </c>
    </row>
    <row r="28" spans="1:8" ht="12.75" customHeight="1" x14ac:dyDescent="0.25">
      <c r="A28" s="5">
        <v>19</v>
      </c>
      <c r="B28" s="6">
        <v>1.3635072336749734</v>
      </c>
      <c r="C28" s="6">
        <v>1.3319239634068607</v>
      </c>
      <c r="D28" s="6">
        <v>1.0454071151848434</v>
      </c>
      <c r="E28" s="6">
        <v>0.78437407171480689</v>
      </c>
      <c r="F28" s="6">
        <v>0.74001982460099025</v>
      </c>
      <c r="G28" s="6">
        <v>0.67105358398262394</v>
      </c>
      <c r="H28" s="6">
        <v>0.97948071423924454</v>
      </c>
    </row>
    <row r="29" spans="1:8" ht="12.75" customHeight="1" x14ac:dyDescent="0.25">
      <c r="A29" s="5">
        <v>20</v>
      </c>
      <c r="B29" s="6">
        <v>1.4865543827758394</v>
      </c>
      <c r="C29" s="6">
        <v>1.4521209396081676</v>
      </c>
      <c r="D29" s="6">
        <v>1.139747916609531</v>
      </c>
      <c r="E29" s="6">
        <v>0.85515843645412304</v>
      </c>
      <c r="F29" s="6">
        <v>0.8068015236242172</v>
      </c>
      <c r="G29" s="6">
        <v>0.73161155416693424</v>
      </c>
      <c r="H29" s="6">
        <v>1.0678721114462715</v>
      </c>
    </row>
    <row r="30" spans="1:8" ht="19.5" customHeight="1" x14ac:dyDescent="0.25">
      <c r="A30" s="5">
        <v>21</v>
      </c>
      <c r="B30" s="6">
        <v>1.6152339159844493</v>
      </c>
      <c r="C30" s="6">
        <v>1.577819835549201</v>
      </c>
      <c r="D30" s="6">
        <v>1.2384070922065502</v>
      </c>
      <c r="E30" s="6">
        <v>0.92918289845654323</v>
      </c>
      <c r="F30" s="6">
        <v>0.87664010111244794</v>
      </c>
      <c r="G30" s="6">
        <v>0.7949415166432704</v>
      </c>
      <c r="H30" s="6">
        <v>1.1603095536411594</v>
      </c>
    </row>
    <row r="31" spans="1:8" ht="12.75" customHeight="1" x14ac:dyDescent="0.25">
      <c r="A31" s="5">
        <v>22</v>
      </c>
      <c r="B31" s="6">
        <v>1.7493617373212311</v>
      </c>
      <c r="C31" s="6">
        <v>1.7088408195131182</v>
      </c>
      <c r="D31" s="6">
        <v>1.3412434947621805</v>
      </c>
      <c r="E31" s="6">
        <v>1.0063415542772476</v>
      </c>
      <c r="F31" s="6">
        <v>0.94943564217623588</v>
      </c>
      <c r="G31" s="6">
        <v>0.86095286810287242</v>
      </c>
      <c r="H31" s="6">
        <v>1.25666079476235</v>
      </c>
    </row>
    <row r="32" spans="1:8" ht="12.75" customHeight="1" x14ac:dyDescent="0.25">
      <c r="A32" s="5">
        <v>23</v>
      </c>
      <c r="B32" s="6">
        <v>1.8886405115547331</v>
      </c>
      <c r="C32" s="6">
        <v>1.8448934435212399</v>
      </c>
      <c r="D32" s="6">
        <v>1.4480291560200909</v>
      </c>
      <c r="E32" s="6">
        <v>1.0864633582184953</v>
      </c>
      <c r="F32" s="6">
        <v>1.0250267732926595</v>
      </c>
      <c r="G32" s="6">
        <v>0.92949927424858247</v>
      </c>
      <c r="H32" s="6">
        <v>1.3567122428921194</v>
      </c>
    </row>
    <row r="33" spans="1:8" ht="12.75" customHeight="1" x14ac:dyDescent="0.25">
      <c r="A33" s="5">
        <v>24</v>
      </c>
      <c r="B33" s="6">
        <v>2.0326281950336424</v>
      </c>
      <c r="C33" s="6">
        <v>1.9855459030935352</v>
      </c>
      <c r="D33" s="6">
        <v>1.5584251591290239</v>
      </c>
      <c r="E33" s="6">
        <v>1.169294019309111</v>
      </c>
      <c r="F33" s="6">
        <v>1.1031735829619986</v>
      </c>
      <c r="G33" s="6">
        <v>1.0003631821630676</v>
      </c>
      <c r="H33" s="6">
        <v>1.4601463542576005</v>
      </c>
    </row>
    <row r="34" spans="1:8" ht="12.75" customHeight="1" x14ac:dyDescent="0.25">
      <c r="A34" s="5">
        <v>25</v>
      </c>
      <c r="B34" s="6">
        <v>2.1806994040089682</v>
      </c>
      <c r="C34" s="6">
        <v>2.1301873004063374</v>
      </c>
      <c r="D34" s="6">
        <v>1.6719520195620408</v>
      </c>
      <c r="E34" s="6">
        <v>1.2544737779633262</v>
      </c>
      <c r="F34" s="6">
        <v>1.1835366550368311</v>
      </c>
      <c r="G34" s="6">
        <v>1.0732368076294496</v>
      </c>
      <c r="H34" s="6">
        <v>1.5665138820150608</v>
      </c>
    </row>
    <row r="35" spans="1:8" ht="18" customHeight="1" x14ac:dyDescent="0.3">
      <c r="A35" s="2" t="s">
        <v>66</v>
      </c>
      <c r="B35" s="2"/>
      <c r="C35" s="2"/>
      <c r="D35" s="2"/>
      <c r="E35" s="2"/>
      <c r="F35" s="2"/>
      <c r="G35" s="2"/>
      <c r="H35" s="2"/>
    </row>
    <row r="36" spans="1:8" ht="18" customHeight="1" x14ac:dyDescent="0.3">
      <c r="A36" s="2" t="s">
        <v>8</v>
      </c>
      <c r="B36" s="2"/>
      <c r="C36" s="2"/>
      <c r="D36" s="2"/>
      <c r="E36" s="2"/>
      <c r="F36" s="2"/>
      <c r="G36" s="2"/>
      <c r="H36" s="2"/>
    </row>
    <row r="37" spans="1:8" ht="18" customHeight="1" x14ac:dyDescent="0.3">
      <c r="A37" s="2" t="s">
        <v>0</v>
      </c>
      <c r="B37" s="2"/>
      <c r="C37" s="16">
        <v>0.9</v>
      </c>
      <c r="D37" s="2"/>
      <c r="E37" s="2"/>
      <c r="F37" s="2"/>
      <c r="G37" s="2"/>
      <c r="H37" s="14"/>
    </row>
    <row r="38" spans="1:8" ht="18" customHeight="1" x14ac:dyDescent="0.3">
      <c r="A38" s="19" t="s">
        <v>28</v>
      </c>
      <c r="B38" s="2"/>
      <c r="C38" s="2"/>
      <c r="D38" s="2"/>
      <c r="E38" s="2"/>
      <c r="F38" s="2"/>
      <c r="G38" s="2"/>
      <c r="H38" s="14" t="s">
        <v>46</v>
      </c>
    </row>
    <row r="39" spans="1:8" ht="14.25" customHeight="1" x14ac:dyDescent="0.3">
      <c r="A39" s="4"/>
      <c r="B39" s="15"/>
      <c r="C39" s="8"/>
      <c r="D39" s="15"/>
      <c r="E39" s="15"/>
      <c r="H39" s="24"/>
    </row>
    <row r="40" spans="1:8" ht="14.25" customHeight="1" x14ac:dyDescent="0.3">
      <c r="A40" s="2"/>
      <c r="B40" s="9"/>
      <c r="C40" s="10"/>
      <c r="D40" s="10"/>
      <c r="E40" s="10"/>
      <c r="F40" s="3"/>
      <c r="G40" s="3"/>
    </row>
    <row r="41" spans="1:8" s="2" customFormat="1" ht="14.25" customHeight="1" x14ac:dyDescent="0.3">
      <c r="D41" s="5"/>
      <c r="E41" s="5"/>
      <c r="F41" s="5"/>
      <c r="G41" s="5"/>
      <c r="H41" s="1"/>
    </row>
    <row r="42" spans="1:8" s="2" customFormat="1" ht="14.25" customHeight="1" x14ac:dyDescent="0.3">
      <c r="A42" s="3"/>
      <c r="B42" s="3"/>
      <c r="D42" s="5"/>
      <c r="E42" s="5"/>
      <c r="F42" s="5"/>
      <c r="G42" s="5"/>
      <c r="H42" s="3"/>
    </row>
    <row r="43" spans="1:8" s="2" customFormat="1" ht="39" customHeight="1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</row>
    <row r="44" spans="1:8" ht="19.5" customHeight="1" x14ac:dyDescent="0.25">
      <c r="A44" s="5">
        <v>1</v>
      </c>
      <c r="B44" s="6">
        <v>4.3942493188881798E-2</v>
      </c>
      <c r="C44" s="6">
        <v>4.2924641868138477E-2</v>
      </c>
      <c r="D44" s="6">
        <v>3.3690906732343012E-2</v>
      </c>
      <c r="E44" s="6">
        <v>2.5278452106899177E-2</v>
      </c>
      <c r="F44" s="6">
        <v>2.3849023532146577E-2</v>
      </c>
      <c r="G44" s="6">
        <v>2.1626410784821942E-2</v>
      </c>
      <c r="H44" s="6">
        <v>3.1566260560344755E-2</v>
      </c>
    </row>
    <row r="45" spans="1:8" ht="12.75" customHeight="1" x14ac:dyDescent="0.25">
      <c r="A45" s="5">
        <v>2</v>
      </c>
      <c r="B45" s="6">
        <v>7.1225559535801272E-2</v>
      </c>
      <c r="C45" s="6">
        <v>6.9575743501636422E-2</v>
      </c>
      <c r="D45" s="6">
        <v>5.4608956141040686E-2</v>
      </c>
      <c r="E45" s="6">
        <v>4.097336689053406E-2</v>
      </c>
      <c r="F45" s="6">
        <v>3.8656433037564233E-2</v>
      </c>
      <c r="G45" s="6">
        <v>3.5053841899206704E-2</v>
      </c>
      <c r="H45" s="6">
        <v>5.1165157179390887E-2</v>
      </c>
    </row>
    <row r="46" spans="1:8" s="18" customFormat="1" ht="12.75" customHeight="1" x14ac:dyDescent="0.25">
      <c r="A46" s="5">
        <v>3</v>
      </c>
      <c r="B46" s="6">
        <v>9.85947178948893E-2</v>
      </c>
      <c r="C46" s="6">
        <v>9.6310942975786185E-2</v>
      </c>
      <c r="D46" s="6">
        <v>7.5593012681830357E-2</v>
      </c>
      <c r="E46" s="6">
        <v>5.6717807148225129E-2</v>
      </c>
      <c r="F46" s="6">
        <v>5.3510567484493787E-2</v>
      </c>
      <c r="G46" s="6">
        <v>4.852364341830305E-2</v>
      </c>
      <c r="H46" s="6">
        <v>7.0825898329574477E-2</v>
      </c>
    </row>
    <row r="47" spans="1:8" ht="12.75" customHeight="1" x14ac:dyDescent="0.25">
      <c r="A47" s="5">
        <v>4</v>
      </c>
      <c r="B47" s="6">
        <v>0.12920193487456122</v>
      </c>
      <c r="C47" s="6">
        <v>0.12620919708225184</v>
      </c>
      <c r="D47" s="6">
        <v>9.9059703298730067E-2</v>
      </c>
      <c r="E47" s="6">
        <v>7.4324979896035162E-2</v>
      </c>
      <c r="F47" s="6">
        <v>7.0122101902081235E-2</v>
      </c>
      <c r="G47" s="6">
        <v>6.3587063796781709E-2</v>
      </c>
      <c r="H47" s="6">
        <v>9.2812711459508257E-2</v>
      </c>
    </row>
    <row r="48" spans="1:8" ht="12.75" customHeight="1" x14ac:dyDescent="0.25">
      <c r="A48" s="5">
        <v>5</v>
      </c>
      <c r="B48" s="6">
        <v>0.16311078748086105</v>
      </c>
      <c r="C48" s="6">
        <v>0.1593326101764635</v>
      </c>
      <c r="D48" s="6">
        <v>0.12505777276759364</v>
      </c>
      <c r="E48" s="6">
        <v>9.3831458577702906E-2</v>
      </c>
      <c r="F48" s="6">
        <v>8.8525541604049435E-2</v>
      </c>
      <c r="G48" s="6">
        <v>8.0275392621313779E-2</v>
      </c>
      <c r="H48" s="6">
        <v>0.11717126735828026</v>
      </c>
    </row>
    <row r="49" spans="1:8" s="18" customFormat="1" ht="19.5" customHeight="1" x14ac:dyDescent="0.25">
      <c r="A49" s="5">
        <v>6</v>
      </c>
      <c r="B49" s="6">
        <v>0.20038990333471338</v>
      </c>
      <c r="C49" s="6">
        <v>0.19574822024003471</v>
      </c>
      <c r="D49" s="6">
        <v>0.15363983819336993</v>
      </c>
      <c r="E49" s="6">
        <v>0.11527672206442707</v>
      </c>
      <c r="F49" s="6">
        <v>0.1087581330374616</v>
      </c>
      <c r="G49" s="6">
        <v>9.8622405151644332E-2</v>
      </c>
      <c r="H49" s="6">
        <v>0.14395086494378373</v>
      </c>
    </row>
    <row r="50" spans="1:8" ht="12.75" customHeight="1" x14ac:dyDescent="0.25">
      <c r="A50" s="5">
        <v>7</v>
      </c>
      <c r="B50" s="6">
        <v>0.24111295262316579</v>
      </c>
      <c r="C50" s="6">
        <v>0.23552799101844041</v>
      </c>
      <c r="D50" s="6">
        <v>0.18486238283908421</v>
      </c>
      <c r="E50" s="6">
        <v>0.13870315002472083</v>
      </c>
      <c r="F50" s="6">
        <v>0.13085985941439821</v>
      </c>
      <c r="G50" s="6">
        <v>0.11866435835937568</v>
      </c>
      <c r="H50" s="6">
        <v>0.17320442548086079</v>
      </c>
    </row>
    <row r="51" spans="1:8" ht="12.75" customHeight="1" x14ac:dyDescent="0.25">
      <c r="A51" s="5">
        <v>8</v>
      </c>
      <c r="B51" s="6">
        <v>0.28535850870979906</v>
      </c>
      <c r="C51" s="6">
        <v>0.27874867586014401</v>
      </c>
      <c r="D51" s="6">
        <v>0.21878564925521415</v>
      </c>
      <c r="E51" s="6">
        <v>0.16415594273885997</v>
      </c>
      <c r="F51" s="6">
        <v>0.15487336506068264</v>
      </c>
      <c r="G51" s="6">
        <v>0.14043992232702318</v>
      </c>
      <c r="H51" s="6">
        <v>0.20498839245024966</v>
      </c>
    </row>
    <row r="52" spans="1:8" ht="12.75" customHeight="1" x14ac:dyDescent="0.25">
      <c r="A52" s="5">
        <v>9</v>
      </c>
      <c r="B52" s="6">
        <v>0.33320973566591133</v>
      </c>
      <c r="C52" s="6">
        <v>0.32549151248557767</v>
      </c>
      <c r="D52" s="6">
        <v>0.25547339970844646</v>
      </c>
      <c r="E52" s="6">
        <v>0.19168294134740724</v>
      </c>
      <c r="F52" s="6">
        <v>0.18084378582886862</v>
      </c>
      <c r="G52" s="6">
        <v>0.16399002646568553</v>
      </c>
      <c r="H52" s="6">
        <v>0.23936250708539761</v>
      </c>
    </row>
    <row r="53" spans="1:8" ht="12.75" customHeight="1" x14ac:dyDescent="0.25">
      <c r="A53" s="5">
        <v>10</v>
      </c>
      <c r="B53" s="6">
        <v>0.38475385100361742</v>
      </c>
      <c r="C53" s="6">
        <v>0.37584169816509344</v>
      </c>
      <c r="D53" s="6">
        <v>0.29499250425673296</v>
      </c>
      <c r="E53" s="6">
        <v>0.22133431878191204</v>
      </c>
      <c r="F53" s="6">
        <v>0.2088184575059791</v>
      </c>
      <c r="G53" s="6">
        <v>0.18935759509776115</v>
      </c>
      <c r="H53" s="6">
        <v>0.27638942242469761</v>
      </c>
    </row>
    <row r="54" spans="1:8" ht="19.5" customHeight="1" x14ac:dyDescent="0.25">
      <c r="A54" s="5">
        <v>11</v>
      </c>
      <c r="B54" s="6">
        <v>0.44008129978845212</v>
      </c>
      <c r="C54" s="6">
        <v>0.42988758296181001</v>
      </c>
      <c r="D54" s="6">
        <v>0.33741230753771712</v>
      </c>
      <c r="E54" s="6">
        <v>0.25316210466316991</v>
      </c>
      <c r="F54" s="6">
        <v>0.23884646757749264</v>
      </c>
      <c r="G54" s="6">
        <v>0.2165871409943462</v>
      </c>
      <c r="H54" s="6">
        <v>0.31613411003207065</v>
      </c>
    </row>
    <row r="55" spans="1:8" ht="12.75" customHeight="1" x14ac:dyDescent="0.25">
      <c r="A55" s="5">
        <v>12</v>
      </c>
      <c r="B55" s="6">
        <v>0.49928456165887208</v>
      </c>
      <c r="C55" s="6">
        <v>0.48771950438442918</v>
      </c>
      <c r="D55" s="6">
        <v>0.38280371410523217</v>
      </c>
      <c r="E55" s="6">
        <v>0.28721949902472321</v>
      </c>
      <c r="F55" s="6">
        <v>0.27097800775793751</v>
      </c>
      <c r="G55" s="6">
        <v>0.24572417824682136</v>
      </c>
      <c r="H55" s="6">
        <v>0.35866300301479381</v>
      </c>
    </row>
    <row r="56" spans="1:8" ht="12.75" customHeight="1" x14ac:dyDescent="0.25">
      <c r="A56" s="5">
        <v>13</v>
      </c>
      <c r="B56" s="6">
        <v>0.56245649457854419</v>
      </c>
      <c r="C56" s="6">
        <v>0.54942816950361917</v>
      </c>
      <c r="D56" s="6">
        <v>0.43123791857674826</v>
      </c>
      <c r="E56" s="6">
        <v>0.32355991953627988</v>
      </c>
      <c r="F56" s="6">
        <v>0.30526347509126667</v>
      </c>
      <c r="G56" s="6">
        <v>0.2768144071402906</v>
      </c>
      <c r="H56" s="6">
        <v>0.40404280625152811</v>
      </c>
    </row>
    <row r="57" spans="1:8" ht="12.75" customHeight="1" x14ac:dyDescent="0.25">
      <c r="A57" s="5">
        <v>14</v>
      </c>
      <c r="B57" s="6">
        <v>0.6296880977935797</v>
      </c>
      <c r="C57" s="6">
        <v>0.61510246972644689</v>
      </c>
      <c r="D57" s="6">
        <v>0.48278469048264372</v>
      </c>
      <c r="E57" s="6">
        <v>0.36223571461773257</v>
      </c>
      <c r="F57" s="6">
        <v>0.34175225783482327</v>
      </c>
      <c r="G57" s="6">
        <v>0.30990261318724277</v>
      </c>
      <c r="H57" s="6">
        <v>0.45233888940396261</v>
      </c>
    </row>
    <row r="58" spans="1:8" ht="12.75" customHeight="1" x14ac:dyDescent="0.25">
      <c r="A58" s="5">
        <v>15</v>
      </c>
      <c r="B58" s="6">
        <v>0.70106555074588983</v>
      </c>
      <c r="C58" s="6">
        <v>0.68482658829814924</v>
      </c>
      <c r="D58" s="6">
        <v>0.53751010398778654</v>
      </c>
      <c r="E58" s="6">
        <v>0.40329646003815728</v>
      </c>
      <c r="F58" s="6">
        <v>0.38049112838109062</v>
      </c>
      <c r="G58" s="6">
        <v>0.3450312098211617</v>
      </c>
      <c r="H58" s="6">
        <v>0.50361315980872989</v>
      </c>
    </row>
    <row r="59" spans="1:8" ht="19.5" customHeight="1" x14ac:dyDescent="0.25">
      <c r="A59" s="5">
        <v>16</v>
      </c>
      <c r="B59" s="6">
        <v>0.77666635375537851</v>
      </c>
      <c r="C59" s="6">
        <v>0.75867623037870069</v>
      </c>
      <c r="D59" s="6">
        <v>0.59547357893525199</v>
      </c>
      <c r="E59" s="6">
        <v>0.4467867387964416</v>
      </c>
      <c r="F59" s="6">
        <v>0.42152214868010873</v>
      </c>
      <c r="G59" s="6">
        <v>0.38223833902336368</v>
      </c>
      <c r="H59" s="6">
        <v>0.55792129012147751</v>
      </c>
    </row>
    <row r="60" spans="1:8" ht="12.75" customHeight="1" x14ac:dyDescent="0.25">
      <c r="A60" s="5">
        <v>17</v>
      </c>
      <c r="B60" s="6">
        <v>0.85655435911731537</v>
      </c>
      <c r="C60" s="6">
        <v>0.83671376923616125</v>
      </c>
      <c r="D60" s="6">
        <v>0.65672407116637854</v>
      </c>
      <c r="E60" s="6">
        <v>0.49274328269978979</v>
      </c>
      <c r="F60" s="6">
        <v>0.46487997345403725</v>
      </c>
      <c r="G60" s="6">
        <v>0.42155542586481859</v>
      </c>
      <c r="H60" s="6">
        <v>0.61530914888637722</v>
      </c>
    </row>
    <row r="61" spans="1:8" ht="12.75" customHeight="1" x14ac:dyDescent="0.25">
      <c r="A61" s="5">
        <v>18</v>
      </c>
      <c r="B61" s="6">
        <v>0.94077343666688396</v>
      </c>
      <c r="C61" s="6">
        <v>0.91898205853739046</v>
      </c>
      <c r="D61" s="6">
        <v>0.72129521588067969</v>
      </c>
      <c r="E61" s="6">
        <v>0.54119132840291007</v>
      </c>
      <c r="F61" s="6">
        <v>0.51058841229254037</v>
      </c>
      <c r="G61" s="6">
        <v>0.46300406099748742</v>
      </c>
      <c r="H61" s="6">
        <v>0.67580825016982926</v>
      </c>
    </row>
    <row r="62" spans="1:8" ht="12.75" customHeight="1" x14ac:dyDescent="0.25">
      <c r="A62" s="5">
        <v>19</v>
      </c>
      <c r="B62" s="6">
        <v>1.0293394644160474</v>
      </c>
      <c r="C62" s="6">
        <v>1.0054966085078583</v>
      </c>
      <c r="D62" s="6">
        <v>0.78919918682118462</v>
      </c>
      <c r="E62" s="6">
        <v>0.59214000992474014</v>
      </c>
      <c r="F62" s="6">
        <v>0.55865608271031653</v>
      </c>
      <c r="G62" s="6">
        <v>0.50659205882570268</v>
      </c>
      <c r="H62" s="6">
        <v>0.73943000000336345</v>
      </c>
    </row>
    <row r="63" spans="1:8" ht="12.75" customHeight="1" x14ac:dyDescent="0.25">
      <c r="A63" s="5">
        <v>20</v>
      </c>
      <c r="B63" s="6">
        <v>1.1222302708784639</v>
      </c>
      <c r="C63" s="6">
        <v>1.0962357612250884</v>
      </c>
      <c r="D63" s="6">
        <v>0.8604189850098144</v>
      </c>
      <c r="E63" s="6">
        <v>0.64557657284888381</v>
      </c>
      <c r="F63" s="6">
        <v>0.60907095151896129</v>
      </c>
      <c r="G63" s="6">
        <v>0.5523085075955666</v>
      </c>
      <c r="H63" s="6">
        <v>0.80615847141369978</v>
      </c>
    </row>
    <row r="64" spans="1:8" ht="19.5" customHeight="1" x14ac:dyDescent="0.25">
      <c r="A64" s="5">
        <v>21</v>
      </c>
      <c r="B64" s="6">
        <v>1.2193730791621138</v>
      </c>
      <c r="C64" s="6">
        <v>1.1911284255470103</v>
      </c>
      <c r="D64" s="6">
        <v>0.93489881207685044</v>
      </c>
      <c r="E64" s="6">
        <v>0.70145915138562565</v>
      </c>
      <c r="F64" s="6">
        <v>0.66179352032672634</v>
      </c>
      <c r="G64" s="6">
        <v>0.6001175899729172</v>
      </c>
      <c r="H64" s="6">
        <v>0.87594138483794692</v>
      </c>
    </row>
    <row r="65" spans="1:8" ht="12.75" customHeight="1" x14ac:dyDescent="0.25">
      <c r="A65" s="5">
        <v>22</v>
      </c>
      <c r="B65" s="6">
        <v>1.3206289114513066</v>
      </c>
      <c r="C65" s="6">
        <v>1.2900388428369789</v>
      </c>
      <c r="D65" s="6">
        <v>1.0125321131073004</v>
      </c>
      <c r="E65" s="6">
        <v>0.75970779686107626</v>
      </c>
      <c r="F65" s="6">
        <v>0.71674836134250763</v>
      </c>
      <c r="G65" s="6">
        <v>0.64995090766912789</v>
      </c>
      <c r="H65" s="6">
        <v>0.94867890502271279</v>
      </c>
    </row>
    <row r="66" spans="1:8" ht="12.75" customHeight="1" x14ac:dyDescent="0.25">
      <c r="A66" s="5">
        <v>23</v>
      </c>
      <c r="B66" s="6">
        <v>1.4257733033058577</v>
      </c>
      <c r="C66" s="6">
        <v>1.3927477479826196</v>
      </c>
      <c r="D66" s="6">
        <v>1.0931467902075271</v>
      </c>
      <c r="E66" s="6">
        <v>0.82019338338389114</v>
      </c>
      <c r="F66" s="6">
        <v>0.77381365039731465</v>
      </c>
      <c r="G66" s="6">
        <v>0.70169798993395827</v>
      </c>
      <c r="H66" s="6">
        <v>1.024209787066054</v>
      </c>
    </row>
    <row r="67" spans="1:8" ht="12.75" customHeight="1" x14ac:dyDescent="0.25">
      <c r="A67" s="5">
        <v>24</v>
      </c>
      <c r="B67" s="6">
        <v>1.5344725469433271</v>
      </c>
      <c r="C67" s="6">
        <v>1.4989291629610588</v>
      </c>
      <c r="D67" s="6">
        <v>1.1764869881231246</v>
      </c>
      <c r="E67" s="6">
        <v>0.88272394150527589</v>
      </c>
      <c r="F67" s="6">
        <v>0.83280827339909858</v>
      </c>
      <c r="G67" s="6">
        <v>0.75519460162594432</v>
      </c>
      <c r="H67" s="6">
        <v>1.1022943106870513</v>
      </c>
    </row>
    <row r="68" spans="1:8" ht="12.75" customHeight="1" x14ac:dyDescent="0.25">
      <c r="A68" s="5">
        <v>25</v>
      </c>
      <c r="B68" s="6">
        <v>1.6462545273962672</v>
      </c>
      <c r="C68" s="6">
        <v>1.608121908525795</v>
      </c>
      <c r="D68" s="6">
        <v>1.2621907341898013</v>
      </c>
      <c r="E68" s="6">
        <v>0.94702788136476779</v>
      </c>
      <c r="F68" s="6">
        <v>0.89347599816458001</v>
      </c>
      <c r="G68" s="6">
        <v>0.81020839015235135</v>
      </c>
      <c r="H68" s="6">
        <v>1.18259333026616</v>
      </c>
    </row>
    <row r="69" spans="1:8" ht="18" customHeight="1" x14ac:dyDescent="0.3">
      <c r="A69" s="2" t="s">
        <v>66</v>
      </c>
      <c r="B69" s="2"/>
      <c r="C69" s="2"/>
      <c r="D69" s="2"/>
      <c r="E69" s="2"/>
      <c r="F69" s="2"/>
      <c r="G69" s="2"/>
      <c r="H69" s="2"/>
    </row>
    <row r="70" spans="1:8" ht="18" customHeight="1" x14ac:dyDescent="0.3">
      <c r="A70" s="2" t="s">
        <v>8</v>
      </c>
      <c r="B70" s="2"/>
      <c r="C70" s="2"/>
      <c r="D70" s="2"/>
      <c r="E70" s="2"/>
      <c r="F70" s="2"/>
      <c r="G70" s="2"/>
      <c r="H70" s="2"/>
    </row>
    <row r="71" spans="1:8" ht="18" customHeight="1" x14ac:dyDescent="0.3">
      <c r="A71" s="2" t="s">
        <v>0</v>
      </c>
      <c r="B71" s="2"/>
      <c r="C71" s="16">
        <v>0.9</v>
      </c>
      <c r="D71" s="2"/>
      <c r="E71" s="2"/>
      <c r="F71" s="2"/>
      <c r="G71" s="2"/>
      <c r="H71" s="14"/>
    </row>
    <row r="72" spans="1:8" ht="18" customHeight="1" x14ac:dyDescent="0.3">
      <c r="A72" s="19" t="s">
        <v>29</v>
      </c>
      <c r="B72" s="2"/>
      <c r="C72" s="2"/>
      <c r="D72" s="2"/>
      <c r="E72" s="2"/>
      <c r="F72" s="2"/>
      <c r="G72" s="2"/>
      <c r="H72" s="14" t="s">
        <v>46</v>
      </c>
    </row>
    <row r="73" spans="1:8" ht="14.25" customHeight="1" x14ac:dyDescent="0.3">
      <c r="A73" s="4"/>
      <c r="B73" s="15"/>
      <c r="C73" s="8"/>
      <c r="D73" s="15"/>
      <c r="E73" s="15"/>
      <c r="H73" s="24"/>
    </row>
    <row r="74" spans="1:8" ht="14.25" customHeight="1" x14ac:dyDescent="0.3">
      <c r="A74" s="2"/>
      <c r="B74" s="9"/>
      <c r="C74" s="10"/>
      <c r="D74" s="10"/>
      <c r="E74" s="10"/>
      <c r="F74" s="3"/>
      <c r="G74" s="3"/>
    </row>
    <row r="75" spans="1:8" s="2" customFormat="1" ht="14.25" customHeight="1" x14ac:dyDescent="0.3">
      <c r="D75" s="5"/>
      <c r="E75" s="5"/>
      <c r="F75" s="5"/>
      <c r="G75" s="5"/>
      <c r="H75" s="1"/>
    </row>
    <row r="76" spans="1:8" s="2" customFormat="1" ht="14.25" customHeight="1" x14ac:dyDescent="0.3">
      <c r="A76" s="3"/>
      <c r="B76" s="3"/>
      <c r="D76" s="5"/>
      <c r="E76" s="5"/>
      <c r="F76" s="5"/>
      <c r="G76" s="5"/>
      <c r="H76" s="3"/>
    </row>
    <row r="77" spans="1:8" s="2" customFormat="1" ht="39" customHeight="1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</row>
    <row r="78" spans="1:8" ht="19.5" customHeight="1" x14ac:dyDescent="0.25">
      <c r="A78" s="5">
        <v>1</v>
      </c>
      <c r="B78" s="6">
        <v>3.7963351076130449E-2</v>
      </c>
      <c r="C78" s="6">
        <v>3.7083996168647437E-2</v>
      </c>
      <c r="D78" s="6">
        <v>2.910667164139695E-2</v>
      </c>
      <c r="E78" s="6">
        <v>2.183887809620624E-2</v>
      </c>
      <c r="F78" s="6">
        <v>2.0603948193882997E-2</v>
      </c>
      <c r="G78" s="6">
        <v>1.8683760650807565E-2</v>
      </c>
      <c r="H78" s="6">
        <v>2.7271120613524581E-2</v>
      </c>
    </row>
    <row r="79" spans="1:8" ht="12.75" customHeight="1" x14ac:dyDescent="0.25">
      <c r="A79" s="5">
        <v>2</v>
      </c>
      <c r="B79" s="6">
        <v>6.1534080704724388E-2</v>
      </c>
      <c r="C79" s="6">
        <v>6.0108750898179034E-2</v>
      </c>
      <c r="D79" s="6">
        <v>4.7178455827988311E-2</v>
      </c>
      <c r="E79" s="6">
        <v>3.5398226162324548E-2</v>
      </c>
      <c r="F79" s="6">
        <v>3.339655154403684E-2</v>
      </c>
      <c r="G79" s="6">
        <v>3.0284155722949756E-2</v>
      </c>
      <c r="H79" s="6">
        <v>4.4203245740231989E-2</v>
      </c>
    </row>
    <row r="80" spans="1:8" s="18" customFormat="1" ht="12.75" customHeight="1" x14ac:dyDescent="0.25">
      <c r="A80" s="5">
        <v>3</v>
      </c>
      <c r="B80" s="6">
        <v>8.517918802665396E-2</v>
      </c>
      <c r="C80" s="6">
        <v>8.3206160491322609E-2</v>
      </c>
      <c r="D80" s="6">
        <v>6.5307265725851119E-2</v>
      </c>
      <c r="E80" s="6">
        <v>4.9000360898528328E-2</v>
      </c>
      <c r="F80" s="6">
        <v>4.6229522092997605E-2</v>
      </c>
      <c r="G80" s="6">
        <v>4.1921155967729502E-2</v>
      </c>
      <c r="H80" s="6">
        <v>6.1188800371669988E-2</v>
      </c>
    </row>
    <row r="81" spans="1:8" ht="12.75" customHeight="1" x14ac:dyDescent="0.25">
      <c r="A81" s="5">
        <v>4</v>
      </c>
      <c r="B81" s="6">
        <v>0.11162175965471488</v>
      </c>
      <c r="C81" s="6">
        <v>0.10903623600224739</v>
      </c>
      <c r="D81" s="6">
        <v>8.5580904061641011E-2</v>
      </c>
      <c r="E81" s="6">
        <v>6.4211770902280974E-2</v>
      </c>
      <c r="F81" s="6">
        <v>6.0580767715256847E-2</v>
      </c>
      <c r="G81" s="6">
        <v>5.493493544941383E-2</v>
      </c>
      <c r="H81" s="6">
        <v>8.0183924346750729E-2</v>
      </c>
    </row>
    <row r="82" spans="1:8" ht="12.75" customHeight="1" x14ac:dyDescent="0.25">
      <c r="A82" s="5">
        <v>5</v>
      </c>
      <c r="B82" s="6">
        <v>0.14091672183513634</v>
      </c>
      <c r="C82" s="6">
        <v>0.13765263140635287</v>
      </c>
      <c r="D82" s="6">
        <v>0.10804148303483904</v>
      </c>
      <c r="E82" s="6">
        <v>8.1064053162828137E-2</v>
      </c>
      <c r="F82" s="6">
        <v>7.6480098675180339E-2</v>
      </c>
      <c r="G82" s="6">
        <v>6.9352526261032041E-2</v>
      </c>
      <c r="H82" s="6">
        <v>0.10122807414766832</v>
      </c>
    </row>
    <row r="83" spans="1:8" s="18" customFormat="1" ht="19.5" customHeight="1" x14ac:dyDescent="0.25">
      <c r="A83" s="5">
        <v>6</v>
      </c>
      <c r="B83" s="6">
        <v>0.1731233642048419</v>
      </c>
      <c r="C83" s="6">
        <v>0.16911326299938706</v>
      </c>
      <c r="D83" s="6">
        <v>0.13273446027615354</v>
      </c>
      <c r="E83" s="6">
        <v>9.959131476282812E-2</v>
      </c>
      <c r="F83" s="6">
        <v>9.3959693391505589E-2</v>
      </c>
      <c r="G83" s="6">
        <v>8.5203107949540627E-2</v>
      </c>
      <c r="H83" s="6">
        <v>0.12436384071526017</v>
      </c>
    </row>
    <row r="84" spans="1:8" ht="12.75" customHeight="1" x14ac:dyDescent="0.25">
      <c r="A84" s="5">
        <v>7</v>
      </c>
      <c r="B84" s="6">
        <v>0.20830533283786526</v>
      </c>
      <c r="C84" s="6">
        <v>0.20348030260493019</v>
      </c>
      <c r="D84" s="6">
        <v>0.15970863351617606</v>
      </c>
      <c r="E84" s="6">
        <v>0.11983016887821842</v>
      </c>
      <c r="F84" s="6">
        <v>0.11305409466340503</v>
      </c>
      <c r="G84" s="6">
        <v>0.10251800409359907</v>
      </c>
      <c r="H84" s="6">
        <v>0.14963694445387288</v>
      </c>
    </row>
    <row r="85" spans="1:8" ht="12.75" customHeight="1" x14ac:dyDescent="0.25">
      <c r="A85" s="5">
        <v>8</v>
      </c>
      <c r="B85" s="6">
        <v>0.24653050982214419</v>
      </c>
      <c r="C85" s="6">
        <v>0.24082005994058209</v>
      </c>
      <c r="D85" s="6">
        <v>0.18901604825636864</v>
      </c>
      <c r="E85" s="6">
        <v>0.14181966550330574</v>
      </c>
      <c r="F85" s="6">
        <v>0.13380014431288634</v>
      </c>
      <c r="G85" s="6">
        <v>0.12133062303697983</v>
      </c>
      <c r="H85" s="6">
        <v>0.17709614872488449</v>
      </c>
    </row>
    <row r="86" spans="1:8" ht="12.75" customHeight="1" x14ac:dyDescent="0.25">
      <c r="A86" s="5">
        <v>9</v>
      </c>
      <c r="B86" s="6">
        <v>0.28787074330753315</v>
      </c>
      <c r="C86" s="6">
        <v>0.28120271891894266</v>
      </c>
      <c r="D86" s="6">
        <v>0.22071179079566366</v>
      </c>
      <c r="E86" s="6">
        <v>0.16560113615761174</v>
      </c>
      <c r="F86" s="6">
        <v>0.1562368366730488</v>
      </c>
      <c r="G86" s="6">
        <v>0.14167632503100505</v>
      </c>
      <c r="H86" s="6">
        <v>0.20679306592564661</v>
      </c>
    </row>
    <row r="87" spans="1:8" ht="12.75" customHeight="1" x14ac:dyDescent="0.25">
      <c r="A87" s="5">
        <v>10</v>
      </c>
      <c r="B87" s="6">
        <v>0.33240138334342889</v>
      </c>
      <c r="C87" s="6">
        <v>0.3247018842367505</v>
      </c>
      <c r="D87" s="6">
        <v>0.2548536323550884</v>
      </c>
      <c r="E87" s="6">
        <v>0.19121792687083808</v>
      </c>
      <c r="F87" s="6">
        <v>0.18040506667203149</v>
      </c>
      <c r="G87" s="6">
        <v>0.16359219379584303</v>
      </c>
      <c r="H87" s="6">
        <v>0.23878182405664095</v>
      </c>
    </row>
    <row r="88" spans="1:8" ht="19.5" customHeight="1" x14ac:dyDescent="0.25">
      <c r="A88" s="5">
        <v>11</v>
      </c>
      <c r="B88" s="6">
        <v>0.38020056836774946</v>
      </c>
      <c r="C88" s="6">
        <v>0.37139388439110183</v>
      </c>
      <c r="D88" s="6">
        <v>0.29150148202566306</v>
      </c>
      <c r="E88" s="6">
        <v>0.21871498772699852</v>
      </c>
      <c r="F88" s="6">
        <v>0.20634724258732254</v>
      </c>
      <c r="G88" s="6">
        <v>0.18711668536422804</v>
      </c>
      <c r="H88" s="6">
        <v>0.27311855416806746</v>
      </c>
    </row>
    <row r="89" spans="1:8" ht="12.75" customHeight="1" x14ac:dyDescent="0.25">
      <c r="A89" s="5">
        <v>12</v>
      </c>
      <c r="B89" s="6">
        <v>0.43134819455222612</v>
      </c>
      <c r="C89" s="6">
        <v>0.42135676489806351</v>
      </c>
      <c r="D89" s="6">
        <v>0.33071659656081076</v>
      </c>
      <c r="E89" s="6">
        <v>0.2481382799677995</v>
      </c>
      <c r="F89" s="6">
        <v>0.23410672667585064</v>
      </c>
      <c r="G89" s="6">
        <v>0.21228912084210119</v>
      </c>
      <c r="H89" s="6">
        <v>0.30986064998503415</v>
      </c>
    </row>
    <row r="90" spans="1:8" ht="12.75" customHeight="1" x14ac:dyDescent="0.25">
      <c r="A90" s="5">
        <v>13</v>
      </c>
      <c r="B90" s="6">
        <v>0.48592448491606166</v>
      </c>
      <c r="C90" s="6">
        <v>0.47466889055032196</v>
      </c>
      <c r="D90" s="6">
        <v>0.37256048330937791</v>
      </c>
      <c r="E90" s="6">
        <v>0.27953395285791899</v>
      </c>
      <c r="F90" s="6">
        <v>0.2637270585853223</v>
      </c>
      <c r="G90" s="6">
        <v>0.23914898219422534</v>
      </c>
      <c r="H90" s="6">
        <v>0.34906574002479895</v>
      </c>
    </row>
    <row r="91" spans="1:8" ht="12.75" customHeight="1" x14ac:dyDescent="0.25">
      <c r="A91" s="5">
        <v>14</v>
      </c>
      <c r="B91" s="6">
        <v>0.5440080566718235</v>
      </c>
      <c r="C91" s="6">
        <v>0.5314070575296419</v>
      </c>
      <c r="D91" s="6">
        <v>0.41709341844105707</v>
      </c>
      <c r="E91" s="6">
        <v>0.31294723190229434</v>
      </c>
      <c r="F91" s="6">
        <v>0.29525090643983548</v>
      </c>
      <c r="G91" s="6">
        <v>0.26773496108350719</v>
      </c>
      <c r="H91" s="6">
        <v>0.39079029926718994</v>
      </c>
    </row>
    <row r="92" spans="1:8" ht="12.75" customHeight="1" x14ac:dyDescent="0.25">
      <c r="A92" s="5">
        <v>15</v>
      </c>
      <c r="B92" s="6">
        <v>0.60567336304624964</v>
      </c>
      <c r="C92" s="6">
        <v>0.59164399448343774</v>
      </c>
      <c r="D92" s="6">
        <v>0.46437248557891819</v>
      </c>
      <c r="E92" s="6">
        <v>0.34842094722251654</v>
      </c>
      <c r="F92" s="6">
        <v>0.32871867843263669</v>
      </c>
      <c r="G92" s="6">
        <v>0.29808369985654209</v>
      </c>
      <c r="H92" s="6">
        <v>0.43508781147665043</v>
      </c>
    </row>
    <row r="93" spans="1:8" ht="19.5" customHeight="1" x14ac:dyDescent="0.25">
      <c r="A93" s="5">
        <v>16</v>
      </c>
      <c r="B93" s="6">
        <v>0.67098735908989637</v>
      </c>
      <c r="C93" s="6">
        <v>0.65544510556513447</v>
      </c>
      <c r="D93" s="6">
        <v>0.51444901946070265</v>
      </c>
      <c r="E93" s="6">
        <v>0.38599361552339628</v>
      </c>
      <c r="F93" s="6">
        <v>0.36416671325232636</v>
      </c>
      <c r="G93" s="6">
        <v>0.33022815061327632</v>
      </c>
      <c r="H93" s="6">
        <v>0.48200637407365676</v>
      </c>
    </row>
    <row r="94" spans="1:8" ht="12.75" customHeight="1" x14ac:dyDescent="0.25">
      <c r="A94" s="5">
        <v>17</v>
      </c>
      <c r="B94" s="6">
        <v>0.74000520888032106</v>
      </c>
      <c r="C94" s="6">
        <v>0.72286427707251111</v>
      </c>
      <c r="D94" s="6">
        <v>0.56736531463223816</v>
      </c>
      <c r="E94" s="6">
        <v>0.42569697060953515</v>
      </c>
      <c r="F94" s="6">
        <v>0.40162495024208517</v>
      </c>
      <c r="G94" s="6">
        <v>0.36419546249603763</v>
      </c>
      <c r="H94" s="6">
        <v>0.5315856143874611</v>
      </c>
    </row>
    <row r="95" spans="1:8" ht="12.75" customHeight="1" x14ac:dyDescent="0.25">
      <c r="A95" s="5">
        <v>18</v>
      </c>
      <c r="B95" s="6">
        <v>0.81276481299698233</v>
      </c>
      <c r="C95" s="6">
        <v>0.79393853168411443</v>
      </c>
      <c r="D95" s="6">
        <v>0.62315042963788536</v>
      </c>
      <c r="E95" s="6">
        <v>0.46755281524889503</v>
      </c>
      <c r="F95" s="6">
        <v>0.44111395928190389</v>
      </c>
      <c r="G95" s="6">
        <v>0.40000428837226415</v>
      </c>
      <c r="H95" s="6">
        <v>0.58385275844644191</v>
      </c>
    </row>
    <row r="96" spans="1:8" ht="12.75" customHeight="1" x14ac:dyDescent="0.25">
      <c r="A96" s="5">
        <v>19</v>
      </c>
      <c r="B96" s="6">
        <v>0.88927988897156351</v>
      </c>
      <c r="C96" s="6">
        <v>0.8686812691888971</v>
      </c>
      <c r="D96" s="6">
        <v>0.68181488177074678</v>
      </c>
      <c r="E96" s="6">
        <v>0.51156904061793207</v>
      </c>
      <c r="F96" s="6">
        <v>0.48264118532340383</v>
      </c>
      <c r="G96" s="6">
        <v>0.43766137936037464</v>
      </c>
      <c r="H96" s="6">
        <v>0.6388176602927329</v>
      </c>
    </row>
    <row r="97" spans="1:8" ht="12.75" customHeight="1" x14ac:dyDescent="0.25">
      <c r="A97" s="5">
        <v>20</v>
      </c>
      <c r="B97" s="6">
        <v>0.96953128213488671</v>
      </c>
      <c r="C97" s="6">
        <v>0.94707377860223219</v>
      </c>
      <c r="D97" s="6">
        <v>0.74334398506000232</v>
      </c>
      <c r="E97" s="6">
        <v>0.55773462776090921</v>
      </c>
      <c r="F97" s="6">
        <v>0.52619623250320058</v>
      </c>
      <c r="G97" s="6">
        <v>0.47715730844078025</v>
      </c>
      <c r="H97" s="6">
        <v>0.69646656009537511</v>
      </c>
    </row>
    <row r="98" spans="1:8" ht="19.5" customHeight="1" x14ac:dyDescent="0.25">
      <c r="A98" s="5">
        <v>21</v>
      </c>
      <c r="B98" s="6">
        <v>1.0534561181595872</v>
      </c>
      <c r="C98" s="6">
        <v>1.0290546419710407</v>
      </c>
      <c r="D98" s="6">
        <v>0.80768953347669459</v>
      </c>
      <c r="E98" s="6">
        <v>0.60601340745851939</v>
      </c>
      <c r="F98" s="6">
        <v>0.5717449768741969</v>
      </c>
      <c r="G98" s="6">
        <v>0.51846113185192488</v>
      </c>
      <c r="H98" s="6">
        <v>0.75675429183723697</v>
      </c>
    </row>
    <row r="99" spans="1:8" ht="12.75" customHeight="1" x14ac:dyDescent="0.25">
      <c r="A99" s="5">
        <v>22</v>
      </c>
      <c r="B99" s="6">
        <v>1.1409343295841727</v>
      </c>
      <c r="C99" s="6">
        <v>1.1145065729874561</v>
      </c>
      <c r="D99" s="6">
        <v>0.87475947075926086</v>
      </c>
      <c r="E99" s="6">
        <v>0.65633630944745547</v>
      </c>
      <c r="F99" s="6">
        <v>0.61922225391096963</v>
      </c>
      <c r="G99" s="6">
        <v>0.56151375808452697</v>
      </c>
      <c r="H99" s="6">
        <v>0.81959460459127231</v>
      </c>
    </row>
    <row r="100" spans="1:8" ht="12.75" customHeight="1" x14ac:dyDescent="0.25">
      <c r="A100" s="5">
        <v>23</v>
      </c>
      <c r="B100" s="6">
        <v>1.2317719942679444</v>
      </c>
      <c r="C100" s="6">
        <v>1.2032401413794176</v>
      </c>
      <c r="D100" s="6">
        <v>0.94440511593214627</v>
      </c>
      <c r="E100" s="6">
        <v>0.70859177766454495</v>
      </c>
      <c r="F100" s="6">
        <v>0.6685228157461055</v>
      </c>
      <c r="G100" s="6">
        <v>0.60621974785941313</v>
      </c>
      <c r="H100" s="6">
        <v>0.88484819363493317</v>
      </c>
    </row>
    <row r="101" spans="1:8" ht="12.75" customHeight="1" x14ac:dyDescent="0.25">
      <c r="A101" s="5">
        <v>24</v>
      </c>
      <c r="B101" s="6">
        <v>1.3256808111887644</v>
      </c>
      <c r="C101" s="6">
        <v>1.2949737241158359</v>
      </c>
      <c r="D101" s="6">
        <v>1.0164054273078453</v>
      </c>
      <c r="E101" s="6">
        <v>0.76261396345051535</v>
      </c>
      <c r="F101" s="6">
        <v>0.71949019201658404</v>
      </c>
      <c r="G101" s="6">
        <v>0.65243721308872205</v>
      </c>
      <c r="H101" s="6">
        <v>0.95230795680982616</v>
      </c>
    </row>
    <row r="102" spans="1:8" ht="12.75" customHeight="1" x14ac:dyDescent="0.25">
      <c r="A102" s="5">
        <v>25</v>
      </c>
      <c r="B102" s="6">
        <v>1.4222529048494361</v>
      </c>
      <c r="C102" s="6">
        <v>1.3893088934250162</v>
      </c>
      <c r="D102" s="6">
        <v>1.0904476849122</v>
      </c>
      <c r="E102" s="6">
        <v>0.81816823147921092</v>
      </c>
      <c r="F102" s="6">
        <v>0.77190301539376927</v>
      </c>
      <c r="G102" s="6">
        <v>0.69996541679984914</v>
      </c>
      <c r="H102" s="6">
        <v>1.0216808951692291</v>
      </c>
    </row>
    <row r="103" spans="1:8" ht="18" customHeight="1" x14ac:dyDescent="0.3">
      <c r="A103" s="2" t="s">
        <v>66</v>
      </c>
      <c r="B103" s="15"/>
      <c r="C103" s="8"/>
      <c r="D103" s="15"/>
      <c r="E103" s="15"/>
    </row>
    <row r="104" spans="1:8" ht="18" customHeight="1" x14ac:dyDescent="0.3">
      <c r="A104" s="4" t="s">
        <v>8</v>
      </c>
      <c r="C104" s="8"/>
      <c r="F104" s="21"/>
      <c r="G104" s="21"/>
      <c r="H104" s="22"/>
    </row>
    <row r="105" spans="1:8" ht="18" customHeight="1" x14ac:dyDescent="0.3">
      <c r="A105" s="4" t="s">
        <v>0</v>
      </c>
      <c r="B105" s="15"/>
      <c r="C105" s="16">
        <v>0.9</v>
      </c>
      <c r="H105" s="24" t="s">
        <v>46</v>
      </c>
    </row>
    <row r="106" spans="1:8" ht="18" customHeight="1" x14ac:dyDescent="0.3">
      <c r="A106" s="19" t="s">
        <v>30</v>
      </c>
      <c r="B106" s="15"/>
      <c r="C106" s="8"/>
      <c r="D106" s="15"/>
      <c r="E106" s="15"/>
      <c r="H106" s="14" t="s">
        <v>46</v>
      </c>
    </row>
    <row r="107" spans="1:8" ht="14.25" customHeight="1" x14ac:dyDescent="0.3">
      <c r="A107" s="4"/>
      <c r="B107" s="15"/>
      <c r="C107" s="8"/>
      <c r="D107" s="15"/>
      <c r="E107" s="15"/>
      <c r="H107" s="24"/>
    </row>
    <row r="108" spans="1:8" ht="14.25" customHeight="1" x14ac:dyDescent="0.3">
      <c r="A108" s="2"/>
      <c r="B108" s="9"/>
      <c r="C108" s="10"/>
      <c r="D108" s="10"/>
      <c r="E108" s="10"/>
      <c r="F108" s="3"/>
      <c r="G108" s="3"/>
    </row>
    <row r="109" spans="1:8" s="2" customFormat="1" ht="14.25" customHeight="1" x14ac:dyDescent="0.3">
      <c r="D109" s="5"/>
      <c r="E109" s="5"/>
      <c r="F109" s="5"/>
      <c r="G109" s="5"/>
      <c r="H109" s="1"/>
    </row>
    <row r="110" spans="1:8" s="2" customFormat="1" ht="14.25" customHeight="1" x14ac:dyDescent="0.3">
      <c r="A110" s="3"/>
      <c r="B110" s="3"/>
      <c r="D110" s="5"/>
      <c r="E110" s="5"/>
      <c r="F110" s="5"/>
      <c r="G110" s="5"/>
      <c r="H110" s="3"/>
    </row>
    <row r="111" spans="1:8" s="2" customFormat="1" ht="39" customHeight="1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</row>
    <row r="112" spans="1:8" ht="19.5" customHeight="1" x14ac:dyDescent="0.25">
      <c r="A112" s="5">
        <v>1</v>
      </c>
      <c r="B112" s="6">
        <v>3.1114021200061868E-2</v>
      </c>
      <c r="C112" s="6">
        <v>3.039331908978353E-2</v>
      </c>
      <c r="D112" s="6">
        <v>2.3855259687100665E-2</v>
      </c>
      <c r="E112" s="6">
        <v>1.7898718021712317E-2</v>
      </c>
      <c r="F112" s="6">
        <v>1.6886593589271616E-2</v>
      </c>
      <c r="G112" s="6">
        <v>1.5312845376066369E-2</v>
      </c>
      <c r="H112" s="6">
        <v>2.235087790898822E-2</v>
      </c>
    </row>
    <row r="113" spans="1:8" ht="12.75" customHeight="1" x14ac:dyDescent="0.25">
      <c r="A113" s="5">
        <v>2</v>
      </c>
      <c r="B113" s="6">
        <v>5.0432130918413705E-2</v>
      </c>
      <c r="C113" s="6">
        <v>4.9263958442569859E-2</v>
      </c>
      <c r="D113" s="6">
        <v>3.8666541103668892E-2</v>
      </c>
      <c r="E113" s="6">
        <v>2.9011694912034432E-2</v>
      </c>
      <c r="F113" s="6">
        <v>2.73711614832511E-2</v>
      </c>
      <c r="G113" s="6">
        <v>2.4820302646630238E-2</v>
      </c>
      <c r="H113" s="6">
        <v>3.6228117015145993E-2</v>
      </c>
    </row>
    <row r="114" spans="1:8" s="18" customFormat="1" ht="12.75" customHeight="1" x14ac:dyDescent="0.25">
      <c r="A114" s="5">
        <v>3</v>
      </c>
      <c r="B114" s="6">
        <v>6.9811199141788335E-2</v>
      </c>
      <c r="C114" s="6">
        <v>6.8194144302780632E-2</v>
      </c>
      <c r="D114" s="6">
        <v>5.3524559679606711E-2</v>
      </c>
      <c r="E114" s="6">
        <v>4.0159738921627712E-2</v>
      </c>
      <c r="F114" s="6">
        <v>3.7888813545088884E-2</v>
      </c>
      <c r="G114" s="6">
        <v>3.4357760801868205E-2</v>
      </c>
      <c r="H114" s="6">
        <v>5.0149145900018587E-2</v>
      </c>
    </row>
    <row r="115" spans="1:8" ht="12.75" customHeight="1" x14ac:dyDescent="0.25">
      <c r="A115" s="5">
        <v>4</v>
      </c>
      <c r="B115" s="6">
        <v>9.1483014482055758E-2</v>
      </c>
      <c r="C115" s="6">
        <v>8.9363969786164441E-2</v>
      </c>
      <c r="D115" s="6">
        <v>7.0140437759420554E-2</v>
      </c>
      <c r="E115" s="6">
        <v>5.2626713514847268E-2</v>
      </c>
      <c r="F115" s="6">
        <v>4.965081420838182E-2</v>
      </c>
      <c r="G115" s="6">
        <v>4.5023600334159787E-2</v>
      </c>
      <c r="H115" s="6">
        <v>6.5717178576408616E-2</v>
      </c>
    </row>
    <row r="116" spans="1:8" ht="12.75" customHeight="1" x14ac:dyDescent="0.25">
      <c r="A116" s="5">
        <v>5</v>
      </c>
      <c r="B116" s="6">
        <v>0.11549259341803496</v>
      </c>
      <c r="C116" s="6">
        <v>0.11281740864321291</v>
      </c>
      <c r="D116" s="6">
        <v>8.8548689679445194E-2</v>
      </c>
      <c r="E116" s="6">
        <v>6.6438514967058174E-2</v>
      </c>
      <c r="F116" s="6">
        <v>6.2681595383674293E-2</v>
      </c>
      <c r="G116" s="6">
        <v>5.6839976219073649E-2</v>
      </c>
      <c r="H116" s="6">
        <v>8.2964552806622849E-2</v>
      </c>
    </row>
    <row r="117" spans="1:8" s="18" customFormat="1" ht="19.5" customHeight="1" x14ac:dyDescent="0.25">
      <c r="A117" s="5">
        <v>6</v>
      </c>
      <c r="B117" s="6">
        <v>0.1418885285783503</v>
      </c>
      <c r="C117" s="6">
        <v>0.13860192793894141</v>
      </c>
      <c r="D117" s="6">
        <v>0.10878657162612014</v>
      </c>
      <c r="E117" s="6">
        <v>8.1623096777169779E-2</v>
      </c>
      <c r="F117" s="6">
        <v>7.7007529874588768E-2</v>
      </c>
      <c r="G117" s="6">
        <v>6.9830803443481998E-2</v>
      </c>
      <c r="H117" s="6">
        <v>0.10192617529406284</v>
      </c>
    </row>
    <row r="118" spans="1:8" ht="12.75" customHeight="1" x14ac:dyDescent="0.25">
      <c r="A118" s="5">
        <v>7</v>
      </c>
      <c r="B118" s="6">
        <v>0.17072298304241018</v>
      </c>
      <c r="C118" s="6">
        <v>0.16676848248587545</v>
      </c>
      <c r="D118" s="6">
        <v>0.13089407726652444</v>
      </c>
      <c r="E118" s="6">
        <v>9.8210466389204526E-2</v>
      </c>
      <c r="F118" s="6">
        <v>9.2656928284781059E-2</v>
      </c>
      <c r="G118" s="6">
        <v>8.4021754200772653E-2</v>
      </c>
      <c r="H118" s="6">
        <v>0.12263951758931076</v>
      </c>
    </row>
    <row r="119" spans="1:8" ht="12.75" customHeight="1" x14ac:dyDescent="0.25">
      <c r="A119" s="5">
        <v>8</v>
      </c>
      <c r="B119" s="6">
        <v>0.20205159164389827</v>
      </c>
      <c r="C119" s="6">
        <v>0.19737141843367478</v>
      </c>
      <c r="D119" s="6">
        <v>0.15491386207732055</v>
      </c>
      <c r="E119" s="6">
        <v>0.11623262841593451</v>
      </c>
      <c r="F119" s="6">
        <v>0.10965998545212774</v>
      </c>
      <c r="G119" s="6">
        <v>9.9440209317108952E-2</v>
      </c>
      <c r="H119" s="6">
        <v>0.14514454519110936</v>
      </c>
    </row>
    <row r="120" spans="1:8" ht="12.75" customHeight="1" x14ac:dyDescent="0.25">
      <c r="A120" s="5">
        <v>9</v>
      </c>
      <c r="B120" s="6">
        <v>0.23593323972339666</v>
      </c>
      <c r="C120" s="6">
        <v>0.23046825714656669</v>
      </c>
      <c r="D120" s="6">
        <v>0.18089107371339744</v>
      </c>
      <c r="E120" s="6">
        <v>0.13572345736364466</v>
      </c>
      <c r="F120" s="6">
        <v>0.12804866037056217</v>
      </c>
      <c r="G120" s="6">
        <v>0.1161151493639655</v>
      </c>
      <c r="H120" s="6">
        <v>0.16948355861244971</v>
      </c>
    </row>
    <row r="121" spans="1:8" ht="12.75" customHeight="1" x14ac:dyDescent="0.25">
      <c r="A121" s="5">
        <v>10</v>
      </c>
      <c r="B121" s="6">
        <v>0.27242968270996792</v>
      </c>
      <c r="C121" s="6">
        <v>0.26611932359665791</v>
      </c>
      <c r="D121" s="6">
        <v>0.2088730603393624</v>
      </c>
      <c r="E121" s="6">
        <v>0.15671847879182443</v>
      </c>
      <c r="F121" s="6">
        <v>0.1478564697245979</v>
      </c>
      <c r="G121" s="6">
        <v>0.13407696743422753</v>
      </c>
      <c r="H121" s="6">
        <v>0.19570092010552415</v>
      </c>
    </row>
    <row r="122" spans="1:8" ht="19.5" customHeight="1" x14ac:dyDescent="0.25">
      <c r="A122" s="5">
        <v>11</v>
      </c>
      <c r="B122" s="6">
        <v>0.31160496134145543</v>
      </c>
      <c r="C122" s="6">
        <v>0.30438717512963848</v>
      </c>
      <c r="D122" s="6">
        <v>0.23890892227632096</v>
      </c>
      <c r="E122" s="6">
        <v>0.17925453291155397</v>
      </c>
      <c r="F122" s="6">
        <v>0.16911817051032244</v>
      </c>
      <c r="G122" s="6">
        <v>0.15335718134136123</v>
      </c>
      <c r="H122" s="6">
        <v>0.22384263358295889</v>
      </c>
    </row>
    <row r="123" spans="1:8" ht="12.75" customHeight="1" x14ac:dyDescent="0.25">
      <c r="A123" s="5">
        <v>12</v>
      </c>
      <c r="B123" s="6">
        <v>0.353524556960011</v>
      </c>
      <c r="C123" s="6">
        <v>0.34533577632641715</v>
      </c>
      <c r="D123" s="6">
        <v>0.27104886436316705</v>
      </c>
      <c r="E123" s="6">
        <v>0.20336928865901233</v>
      </c>
      <c r="F123" s="6">
        <v>0.19186930158674378</v>
      </c>
      <c r="G123" s="6">
        <v>0.17398801789593984</v>
      </c>
      <c r="H123" s="6">
        <v>0.25395573782107744</v>
      </c>
    </row>
    <row r="124" spans="1:8" ht="12.75" customHeight="1" x14ac:dyDescent="0.25">
      <c r="A124" s="5">
        <v>13</v>
      </c>
      <c r="B124" s="6">
        <v>0.3982542187855917</v>
      </c>
      <c r="C124" s="6">
        <v>0.3890293534407851</v>
      </c>
      <c r="D124" s="6">
        <v>0.30534329682191008</v>
      </c>
      <c r="E124" s="6">
        <v>0.22910056907033466</v>
      </c>
      <c r="F124" s="6">
        <v>0.21614554719888715</v>
      </c>
      <c r="G124" s="6">
        <v>0.19600183574528596</v>
      </c>
      <c r="H124" s="6">
        <v>0.28608746402726443</v>
      </c>
    </row>
    <row r="125" spans="1:8" ht="12.75" customHeight="1" x14ac:dyDescent="0.25">
      <c r="A125" s="5">
        <v>14</v>
      </c>
      <c r="B125" s="6">
        <v>0.44585837995039412</v>
      </c>
      <c r="C125" s="6">
        <v>0.43553084712365386</v>
      </c>
      <c r="D125" s="6">
        <v>0.34184162082416719</v>
      </c>
      <c r="E125" s="6">
        <v>0.25648544008621132</v>
      </c>
      <c r="F125" s="6">
        <v>0.24198187730804727</v>
      </c>
      <c r="G125" s="6">
        <v>0.21943034582075358</v>
      </c>
      <c r="H125" s="6">
        <v>0.32028409799215291</v>
      </c>
    </row>
    <row r="126" spans="1:8" ht="12.75" customHeight="1" x14ac:dyDescent="0.25">
      <c r="A126" s="5">
        <v>15</v>
      </c>
      <c r="B126" s="6">
        <v>0.4963980608651426</v>
      </c>
      <c r="C126" s="6">
        <v>0.48489986435421162</v>
      </c>
      <c r="D126" s="6">
        <v>0.38059062099268715</v>
      </c>
      <c r="E126" s="6">
        <v>0.2855590044379191</v>
      </c>
      <c r="F126" s="6">
        <v>0.26941140968032473</v>
      </c>
      <c r="G126" s="6">
        <v>0.2443035794740667</v>
      </c>
      <c r="H126" s="6">
        <v>0.35658947396465884</v>
      </c>
    </row>
    <row r="127" spans="1:8" ht="19.5" customHeight="1" x14ac:dyDescent="0.25">
      <c r="A127" s="5">
        <v>16</v>
      </c>
      <c r="B127" s="6">
        <v>0.54992813658178608</v>
      </c>
      <c r="C127" s="6">
        <v>0.53719000909940395</v>
      </c>
      <c r="D127" s="6">
        <v>0.42163237027606654</v>
      </c>
      <c r="E127" s="6">
        <v>0.31635282966457307</v>
      </c>
      <c r="F127" s="6">
        <v>0.29846392679528055</v>
      </c>
      <c r="G127" s="6">
        <v>0.27064854360285812</v>
      </c>
      <c r="H127" s="6">
        <v>0.39504301165136629</v>
      </c>
    </row>
    <row r="128" spans="1:8" ht="12.75" customHeight="1" x14ac:dyDescent="0.25">
      <c r="A128" s="5">
        <v>17</v>
      </c>
      <c r="B128" s="6">
        <v>0.60649381850105577</v>
      </c>
      <c r="C128" s="6">
        <v>0.59244544551660816</v>
      </c>
      <c r="D128" s="6">
        <v>0.46500153245814507</v>
      </c>
      <c r="E128" s="6">
        <v>0.34889292417273216</v>
      </c>
      <c r="F128" s="6">
        <v>0.32916396635393513</v>
      </c>
      <c r="G128" s="6">
        <v>0.2984874891140159</v>
      </c>
      <c r="H128" s="6">
        <v>0.43567718883749434</v>
      </c>
    </row>
    <row r="129" spans="1:8" ht="12.75" customHeight="1" x14ac:dyDescent="0.25">
      <c r="A129" s="5">
        <v>18</v>
      </c>
      <c r="B129" s="6">
        <v>0.6661261691977598</v>
      </c>
      <c r="C129" s="6">
        <v>0.65069651667018824</v>
      </c>
      <c r="D129" s="6">
        <v>0.51072192335443034</v>
      </c>
      <c r="E129" s="6">
        <v>0.38319715708525731</v>
      </c>
      <c r="F129" s="6">
        <v>0.3615283870282438</v>
      </c>
      <c r="G129" s="6">
        <v>0.32783570353344227</v>
      </c>
      <c r="H129" s="6">
        <v>0.47851431944423672</v>
      </c>
    </row>
    <row r="130" spans="1:8" ht="12.75" customHeight="1" x14ac:dyDescent="0.25">
      <c r="A130" s="5">
        <v>19</v>
      </c>
      <c r="B130" s="6">
        <v>0.72883643129299214</v>
      </c>
      <c r="C130" s="6">
        <v>0.71195420476550131</v>
      </c>
      <c r="D130" s="6">
        <v>0.55880216273296923</v>
      </c>
      <c r="E130" s="6">
        <v>0.41927199585627423</v>
      </c>
      <c r="F130" s="6">
        <v>0.39556329055517159</v>
      </c>
      <c r="G130" s="6">
        <v>0.35869871994595848</v>
      </c>
      <c r="H130" s="6">
        <v>0.52356247965209823</v>
      </c>
    </row>
    <row r="131" spans="1:8" ht="12.75" customHeight="1" x14ac:dyDescent="0.25">
      <c r="A131" s="5">
        <v>20</v>
      </c>
      <c r="B131" s="6">
        <v>0.79460890599394385</v>
      </c>
      <c r="C131" s="6">
        <v>0.77620317464493194</v>
      </c>
      <c r="D131" s="6">
        <v>0.60923021425886281</v>
      </c>
      <c r="E131" s="6">
        <v>0.45710840956483734</v>
      </c>
      <c r="F131" s="6">
        <v>0.43126015668809736</v>
      </c>
      <c r="G131" s="6">
        <v>0.39106881215039874</v>
      </c>
      <c r="H131" s="6">
        <v>0.57081039217232454</v>
      </c>
    </row>
    <row r="132" spans="1:8" ht="19.5" customHeight="1" x14ac:dyDescent="0.25">
      <c r="A132" s="5">
        <v>21</v>
      </c>
      <c r="B132" s="6">
        <v>0.86339206272970614</v>
      </c>
      <c r="C132" s="6">
        <v>0.84339308935349622</v>
      </c>
      <c r="D132" s="6">
        <v>0.66196656921213681</v>
      </c>
      <c r="E132" s="6">
        <v>0.4966767546251088</v>
      </c>
      <c r="F132" s="6">
        <v>0.46859101810634685</v>
      </c>
      <c r="G132" s="6">
        <v>0.42492061924405622</v>
      </c>
      <c r="H132" s="6">
        <v>0.62022103981926924</v>
      </c>
    </row>
    <row r="133" spans="1:8" ht="12.75" customHeight="1" x14ac:dyDescent="0.25">
      <c r="A133" s="5">
        <v>22</v>
      </c>
      <c r="B133" s="6">
        <v>0.93508749655349688</v>
      </c>
      <c r="C133" s="6">
        <v>0.91342782332361383</v>
      </c>
      <c r="D133" s="6">
        <v>0.71693578007847347</v>
      </c>
      <c r="E133" s="6">
        <v>0.53792042239807469</v>
      </c>
      <c r="F133" s="6">
        <v>0.507502467237405</v>
      </c>
      <c r="G133" s="6">
        <v>0.46020571097985308</v>
      </c>
      <c r="H133" s="6">
        <v>0.67172373301741828</v>
      </c>
    </row>
    <row r="134" spans="1:8" ht="12.75" customHeight="1" x14ac:dyDescent="0.25">
      <c r="A134" s="5">
        <v>23</v>
      </c>
      <c r="B134" s="6">
        <v>1.0095362726656785</v>
      </c>
      <c r="C134" s="6">
        <v>0.98615212320346624</v>
      </c>
      <c r="D134" s="6">
        <v>0.77401599083372541</v>
      </c>
      <c r="E134" s="6">
        <v>0.58074798371280689</v>
      </c>
      <c r="F134" s="6">
        <v>0.54790824498440294</v>
      </c>
      <c r="G134" s="6">
        <v>0.49684586718830065</v>
      </c>
      <c r="H134" s="6">
        <v>0.72520430033649108</v>
      </c>
    </row>
    <row r="135" spans="1:8" ht="12.75" customHeight="1" x14ac:dyDescent="0.25">
      <c r="A135" s="5">
        <v>24</v>
      </c>
      <c r="B135" s="6">
        <v>1.0865021051784005</v>
      </c>
      <c r="C135" s="6">
        <v>1.0613351762562599</v>
      </c>
      <c r="D135" s="6">
        <v>0.83302604002727776</v>
      </c>
      <c r="E135" s="6">
        <v>0.62502351224683039</v>
      </c>
      <c r="F135" s="6">
        <v>0.58968011129333586</v>
      </c>
      <c r="G135" s="6">
        <v>0.5347247991633548</v>
      </c>
      <c r="H135" s="6">
        <v>0.78049300489172446</v>
      </c>
    </row>
    <row r="136" spans="1:8" ht="12.75" customHeight="1" x14ac:dyDescent="0.25">
      <c r="A136" s="5">
        <v>25</v>
      </c>
      <c r="B136" s="6">
        <v>1.1656507072990849</v>
      </c>
      <c r="C136" s="6">
        <v>1.1386504388607444</v>
      </c>
      <c r="D136" s="6">
        <v>0.89370962847505375</v>
      </c>
      <c r="E136" s="6">
        <v>0.67055470546874718</v>
      </c>
      <c r="F136" s="6">
        <v>0.63263663782447732</v>
      </c>
      <c r="G136" s="6">
        <v>0.57367798680222637</v>
      </c>
      <c r="H136" s="6">
        <v>0.83734971046801898</v>
      </c>
    </row>
    <row r="137" spans="1:8" ht="18" customHeight="1" x14ac:dyDescent="0.3">
      <c r="A137" s="2" t="s">
        <v>66</v>
      </c>
      <c r="B137" s="15"/>
      <c r="C137" s="8"/>
      <c r="D137" s="15"/>
      <c r="E137" s="15"/>
    </row>
    <row r="138" spans="1:8" ht="18" customHeight="1" x14ac:dyDescent="0.3">
      <c r="A138" s="4" t="s">
        <v>8</v>
      </c>
      <c r="C138" s="8"/>
      <c r="F138" s="21"/>
      <c r="G138" s="21"/>
      <c r="H138" s="22"/>
    </row>
    <row r="139" spans="1:8" ht="18" customHeight="1" x14ac:dyDescent="0.3">
      <c r="A139" s="4" t="s">
        <v>0</v>
      </c>
      <c r="B139" s="15"/>
      <c r="C139" s="16">
        <v>0.9</v>
      </c>
      <c r="H139" s="24" t="s">
        <v>46</v>
      </c>
    </row>
    <row r="140" spans="1:8" ht="18" customHeight="1" x14ac:dyDescent="0.3">
      <c r="A140" s="19" t="s">
        <v>31</v>
      </c>
      <c r="B140" s="15"/>
      <c r="C140" s="8"/>
      <c r="D140" s="15"/>
      <c r="E140" s="15"/>
      <c r="H140" s="14" t="s">
        <v>46</v>
      </c>
    </row>
    <row r="141" spans="1:8" ht="14.25" customHeight="1" x14ac:dyDescent="0.3">
      <c r="A141" s="4"/>
      <c r="B141" s="15"/>
      <c r="C141" s="8"/>
      <c r="D141" s="15"/>
      <c r="E141" s="15"/>
      <c r="H141" s="24"/>
    </row>
    <row r="142" spans="1:8" ht="14.25" customHeight="1" x14ac:dyDescent="0.3">
      <c r="A142" s="2"/>
      <c r="B142" s="9"/>
      <c r="C142" s="10"/>
      <c r="D142" s="10"/>
      <c r="E142" s="10"/>
      <c r="F142" s="3"/>
      <c r="G142" s="3"/>
    </row>
    <row r="143" spans="1:8" s="2" customFormat="1" ht="14.25" customHeight="1" x14ac:dyDescent="0.3">
      <c r="D143" s="5"/>
      <c r="E143" s="5"/>
      <c r="F143" s="5"/>
      <c r="G143" s="5"/>
      <c r="H143" s="1"/>
    </row>
    <row r="144" spans="1:8" s="2" customFormat="1" ht="14.25" customHeight="1" x14ac:dyDescent="0.3">
      <c r="A144" s="3"/>
      <c r="B144" s="3"/>
      <c r="D144" s="5"/>
      <c r="E144" s="5"/>
      <c r="F144" s="5"/>
      <c r="G144" s="5"/>
      <c r="H144" s="3"/>
    </row>
    <row r="145" spans="1:8" s="2" customFormat="1" ht="39" customHeight="1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</row>
    <row r="146" spans="1:8" ht="19.5" customHeight="1" x14ac:dyDescent="0.25">
      <c r="A146" s="5">
        <v>1</v>
      </c>
      <c r="B146" s="6">
        <v>2.6805988578831385E-2</v>
      </c>
      <c r="C146" s="6">
        <v>2.6185074540988462E-2</v>
      </c>
      <c r="D146" s="6">
        <v>2.0552271742882457E-2</v>
      </c>
      <c r="E146" s="6">
        <v>1.542047001191829E-2</v>
      </c>
      <c r="F146" s="6">
        <v>1.4548483848448434E-2</v>
      </c>
      <c r="G146" s="6">
        <v>1.3192636066579201E-2</v>
      </c>
      <c r="H146" s="6">
        <v>1.9256185952396331E-2</v>
      </c>
    </row>
    <row r="147" spans="1:8" ht="12.75" customHeight="1" x14ac:dyDescent="0.25">
      <c r="A147" s="5">
        <v>2</v>
      </c>
      <c r="B147" s="6">
        <v>4.3449321986141695E-2</v>
      </c>
      <c r="C147" s="6">
        <v>4.2442894117361012E-2</v>
      </c>
      <c r="D147" s="6">
        <v>3.3312790157956233E-2</v>
      </c>
      <c r="E147" s="6">
        <v>2.4994749391730478E-2</v>
      </c>
      <c r="F147" s="6">
        <v>2.3581363443562851E-2</v>
      </c>
      <c r="G147" s="6">
        <v>2.1383695311854634E-2</v>
      </c>
      <c r="H147" s="6">
        <v>3.1211989112440393E-2</v>
      </c>
    </row>
    <row r="148" spans="1:8" s="18" customFormat="1" ht="12.75" customHeight="1" x14ac:dyDescent="0.25">
      <c r="A148" s="5">
        <v>3</v>
      </c>
      <c r="B148" s="6">
        <v>6.0145173612775604E-2</v>
      </c>
      <c r="C148" s="6">
        <v>5.8752015419976711E-2</v>
      </c>
      <c r="D148" s="6">
        <v>4.6113574527475852E-2</v>
      </c>
      <c r="E148" s="6">
        <v>3.4599240514108225E-2</v>
      </c>
      <c r="F148" s="6">
        <v>3.2642746388342282E-2</v>
      </c>
      <c r="G148" s="6">
        <v>2.9600601533538468E-2</v>
      </c>
      <c r="H148" s="6">
        <v>4.3205518939203338E-2</v>
      </c>
    </row>
    <row r="149" spans="1:8" ht="12.75" customHeight="1" x14ac:dyDescent="0.25">
      <c r="A149" s="5">
        <v>4</v>
      </c>
      <c r="B149" s="6">
        <v>7.8816319677707788E-2</v>
      </c>
      <c r="C149" s="6">
        <v>7.6990676905568017E-2</v>
      </c>
      <c r="D149" s="6">
        <v>6.0428826007533951E-2</v>
      </c>
      <c r="E149" s="6">
        <v>4.5340043716934356E-2</v>
      </c>
      <c r="F149" s="6">
        <v>4.2776186017283939E-2</v>
      </c>
      <c r="G149" s="6">
        <v>3.8789653981882499E-2</v>
      </c>
      <c r="H149" s="6">
        <v>5.6618009193512064E-2</v>
      </c>
    </row>
    <row r="150" spans="1:8" ht="12.75" customHeight="1" x14ac:dyDescent="0.25">
      <c r="A150" s="5">
        <v>5</v>
      </c>
      <c r="B150" s="6">
        <v>9.950154369944654E-2</v>
      </c>
      <c r="C150" s="6">
        <v>9.7196763739985675E-2</v>
      </c>
      <c r="D150" s="6">
        <v>7.6288280095822933E-2</v>
      </c>
      <c r="E150" s="6">
        <v>5.723946968956678E-2</v>
      </c>
      <c r="F150" s="6">
        <v>5.4002731410183732E-2</v>
      </c>
      <c r="G150" s="6">
        <v>4.8969940065043925E-2</v>
      </c>
      <c r="H150" s="6">
        <v>7.1477320166438776E-2</v>
      </c>
    </row>
    <row r="151" spans="1:8" s="18" customFormat="1" ht="19.5" customHeight="1" x14ac:dyDescent="0.25">
      <c r="A151" s="5">
        <v>6</v>
      </c>
      <c r="B151" s="6">
        <v>0.12224271019429937</v>
      </c>
      <c r="C151" s="6">
        <v>0.11941117072093166</v>
      </c>
      <c r="D151" s="6">
        <v>9.372403450487464E-2</v>
      </c>
      <c r="E151" s="6">
        <v>7.0321601502711314E-2</v>
      </c>
      <c r="F151" s="6">
        <v>6.6345103804780425E-2</v>
      </c>
      <c r="G151" s="6">
        <v>6.0162063512153037E-2</v>
      </c>
      <c r="H151" s="6">
        <v>8.7813525395784658E-2</v>
      </c>
    </row>
    <row r="152" spans="1:8" ht="12.75" customHeight="1" x14ac:dyDescent="0.25">
      <c r="A152" s="5">
        <v>7</v>
      </c>
      <c r="B152" s="6">
        <v>0.1470847597664352</v>
      </c>
      <c r="C152" s="6">
        <v>0.14367779748175175</v>
      </c>
      <c r="D152" s="6">
        <v>0.11277054539758914</v>
      </c>
      <c r="E152" s="6">
        <v>8.4612291783920421E-2</v>
      </c>
      <c r="F152" s="6">
        <v>7.9827693931972421E-2</v>
      </c>
      <c r="G152" s="6">
        <v>7.2388141956874777E-2</v>
      </c>
      <c r="H152" s="6">
        <v>0.10565890813900709</v>
      </c>
    </row>
    <row r="153" spans="1:8" ht="12.75" customHeight="1" x14ac:dyDescent="0.25">
      <c r="A153" s="5">
        <v>8</v>
      </c>
      <c r="B153" s="6">
        <v>0.17407562407684773</v>
      </c>
      <c r="C153" s="6">
        <v>0.17004346542999454</v>
      </c>
      <c r="D153" s="6">
        <v>0.13346456219355723</v>
      </c>
      <c r="E153" s="6">
        <v>0.10013911380245823</v>
      </c>
      <c r="F153" s="6">
        <v>9.4476515866702152E-2</v>
      </c>
      <c r="G153" s="6">
        <v>8.5671765089165797E-2</v>
      </c>
      <c r="H153" s="6">
        <v>0.12504790029084434</v>
      </c>
    </row>
    <row r="154" spans="1:8" ht="12.75" customHeight="1" x14ac:dyDescent="0.25">
      <c r="A154" s="5">
        <v>9</v>
      </c>
      <c r="B154" s="6">
        <v>0.2032660352297852</v>
      </c>
      <c r="C154" s="6">
        <v>0.19855773154907272</v>
      </c>
      <c r="D154" s="6">
        <v>0.15584498142478082</v>
      </c>
      <c r="E154" s="6">
        <v>0.11693125181653258</v>
      </c>
      <c r="F154" s="6">
        <v>0.11031910357575779</v>
      </c>
      <c r="G154" s="6">
        <v>0.1000379008443168</v>
      </c>
      <c r="H154" s="6">
        <v>0.14601694545531752</v>
      </c>
    </row>
    <row r="155" spans="1:8" ht="12.75" customHeight="1" x14ac:dyDescent="0.25">
      <c r="A155" s="5">
        <v>10</v>
      </c>
      <c r="B155" s="6">
        <v>0.23470919802688628</v>
      </c>
      <c r="C155" s="6">
        <v>0.229272568244061</v>
      </c>
      <c r="D155" s="6">
        <v>0.17995259545144793</v>
      </c>
      <c r="E155" s="6">
        <v>0.1350193125335121</v>
      </c>
      <c r="F155" s="6">
        <v>0.12738433303940858</v>
      </c>
      <c r="G155" s="6">
        <v>0.11551273410198437</v>
      </c>
      <c r="H155" s="6">
        <v>0.16860426350821675</v>
      </c>
    </row>
    <row r="156" spans="1:8" ht="19.5" customHeight="1" x14ac:dyDescent="0.25">
      <c r="A156" s="5">
        <v>11</v>
      </c>
      <c r="B156" s="6">
        <v>0.26846028615580042</v>
      </c>
      <c r="C156" s="6">
        <v>0.26224187120022963</v>
      </c>
      <c r="D156" s="6">
        <v>0.20582970618748697</v>
      </c>
      <c r="E156" s="6">
        <v>0.15443503528632024</v>
      </c>
      <c r="F156" s="6">
        <v>0.14570214881654539</v>
      </c>
      <c r="G156" s="6">
        <v>0.13212341873412778</v>
      </c>
      <c r="H156" s="6">
        <v>0.19284948868224092</v>
      </c>
    </row>
    <row r="157" spans="1:8" ht="12.75" customHeight="1" x14ac:dyDescent="0.25">
      <c r="A157" s="5">
        <v>12</v>
      </c>
      <c r="B157" s="6">
        <v>0.30457571444309611</v>
      </c>
      <c r="C157" s="6">
        <v>0.29752074849294641</v>
      </c>
      <c r="D157" s="6">
        <v>0.23351956713360558</v>
      </c>
      <c r="E157" s="6">
        <v>0.17521087338809518</v>
      </c>
      <c r="F157" s="6">
        <v>0.16530316907261031</v>
      </c>
      <c r="G157" s="6">
        <v>0.14989771944241012</v>
      </c>
      <c r="H157" s="6">
        <v>0.21879314678704931</v>
      </c>
    </row>
    <row r="158" spans="1:8" ht="12.75" customHeight="1" x14ac:dyDescent="0.25">
      <c r="A158" s="5">
        <v>13</v>
      </c>
      <c r="B158" s="6">
        <v>0.34311212850291306</v>
      </c>
      <c r="C158" s="6">
        <v>0.33516453363935839</v>
      </c>
      <c r="D158" s="6">
        <v>0.26306560873637796</v>
      </c>
      <c r="E158" s="6">
        <v>0.19737941291532418</v>
      </c>
      <c r="F158" s="6">
        <v>0.18621813722898373</v>
      </c>
      <c r="G158" s="6">
        <v>0.16886351451119003</v>
      </c>
      <c r="H158" s="6">
        <v>0.2464759294194489</v>
      </c>
    </row>
    <row r="159" spans="1:8" ht="12.75" customHeight="1" x14ac:dyDescent="0.25">
      <c r="A159" s="5">
        <v>14</v>
      </c>
      <c r="B159" s="6">
        <v>0.38412504008651782</v>
      </c>
      <c r="C159" s="6">
        <v>0.37522745255769802</v>
      </c>
      <c r="D159" s="6">
        <v>0.29451039210462499</v>
      </c>
      <c r="E159" s="6">
        <v>0.22097258767612626</v>
      </c>
      <c r="F159" s="6">
        <v>0.20847718132270207</v>
      </c>
      <c r="G159" s="6">
        <v>0.1890481241913034</v>
      </c>
      <c r="H159" s="6">
        <v>0.27593771366145026</v>
      </c>
    </row>
    <row r="160" spans="1:8" ht="12.75" customHeight="1" x14ac:dyDescent="0.25">
      <c r="A160" s="5">
        <v>15</v>
      </c>
      <c r="B160" s="6">
        <v>0.42766702074750151</v>
      </c>
      <c r="C160" s="6">
        <v>0.41776085907308053</v>
      </c>
      <c r="D160" s="6">
        <v>0.32789422408441471</v>
      </c>
      <c r="E160" s="6">
        <v>0.24602064009425112</v>
      </c>
      <c r="F160" s="6">
        <v>0.23210883364967591</v>
      </c>
      <c r="G160" s="6">
        <v>0.21047742170775524</v>
      </c>
      <c r="H160" s="6">
        <v>0.30721626449265033</v>
      </c>
    </row>
    <row r="161" spans="1:8" ht="19.5" customHeight="1" x14ac:dyDescent="0.25">
      <c r="A161" s="5">
        <v>16</v>
      </c>
      <c r="B161" s="6">
        <v>0.47378534756414165</v>
      </c>
      <c r="C161" s="6">
        <v>0.46281093517260691</v>
      </c>
      <c r="D161" s="6">
        <v>0.36325335222383187</v>
      </c>
      <c r="E161" s="6">
        <v>0.27255076688231716</v>
      </c>
      <c r="F161" s="6">
        <v>0.25713875302146894</v>
      </c>
      <c r="G161" s="6">
        <v>0.23317467459593869</v>
      </c>
      <c r="H161" s="6">
        <v>0.34034554358575231</v>
      </c>
    </row>
    <row r="162" spans="1:8" ht="12.75" customHeight="1" x14ac:dyDescent="0.25">
      <c r="A162" s="5">
        <v>17</v>
      </c>
      <c r="B162" s="6">
        <v>0.52251897198806341</v>
      </c>
      <c r="C162" s="6">
        <v>0.51041573006536656</v>
      </c>
      <c r="D162" s="6">
        <v>0.4006176407756431</v>
      </c>
      <c r="E162" s="6">
        <v>0.30058537533524426</v>
      </c>
      <c r="F162" s="6">
        <v>0.28358807966065408</v>
      </c>
      <c r="G162" s="6">
        <v>0.25715905291272534</v>
      </c>
      <c r="H162" s="6">
        <v>0.37535353186723469</v>
      </c>
    </row>
    <row r="163" spans="1:8" ht="12.75" customHeight="1" x14ac:dyDescent="0.25">
      <c r="A163" s="5">
        <v>18</v>
      </c>
      <c r="B163" s="6">
        <v>0.57389465568469655</v>
      </c>
      <c r="C163" s="6">
        <v>0.56060138552942007</v>
      </c>
      <c r="D163" s="6">
        <v>0.44000760802883415</v>
      </c>
      <c r="E163" s="6">
        <v>0.33013986042561538</v>
      </c>
      <c r="F163" s="6">
        <v>0.31147133799546189</v>
      </c>
      <c r="G163" s="6">
        <v>0.28244372748043028</v>
      </c>
      <c r="H163" s="6">
        <v>0.41225945368334388</v>
      </c>
    </row>
    <row r="164" spans="1:8" ht="12.75" customHeight="1" x14ac:dyDescent="0.25">
      <c r="A164" s="5">
        <v>19</v>
      </c>
      <c r="B164" s="6">
        <v>0.6279220846271496</v>
      </c>
      <c r="C164" s="6">
        <v>0.61337736317917868</v>
      </c>
      <c r="D164" s="6">
        <v>0.48143068026245572</v>
      </c>
      <c r="E164" s="6">
        <v>0.36121979412692506</v>
      </c>
      <c r="F164" s="6">
        <v>0.34079378491925072</v>
      </c>
      <c r="G164" s="6">
        <v>0.30903346527557429</v>
      </c>
      <c r="H164" s="6">
        <v>0.4510702669904616</v>
      </c>
    </row>
    <row r="165" spans="1:8" ht="12.75" customHeight="1" x14ac:dyDescent="0.25">
      <c r="A165" s="5">
        <v>20</v>
      </c>
      <c r="B165" s="6">
        <v>0.68458773367002168</v>
      </c>
      <c r="C165" s="6">
        <v>0.66873045115567831</v>
      </c>
      <c r="D165" s="6">
        <v>0.52487648768683115</v>
      </c>
      <c r="E165" s="6">
        <v>0.39381739593525905</v>
      </c>
      <c r="F165" s="6">
        <v>0.37154807989470628</v>
      </c>
      <c r="G165" s="6">
        <v>0.33692160986314107</v>
      </c>
      <c r="H165" s="6">
        <v>0.49177625594788665</v>
      </c>
    </row>
    <row r="166" spans="1:8" ht="19.5" customHeight="1" x14ac:dyDescent="0.25">
      <c r="A166" s="5">
        <v>21</v>
      </c>
      <c r="B166" s="6">
        <v>0.74384720714081642</v>
      </c>
      <c r="C166" s="6">
        <v>0.72661728213485266</v>
      </c>
      <c r="D166" s="6">
        <v>0.57031099194061918</v>
      </c>
      <c r="E166" s="6">
        <v>0.42790712670161812</v>
      </c>
      <c r="F166" s="6">
        <v>0.40371012794311295</v>
      </c>
      <c r="G166" s="6">
        <v>0.36608631179898682</v>
      </c>
      <c r="H166" s="6">
        <v>0.53434552875194419</v>
      </c>
    </row>
    <row r="167" spans="1:8" ht="12.75" customHeight="1" x14ac:dyDescent="0.25">
      <c r="A167" s="5">
        <v>22</v>
      </c>
      <c r="B167" s="6">
        <v>0.80561572519502023</v>
      </c>
      <c r="C167" s="6">
        <v>0.78695504004962635</v>
      </c>
      <c r="D167" s="6">
        <v>0.61766919193655756</v>
      </c>
      <c r="E167" s="6">
        <v>0.46344021579230255</v>
      </c>
      <c r="F167" s="6">
        <v>0.4372339162791205</v>
      </c>
      <c r="G167" s="6">
        <v>0.39648584646507823</v>
      </c>
      <c r="H167" s="6">
        <v>0.57871718347222501</v>
      </c>
    </row>
    <row r="168" spans="1:8" ht="12.75" customHeight="1" x14ac:dyDescent="0.25">
      <c r="A168" s="5">
        <v>23</v>
      </c>
      <c r="B168" s="6">
        <v>0.86975635906998672</v>
      </c>
      <c r="C168" s="6">
        <v>0.84960996785365295</v>
      </c>
      <c r="D168" s="6">
        <v>0.66684610377781861</v>
      </c>
      <c r="E168" s="6">
        <v>0.50033789327603551</v>
      </c>
      <c r="F168" s="6">
        <v>0.4720451291995087</v>
      </c>
      <c r="G168" s="6">
        <v>0.42805282401950295</v>
      </c>
      <c r="H168" s="6">
        <v>0.62479285680054542</v>
      </c>
    </row>
    <row r="169" spans="1:8" ht="12.75" customHeight="1" x14ac:dyDescent="0.25">
      <c r="A169" s="5">
        <v>24</v>
      </c>
      <c r="B169" s="6">
        <v>0.93606553890985167</v>
      </c>
      <c r="C169" s="6">
        <v>0.9143832110322252</v>
      </c>
      <c r="D169" s="6">
        <v>0.71768564954233371</v>
      </c>
      <c r="E169" s="6">
        <v>0.53848305312449618</v>
      </c>
      <c r="F169" s="6">
        <v>0.50803328270733927</v>
      </c>
      <c r="G169" s="6">
        <v>0.46068705703531154</v>
      </c>
      <c r="H169" s="6">
        <v>0.67242631354071825</v>
      </c>
    </row>
    <row r="170" spans="1:8" ht="12.75" customHeight="1" x14ac:dyDescent="0.25">
      <c r="A170" s="5">
        <v>25</v>
      </c>
      <c r="B170" s="6">
        <v>1.0042552631128203</v>
      </c>
      <c r="C170" s="6">
        <v>0.98099343903904535</v>
      </c>
      <c r="D170" s="6">
        <v>0.76996701710951765</v>
      </c>
      <c r="E170" s="6">
        <v>0.57771001892359508</v>
      </c>
      <c r="F170" s="6">
        <v>0.54504206894477236</v>
      </c>
      <c r="G170" s="6">
        <v>0.49424680478513283</v>
      </c>
      <c r="H170" s="6">
        <v>0.72141066662411513</v>
      </c>
    </row>
    <row r="171" spans="1:8" ht="18" customHeight="1" x14ac:dyDescent="0.3">
      <c r="A171" s="2" t="s">
        <v>66</v>
      </c>
      <c r="B171" s="15"/>
      <c r="C171" s="8"/>
      <c r="D171" s="15"/>
      <c r="E171" s="15"/>
    </row>
    <row r="172" spans="1:8" ht="18" customHeight="1" x14ac:dyDescent="0.3">
      <c r="A172" s="4" t="s">
        <v>8</v>
      </c>
      <c r="C172" s="8"/>
      <c r="F172" s="21"/>
      <c r="G172" s="21"/>
      <c r="H172" s="22"/>
    </row>
    <row r="173" spans="1:8" ht="18" customHeight="1" x14ac:dyDescent="0.3">
      <c r="A173" s="4" t="s">
        <v>0</v>
      </c>
      <c r="B173" s="15"/>
      <c r="C173" s="16">
        <v>0.9</v>
      </c>
      <c r="H173" s="24" t="s">
        <v>46</v>
      </c>
    </row>
    <row r="174" spans="1:8" ht="18" customHeight="1" x14ac:dyDescent="0.3">
      <c r="A174" s="19" t="s">
        <v>18</v>
      </c>
      <c r="B174" s="15"/>
      <c r="C174" s="8"/>
      <c r="D174" s="15"/>
      <c r="E174" s="15"/>
      <c r="H174" s="14" t="s">
        <v>46</v>
      </c>
    </row>
    <row r="175" spans="1:8" ht="14.25" customHeight="1" x14ac:dyDescent="0.3">
      <c r="A175" s="4"/>
      <c r="B175" s="15"/>
      <c r="C175" s="8"/>
      <c r="D175" s="15"/>
      <c r="E175" s="15"/>
      <c r="H175" s="24"/>
    </row>
    <row r="176" spans="1:8" ht="14.25" customHeight="1" x14ac:dyDescent="0.3">
      <c r="A176" s="2"/>
      <c r="B176" s="9"/>
      <c r="C176" s="10"/>
      <c r="D176" s="10"/>
      <c r="E176" s="10"/>
      <c r="F176" s="3"/>
      <c r="G176" s="3"/>
    </row>
    <row r="177" spans="1:8" s="2" customFormat="1" ht="14.25" customHeight="1" x14ac:dyDescent="0.3">
      <c r="D177" s="5"/>
      <c r="E177" s="5"/>
      <c r="F177" s="5"/>
      <c r="G177" s="5"/>
      <c r="H177" s="1"/>
    </row>
    <row r="178" spans="1:8" s="2" customFormat="1" ht="14.25" customHeight="1" x14ac:dyDescent="0.3">
      <c r="A178" s="3"/>
      <c r="B178" s="3"/>
      <c r="D178" s="5"/>
      <c r="E178" s="5"/>
      <c r="F178" s="5"/>
      <c r="G178" s="5"/>
      <c r="H178" s="3"/>
    </row>
    <row r="179" spans="1:8" s="2" customFormat="1" ht="39" customHeight="1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</row>
    <row r="180" spans="1:8" ht="19.5" customHeight="1" x14ac:dyDescent="0.25">
      <c r="A180" s="5">
        <v>1</v>
      </c>
      <c r="B180" s="6">
        <v>4.9560879896999095E-2</v>
      </c>
      <c r="C180" s="6">
        <v>4.8412888433621556E-2</v>
      </c>
      <c r="D180" s="6">
        <v>3.7998549035563725E-2</v>
      </c>
      <c r="E180" s="6">
        <v>2.8510497196118562E-2</v>
      </c>
      <c r="F180" s="6">
        <v>2.6898305152072761E-2</v>
      </c>
      <c r="G180" s="6">
        <v>2.4391514220702341E-2</v>
      </c>
      <c r="H180" s="6">
        <v>3.5602250461848131E-2</v>
      </c>
    </row>
    <row r="181" spans="1:8" ht="12.75" customHeight="1" x14ac:dyDescent="0.25">
      <c r="A181" s="5">
        <v>2</v>
      </c>
      <c r="B181" s="6">
        <v>8.033229672647603E-2</v>
      </c>
      <c r="C181" s="6">
        <v>7.8471538986355907E-2</v>
      </c>
      <c r="D181" s="6">
        <v>6.1591132414202443E-2</v>
      </c>
      <c r="E181" s="6">
        <v>4.6212127898815569E-2</v>
      </c>
      <c r="F181" s="6">
        <v>4.3598956180889853E-2</v>
      </c>
      <c r="G181" s="6">
        <v>3.9535745976619824E-2</v>
      </c>
      <c r="H181" s="6">
        <v>5.7707017191288332E-2</v>
      </c>
    </row>
    <row r="182" spans="1:8" s="18" customFormat="1" ht="12.75" customHeight="1" x14ac:dyDescent="0.25">
      <c r="A182" s="5">
        <v>3</v>
      </c>
      <c r="B182" s="6">
        <v>0.11120081309595489</v>
      </c>
      <c r="C182" s="6">
        <v>0.1086250399373648</v>
      </c>
      <c r="D182" s="6">
        <v>8.5258162445922409E-2</v>
      </c>
      <c r="E182" s="6">
        <v>6.3969616289445516E-2</v>
      </c>
      <c r="F182" s="6">
        <v>6.0352306295407707E-2</v>
      </c>
      <c r="G182" s="6">
        <v>5.4727765520318772E-2</v>
      </c>
      <c r="H182" s="6">
        <v>7.9881535752214627E-2</v>
      </c>
    </row>
    <row r="183" spans="1:8" ht="12.75" customHeight="1" x14ac:dyDescent="0.25">
      <c r="A183" s="5">
        <v>4</v>
      </c>
      <c r="B183" s="6">
        <v>0.14572139885768218</v>
      </c>
      <c r="C183" s="6">
        <v>0.14234601645390488</v>
      </c>
      <c r="D183" s="6">
        <v>0.11172525047037862</v>
      </c>
      <c r="E183" s="6">
        <v>8.3828001887391479E-2</v>
      </c>
      <c r="F183" s="6">
        <v>7.9087753522676621E-2</v>
      </c>
      <c r="G183" s="6">
        <v>7.1717160387077983E-2</v>
      </c>
      <c r="H183" s="6">
        <v>0.10467953253784353</v>
      </c>
    </row>
    <row r="184" spans="1:8" ht="12.75" customHeight="1" x14ac:dyDescent="0.25">
      <c r="A184" s="5">
        <v>5</v>
      </c>
      <c r="B184" s="6">
        <v>0.18396575982833094</v>
      </c>
      <c r="C184" s="6">
        <v>0.17970451341229479</v>
      </c>
      <c r="D184" s="6">
        <v>0.14104737365901454</v>
      </c>
      <c r="E184" s="6">
        <v>0.10582853433328636</v>
      </c>
      <c r="F184" s="6">
        <v>9.9844214946938376E-2</v>
      </c>
      <c r="G184" s="6">
        <v>9.0539220778579149E-2</v>
      </c>
      <c r="H184" s="6">
        <v>0.13215251769993325</v>
      </c>
    </row>
    <row r="185" spans="1:8" s="18" customFormat="1" ht="19.5" customHeight="1" x14ac:dyDescent="0.25">
      <c r="A185" s="5">
        <v>6</v>
      </c>
      <c r="B185" s="6">
        <v>0.22601129819952562</v>
      </c>
      <c r="C185" s="6">
        <v>0.22077614011720026</v>
      </c>
      <c r="D185" s="6">
        <v>0.17328387661951292</v>
      </c>
      <c r="E185" s="6">
        <v>0.130015740176535</v>
      </c>
      <c r="F185" s="6">
        <v>0.1226636992608167</v>
      </c>
      <c r="G185" s="6">
        <v>0.11123204038205389</v>
      </c>
      <c r="H185" s="6">
        <v>0.16235609340330079</v>
      </c>
    </row>
    <row r="186" spans="1:8" ht="12.75" customHeight="1" x14ac:dyDescent="0.25">
      <c r="A186" s="5">
        <v>7</v>
      </c>
      <c r="B186" s="6">
        <v>0.27194110345998862</v>
      </c>
      <c r="C186" s="6">
        <v>0.26564206143405322</v>
      </c>
      <c r="D186" s="6">
        <v>0.208498464435765</v>
      </c>
      <c r="E186" s="6">
        <v>0.15643741765316896</v>
      </c>
      <c r="F186" s="6">
        <v>0.14759130183847022</v>
      </c>
      <c r="G186" s="6">
        <v>0.13383651190259496</v>
      </c>
      <c r="H186" s="6">
        <v>0.19534994730471072</v>
      </c>
    </row>
    <row r="187" spans="1:8" ht="12.75" customHeight="1" x14ac:dyDescent="0.25">
      <c r="A187" s="5">
        <v>8</v>
      </c>
      <c r="B187" s="6">
        <v>0.32184379518391654</v>
      </c>
      <c r="C187" s="6">
        <v>0.31438884421896129</v>
      </c>
      <c r="D187" s="6">
        <v>0.24675908213301276</v>
      </c>
      <c r="E187" s="6">
        <v>0.18514454624795332</v>
      </c>
      <c r="F187" s="6">
        <v>0.17467511941171923</v>
      </c>
      <c r="G187" s="6">
        <v>0.15839624969105207</v>
      </c>
      <c r="H187" s="6">
        <v>0.23119773961929499</v>
      </c>
    </row>
    <row r="188" spans="1:8" ht="12.75" customHeight="1" x14ac:dyDescent="0.25">
      <c r="A188" s="5">
        <v>9</v>
      </c>
      <c r="B188" s="6">
        <v>0.37581317061061553</v>
      </c>
      <c r="C188" s="6">
        <v>0.36710811306154734</v>
      </c>
      <c r="D188" s="6">
        <v>0.28813764447557405</v>
      </c>
      <c r="E188" s="6">
        <v>0.21619108396029807</v>
      </c>
      <c r="F188" s="6">
        <v>0.20396605880002547</v>
      </c>
      <c r="G188" s="6">
        <v>0.18495741629944512</v>
      </c>
      <c r="H188" s="6">
        <v>0.26996684995801579</v>
      </c>
    </row>
    <row r="189" spans="1:8" ht="12.75" customHeight="1" x14ac:dyDescent="0.25">
      <c r="A189" s="5">
        <v>10</v>
      </c>
      <c r="B189" s="6">
        <v>0.43394759868388355</v>
      </c>
      <c r="C189" s="6">
        <v>0.4238959583603541</v>
      </c>
      <c r="D189" s="6">
        <v>0.33270957137411739</v>
      </c>
      <c r="E189" s="6">
        <v>0.24963361871806419</v>
      </c>
      <c r="F189" s="6">
        <v>0.23551750803591109</v>
      </c>
      <c r="G189" s="6">
        <v>0.21356842425589131</v>
      </c>
      <c r="H189" s="6">
        <v>0.3117279420335039</v>
      </c>
    </row>
    <row r="190" spans="1:8" ht="19.5" customHeight="1" x14ac:dyDescent="0.25">
      <c r="A190" s="5">
        <v>11</v>
      </c>
      <c r="B190" s="6">
        <v>0.49634908856853932</v>
      </c>
      <c r="C190" s="6">
        <v>0.48485202641556485</v>
      </c>
      <c r="D190" s="6">
        <v>0.38055307371310432</v>
      </c>
      <c r="E190" s="6">
        <v>0.28553083253040057</v>
      </c>
      <c r="F190" s="6">
        <v>0.26938483081851339</v>
      </c>
      <c r="G190" s="6">
        <v>0.24427947763262436</v>
      </c>
      <c r="H190" s="6">
        <v>0.3565542945252908</v>
      </c>
    </row>
    <row r="191" spans="1:8" ht="12.75" customHeight="1" x14ac:dyDescent="0.25">
      <c r="A191" s="5">
        <v>12</v>
      </c>
      <c r="B191" s="6">
        <v>0.56312194413816496</v>
      </c>
      <c r="C191" s="6">
        <v>0.55007820508319483</v>
      </c>
      <c r="D191" s="6">
        <v>0.43174812174050359</v>
      </c>
      <c r="E191" s="6">
        <v>0.32394272746550062</v>
      </c>
      <c r="F191" s="6">
        <v>0.30562463626022074</v>
      </c>
      <c r="G191" s="6">
        <v>0.27714190984868448</v>
      </c>
      <c r="H191" s="6">
        <v>0.40452083452585624</v>
      </c>
    </row>
    <row r="192" spans="1:8" ht="12.75" customHeight="1" x14ac:dyDescent="0.25">
      <c r="A192" s="5">
        <v>13</v>
      </c>
      <c r="B192" s="6">
        <v>0.63437089596334983</v>
      </c>
      <c r="C192" s="6">
        <v>0.61967679903257322</v>
      </c>
      <c r="D192" s="6">
        <v>0.48637501285479418</v>
      </c>
      <c r="E192" s="6">
        <v>0.3649295510541859</v>
      </c>
      <c r="F192" s="6">
        <v>0.34429376505579717</v>
      </c>
      <c r="G192" s="6">
        <v>0.31220726432313883</v>
      </c>
      <c r="H192" s="6">
        <v>0.45570279564713112</v>
      </c>
    </row>
    <row r="193" spans="1:8" ht="12.75" customHeight="1" x14ac:dyDescent="0.25">
      <c r="A193" s="5">
        <v>14</v>
      </c>
      <c r="B193" s="6">
        <v>0.71019857824575028</v>
      </c>
      <c r="C193" s="6">
        <v>0.6937480651228316</v>
      </c>
      <c r="D193" s="6">
        <v>0.54451243715898623</v>
      </c>
      <c r="E193" s="6">
        <v>0.40855034486562603</v>
      </c>
      <c r="F193" s="6">
        <v>0.38544792013224749</v>
      </c>
      <c r="G193" s="6">
        <v>0.34952605274170484</v>
      </c>
      <c r="H193" s="6">
        <v>0.51017390556628583</v>
      </c>
    </row>
    <row r="194" spans="1:8" ht="12.75" customHeight="1" x14ac:dyDescent="0.25">
      <c r="A194" s="5">
        <v>15</v>
      </c>
      <c r="B194" s="6">
        <v>0.79070218913367785</v>
      </c>
      <c r="C194" s="6">
        <v>0.77238695007646418</v>
      </c>
      <c r="D194" s="6">
        <v>0.60623491690959452</v>
      </c>
      <c r="E194" s="6">
        <v>0.45486102331337991</v>
      </c>
      <c r="F194" s="6">
        <v>0.42913985409321642</v>
      </c>
      <c r="G194" s="6">
        <v>0.38914611142249644</v>
      </c>
      <c r="H194" s="6">
        <v>0.5680039869504685</v>
      </c>
    </row>
    <row r="195" spans="1:8" ht="19.5" customHeight="1" x14ac:dyDescent="0.25">
      <c r="A195" s="5">
        <v>16</v>
      </c>
      <c r="B195" s="6">
        <v>0.87596913796074094</v>
      </c>
      <c r="C195" s="6">
        <v>0.85567883854210625</v>
      </c>
      <c r="D195" s="6">
        <v>0.67160946923497089</v>
      </c>
      <c r="E195" s="6">
        <v>0.50391186967663759</v>
      </c>
      <c r="F195" s="6">
        <v>0.47541700683350496</v>
      </c>
      <c r="G195" s="6">
        <v>0.43111045909335244</v>
      </c>
      <c r="H195" s="6">
        <v>0.62925583063378665</v>
      </c>
    </row>
    <row r="196" spans="1:8" ht="12.75" customHeight="1" x14ac:dyDescent="0.25">
      <c r="A196" s="5">
        <v>17</v>
      </c>
      <c r="B196" s="6">
        <v>0.96607144103068943</v>
      </c>
      <c r="C196" s="6">
        <v>0.94369407869126065</v>
      </c>
      <c r="D196" s="6">
        <v>0.740691309358394</v>
      </c>
      <c r="E196" s="6">
        <v>0.55574431220748821</v>
      </c>
      <c r="F196" s="6">
        <v>0.52431846394881265</v>
      </c>
      <c r="G196" s="6">
        <v>0.47545453876296617</v>
      </c>
      <c r="H196" s="6">
        <v>0.69398116980759517</v>
      </c>
    </row>
    <row r="197" spans="1:8" ht="12.75" customHeight="1" x14ac:dyDescent="0.25">
      <c r="A197" s="5">
        <v>18</v>
      </c>
      <c r="B197" s="6">
        <v>1.0610585772755283</v>
      </c>
      <c r="C197" s="6">
        <v>1.0364810033626493</v>
      </c>
      <c r="D197" s="6">
        <v>0.8135183729990827</v>
      </c>
      <c r="E197" s="6">
        <v>0.61038681426160912</v>
      </c>
      <c r="F197" s="6">
        <v>0.57587107926849923</v>
      </c>
      <c r="G197" s="6">
        <v>0.52220270161469273</v>
      </c>
      <c r="H197" s="6">
        <v>0.76221554785476953</v>
      </c>
    </row>
    <row r="198" spans="1:8" ht="12.75" customHeight="1" x14ac:dyDescent="0.25">
      <c r="A198" s="5">
        <v>19</v>
      </c>
      <c r="B198" s="6">
        <v>1.1609484548335267</v>
      </c>
      <c r="C198" s="6">
        <v>1.1340571058837086</v>
      </c>
      <c r="D198" s="6">
        <v>0.89010439040701583</v>
      </c>
      <c r="E198" s="6">
        <v>0.66784967771271531</v>
      </c>
      <c r="F198" s="6">
        <v>0.63008457212298985</v>
      </c>
      <c r="G198" s="6">
        <v>0.57136376118473597</v>
      </c>
      <c r="H198" s="6">
        <v>0.83397182915595236</v>
      </c>
    </row>
    <row r="199" spans="1:8" ht="12.75" customHeight="1" x14ac:dyDescent="0.25">
      <c r="A199" s="5">
        <v>20</v>
      </c>
      <c r="B199" s="6">
        <v>1.2657160674227921</v>
      </c>
      <c r="C199" s="6">
        <v>1.2363979591995133</v>
      </c>
      <c r="D199" s="6">
        <v>0.97043018915364376</v>
      </c>
      <c r="E199" s="6">
        <v>0.72811851739389211</v>
      </c>
      <c r="F199" s="6">
        <v>0.68694537078792306</v>
      </c>
      <c r="G199" s="6">
        <v>0.62292541056729345</v>
      </c>
      <c r="H199" s="6">
        <v>0.90923205035147547</v>
      </c>
    </row>
    <row r="200" spans="1:8" ht="19.5" customHeight="1" x14ac:dyDescent="0.25">
      <c r="A200" s="5">
        <v>21</v>
      </c>
      <c r="B200" s="6">
        <v>1.3752793330642903</v>
      </c>
      <c r="C200" s="6">
        <v>1.343423382617112</v>
      </c>
      <c r="D200" s="6">
        <v>1.0544328366172746</v>
      </c>
      <c r="E200" s="6">
        <v>0.79114611465127382</v>
      </c>
      <c r="F200" s="6">
        <v>0.74640892669749181</v>
      </c>
      <c r="G200" s="6">
        <v>0.67684725290575043</v>
      </c>
      <c r="H200" s="6">
        <v>0.98793724753306944</v>
      </c>
    </row>
    <row r="201" spans="1:8" ht="12.75" customHeight="1" x14ac:dyDescent="0.25">
      <c r="A201" s="5">
        <v>22</v>
      </c>
      <c r="B201" s="6">
        <v>1.4894815045565781</v>
      </c>
      <c r="C201" s="6">
        <v>1.4549802597109791</v>
      </c>
      <c r="D201" s="6">
        <v>1.1419921540151143</v>
      </c>
      <c r="E201" s="6">
        <v>0.85684229875632367</v>
      </c>
      <c r="F201" s="6">
        <v>0.80839016803568087</v>
      </c>
      <c r="G201" s="6">
        <v>0.73305214466268409</v>
      </c>
      <c r="H201" s="6">
        <v>1.0699748207401092</v>
      </c>
    </row>
    <row r="202" spans="1:8" ht="12.75" customHeight="1" x14ac:dyDescent="0.25">
      <c r="A202" s="5">
        <v>23</v>
      </c>
      <c r="B202" s="6">
        <v>1.6080694179493691</v>
      </c>
      <c r="C202" s="6">
        <v>1.5708212906328052</v>
      </c>
      <c r="D202" s="6">
        <v>1.2329140394103331</v>
      </c>
      <c r="E202" s="6">
        <v>0.92506143407646646</v>
      </c>
      <c r="F202" s="6">
        <v>0.8727516944737943</v>
      </c>
      <c r="G202" s="6">
        <v>0.7914154905503108</v>
      </c>
      <c r="H202" s="6">
        <v>1.1551629086661619</v>
      </c>
    </row>
    <row r="203" spans="1:8" ht="12.75" customHeight="1" x14ac:dyDescent="0.25">
      <c r="A203" s="5">
        <v>24</v>
      </c>
      <c r="B203" s="6">
        <v>1.7306666983461563</v>
      </c>
      <c r="C203" s="6">
        <v>1.6905788185550339</v>
      </c>
      <c r="D203" s="6">
        <v>1.3269099244806897</v>
      </c>
      <c r="E203" s="6">
        <v>0.99558700638810738</v>
      </c>
      <c r="F203" s="6">
        <v>0.93928923508607631</v>
      </c>
      <c r="G203" s="6">
        <v>0.85175205669748943</v>
      </c>
      <c r="H203" s="6">
        <v>1.2432311409432917</v>
      </c>
    </row>
    <row r="204" spans="1:8" ht="12.75" customHeight="1" x14ac:dyDescent="0.25">
      <c r="A204" s="5">
        <v>25</v>
      </c>
      <c r="B204" s="6">
        <v>1.8567408672392085</v>
      </c>
      <c r="C204" s="6">
        <v>1.8137326989071552</v>
      </c>
      <c r="D204" s="6">
        <v>1.4235715555646578</v>
      </c>
      <c r="E204" s="6">
        <v>1.0681127009721936</v>
      </c>
      <c r="F204" s="6">
        <v>1.0077137964281482</v>
      </c>
      <c r="G204" s="6">
        <v>0.91379978244023408</v>
      </c>
      <c r="H204" s="6">
        <v>1.3337970095684684</v>
      </c>
    </row>
    <row r="205" spans="1:8" ht="18" customHeight="1" x14ac:dyDescent="0.3">
      <c r="A205" s="2" t="s">
        <v>66</v>
      </c>
      <c r="B205" s="15"/>
      <c r="C205" s="8"/>
      <c r="D205" s="15"/>
      <c r="E205" s="15"/>
    </row>
    <row r="206" spans="1:8" ht="18" customHeight="1" x14ac:dyDescent="0.3">
      <c r="A206" s="4" t="s">
        <v>8</v>
      </c>
      <c r="C206" s="8"/>
      <c r="F206" s="21"/>
      <c r="G206" s="21"/>
      <c r="H206" s="22"/>
    </row>
    <row r="207" spans="1:8" ht="18" customHeight="1" x14ac:dyDescent="0.3">
      <c r="A207" s="4" t="s">
        <v>0</v>
      </c>
      <c r="B207" s="15"/>
      <c r="C207" s="16">
        <v>0.9</v>
      </c>
      <c r="H207" s="24" t="s">
        <v>46</v>
      </c>
    </row>
    <row r="208" spans="1:8" ht="18" customHeight="1" x14ac:dyDescent="0.3">
      <c r="A208" s="4" t="s">
        <v>10</v>
      </c>
      <c r="B208" s="15"/>
      <c r="C208" s="8"/>
      <c r="D208" s="15"/>
      <c r="E208" s="15"/>
      <c r="H208" s="14" t="s">
        <v>46</v>
      </c>
    </row>
    <row r="209" spans="1:8" ht="14.25" customHeight="1" x14ac:dyDescent="0.3">
      <c r="A209" s="4"/>
      <c r="B209" s="15"/>
      <c r="C209" s="8"/>
      <c r="D209" s="15"/>
      <c r="E209" s="15"/>
      <c r="H209" s="24"/>
    </row>
    <row r="210" spans="1:8" ht="14.25" customHeight="1" x14ac:dyDescent="0.3">
      <c r="A210" s="2"/>
      <c r="B210" s="9"/>
      <c r="C210" s="10"/>
      <c r="D210" s="10"/>
      <c r="E210" s="10"/>
      <c r="F210" s="3"/>
      <c r="G210" s="3"/>
    </row>
    <row r="211" spans="1:8" s="2" customFormat="1" ht="14.25" customHeight="1" x14ac:dyDescent="0.3">
      <c r="D211" s="5"/>
      <c r="E211" s="5"/>
      <c r="F211" s="5"/>
      <c r="G211" s="5"/>
      <c r="H211" s="1"/>
    </row>
    <row r="212" spans="1:8" s="2" customFormat="1" ht="14.25" customHeight="1" x14ac:dyDescent="0.3">
      <c r="A212" s="3"/>
      <c r="B212" s="3"/>
      <c r="D212" s="5"/>
      <c r="E212" s="5"/>
      <c r="F212" s="5"/>
      <c r="G212" s="5"/>
      <c r="H212" s="3"/>
    </row>
    <row r="213" spans="1:8" s="2" customFormat="1" ht="39" customHeight="1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</row>
    <row r="214" spans="1:8" ht="19.5" customHeight="1" x14ac:dyDescent="0.25">
      <c r="A214" s="5">
        <v>1</v>
      </c>
      <c r="B214" s="6">
        <v>4.4418437699437478E-2</v>
      </c>
      <c r="C214" s="6">
        <v>4.3389561953052498E-2</v>
      </c>
      <c r="D214" s="6">
        <v>3.4055815524522311E-2</v>
      </c>
      <c r="E214" s="6">
        <v>2.5552244958477001E-2</v>
      </c>
      <c r="F214" s="6">
        <v>2.4107334133309968E-2</v>
      </c>
      <c r="G214" s="6">
        <v>2.1860648097024846E-2</v>
      </c>
      <c r="H214" s="6">
        <v>3.190815714704702E-2</v>
      </c>
    </row>
    <row r="215" spans="1:8" ht="12.75" customHeight="1" x14ac:dyDescent="0.25">
      <c r="A215" s="5">
        <v>2</v>
      </c>
      <c r="B215" s="6">
        <v>7.1997009028359829E-2</v>
      </c>
      <c r="C215" s="6">
        <v>7.0329323710321801E-2</v>
      </c>
      <c r="D215" s="6">
        <v>5.5200429929084187E-2</v>
      </c>
      <c r="E215" s="6">
        <v>4.1417152566661043E-2</v>
      </c>
      <c r="F215" s="6">
        <v>3.9075123825608696E-2</v>
      </c>
      <c r="G215" s="6">
        <v>3.5433512746604938E-2</v>
      </c>
      <c r="H215" s="6">
        <v>5.1719330917020571E-2</v>
      </c>
    </row>
    <row r="216" spans="1:8" s="18" customFormat="1" ht="12.75" customHeight="1" x14ac:dyDescent="0.25">
      <c r="A216" s="5">
        <v>3</v>
      </c>
      <c r="B216" s="6">
        <v>9.9662604838630833E-2</v>
      </c>
      <c r="C216" s="6">
        <v>9.7354094178398493E-2</v>
      </c>
      <c r="D216" s="6">
        <v>7.6411766394043151E-2</v>
      </c>
      <c r="E216" s="6">
        <v>5.7332122063105354E-2</v>
      </c>
      <c r="F216" s="6">
        <v>5.4090144540840865E-2</v>
      </c>
      <c r="G216" s="6">
        <v>4.9049206717996424E-2</v>
      </c>
      <c r="H216" s="6">
        <v>7.1593019060986779E-2</v>
      </c>
    </row>
    <row r="217" spans="1:8" ht="12.75" customHeight="1" x14ac:dyDescent="0.25">
      <c r="A217" s="5">
        <v>4</v>
      </c>
      <c r="B217" s="6">
        <v>0.13060133093050186</v>
      </c>
      <c r="C217" s="6">
        <v>0.12757617856586359</v>
      </c>
      <c r="D217" s="6">
        <v>0.10013262653500728</v>
      </c>
      <c r="E217" s="6">
        <v>7.512999944798969E-2</v>
      </c>
      <c r="F217" s="6">
        <v>7.0881599760463224E-2</v>
      </c>
      <c r="G217" s="6">
        <v>6.4275780156737572E-2</v>
      </c>
      <c r="H217" s="6">
        <v>9.3817973048537007E-2</v>
      </c>
    </row>
    <row r="218" spans="1:8" ht="12.75" customHeight="1" x14ac:dyDescent="0.25">
      <c r="A218" s="5">
        <v>5</v>
      </c>
      <c r="B218" s="6">
        <v>0.16487745291744058</v>
      </c>
      <c r="C218" s="6">
        <v>0.16105835388517917</v>
      </c>
      <c r="D218" s="6">
        <v>0.12641228308623242</v>
      </c>
      <c r="E218" s="6">
        <v>9.4847754294824158E-2</v>
      </c>
      <c r="F218" s="6">
        <v>8.9484368527895333E-2</v>
      </c>
      <c r="G218" s="6">
        <v>8.1144861549410072E-2</v>
      </c>
      <c r="H218" s="6">
        <v>0.11844035833257514</v>
      </c>
    </row>
    <row r="219" spans="1:8" s="18" customFormat="1" ht="19.5" customHeight="1" x14ac:dyDescent="0.25">
      <c r="A219" s="5">
        <v>6</v>
      </c>
      <c r="B219" s="6">
        <v>0.20256034173139201</v>
      </c>
      <c r="C219" s="6">
        <v>0.1978683842114741</v>
      </c>
      <c r="D219" s="6">
        <v>0.15530392305256263</v>
      </c>
      <c r="E219" s="6">
        <v>0.11652529307348619</v>
      </c>
      <c r="F219" s="6">
        <v>0.10993610070932233</v>
      </c>
      <c r="G219" s="6">
        <v>9.9690591978185125E-2</v>
      </c>
      <c r="H219" s="6">
        <v>0.14551000779135137</v>
      </c>
    </row>
    <row r="220" spans="1:8" ht="12.75" customHeight="1" x14ac:dyDescent="0.25">
      <c r="A220" s="5">
        <v>7</v>
      </c>
      <c r="B220" s="6">
        <v>0.24372446548684421</v>
      </c>
      <c r="C220" s="6">
        <v>0.23807901273506427</v>
      </c>
      <c r="D220" s="6">
        <v>0.18686464147157267</v>
      </c>
      <c r="E220" s="6">
        <v>0.1402054544699258</v>
      </c>
      <c r="F220" s="6">
        <v>0.13227721257805825</v>
      </c>
      <c r="G220" s="6">
        <v>0.11994962111670247</v>
      </c>
      <c r="H220" s="6">
        <v>0.1750804158839821</v>
      </c>
    </row>
    <row r="221" spans="1:8" ht="12.75" customHeight="1" x14ac:dyDescent="0.25">
      <c r="A221" s="5">
        <v>8</v>
      </c>
      <c r="B221" s="6">
        <v>0.28844924858149906</v>
      </c>
      <c r="C221" s="6">
        <v>0.28176782412581108</v>
      </c>
      <c r="D221" s="6">
        <v>0.22115533338542015</v>
      </c>
      <c r="E221" s="6">
        <v>0.16593392833211759</v>
      </c>
      <c r="F221" s="6">
        <v>0.15655081034388674</v>
      </c>
      <c r="G221" s="6">
        <v>0.14196103788610401</v>
      </c>
      <c r="H221" s="6">
        <v>0.20720863743486997</v>
      </c>
    </row>
    <row r="222" spans="1:8" ht="12.75" customHeight="1" x14ac:dyDescent="0.25">
      <c r="A222" s="5">
        <v>9</v>
      </c>
      <c r="B222" s="6">
        <v>0.33681875584308285</v>
      </c>
      <c r="C222" s="6">
        <v>0.32901693599612097</v>
      </c>
      <c r="D222" s="6">
        <v>0.25824045167478765</v>
      </c>
      <c r="E222" s="6">
        <v>0.19375907397168324</v>
      </c>
      <c r="F222" s="6">
        <v>0.18280251872923883</v>
      </c>
      <c r="G222" s="6">
        <v>0.16576621500707606</v>
      </c>
      <c r="H222" s="6">
        <v>0.24195506073933917</v>
      </c>
    </row>
    <row r="223" spans="1:8" ht="12.75" customHeight="1" x14ac:dyDescent="0.25">
      <c r="A223" s="5">
        <v>10</v>
      </c>
      <c r="B223" s="6">
        <v>0.38892114944326672</v>
      </c>
      <c r="C223" s="6">
        <v>0.3799124683945091</v>
      </c>
      <c r="D223" s="6">
        <v>0.29818759067234824</v>
      </c>
      <c r="E223" s="6">
        <v>0.22373160774703804</v>
      </c>
      <c r="F223" s="6">
        <v>0.21108018621867355</v>
      </c>
      <c r="G223" s="6">
        <v>0.19140854171864169</v>
      </c>
      <c r="H223" s="6">
        <v>0.27938301743564187</v>
      </c>
    </row>
    <row r="224" spans="1:8" ht="19.5" customHeight="1" x14ac:dyDescent="0.25">
      <c r="A224" s="5">
        <v>11</v>
      </c>
      <c r="B224" s="6">
        <v>0.44484785406501998</v>
      </c>
      <c r="C224" s="6">
        <v>0.43454372831039673</v>
      </c>
      <c r="D224" s="6">
        <v>0.34106684609282872</v>
      </c>
      <c r="E224" s="6">
        <v>0.25590412281578678</v>
      </c>
      <c r="F224" s="6">
        <v>0.2414334319679857</v>
      </c>
      <c r="G224" s="6">
        <v>0.21893301291313139</v>
      </c>
      <c r="H224" s="6">
        <v>0.31955818279968584</v>
      </c>
    </row>
    <row r="225" spans="1:8" ht="12.75" customHeight="1" x14ac:dyDescent="0.25">
      <c r="A225" s="5">
        <v>12</v>
      </c>
      <c r="B225" s="6">
        <v>0.50469235100084908</v>
      </c>
      <c r="C225" s="6">
        <v>0.49300203170496443</v>
      </c>
      <c r="D225" s="6">
        <v>0.38694989046271766</v>
      </c>
      <c r="E225" s="6">
        <v>0.29033039542511124</v>
      </c>
      <c r="F225" s="6">
        <v>0.27391299132200919</v>
      </c>
      <c r="G225" s="6">
        <v>0.24838563564853677</v>
      </c>
      <c r="H225" s="6">
        <v>0.36254770948082321</v>
      </c>
    </row>
    <row r="226" spans="1:8" ht="12.75" customHeight="1" x14ac:dyDescent="0.25">
      <c r="A226" s="5">
        <v>13</v>
      </c>
      <c r="B226" s="6">
        <v>0.56854850396614021</v>
      </c>
      <c r="C226" s="6">
        <v>0.55537906810411242</v>
      </c>
      <c r="D226" s="6">
        <v>0.43590868951384176</v>
      </c>
      <c r="E226" s="6">
        <v>0.32706442181559281</v>
      </c>
      <c r="F226" s="6">
        <v>0.30856980717894161</v>
      </c>
      <c r="G226" s="6">
        <v>0.2798126051932513</v>
      </c>
      <c r="H226" s="6">
        <v>0.40841902484336667</v>
      </c>
    </row>
    <row r="227" spans="1:8" ht="12.75" customHeight="1" x14ac:dyDescent="0.25">
      <c r="A227" s="5">
        <v>14</v>
      </c>
      <c r="B227" s="6">
        <v>0.63650829782681151</v>
      </c>
      <c r="C227" s="6">
        <v>0.62176469170454829</v>
      </c>
      <c r="D227" s="6">
        <v>0.48801376845570854</v>
      </c>
      <c r="E227" s="6">
        <v>0.36615911739687079</v>
      </c>
      <c r="F227" s="6">
        <v>0.34545380272412518</v>
      </c>
      <c r="G227" s="6">
        <v>0.31325919213508102</v>
      </c>
      <c r="H227" s="6">
        <v>0.45723820657281949</v>
      </c>
    </row>
    <row r="228" spans="1:8" ht="12.75" customHeight="1" x14ac:dyDescent="0.25">
      <c r="A228" s="5">
        <v>15</v>
      </c>
      <c r="B228" s="6">
        <v>0.70865884544091229</v>
      </c>
      <c r="C228" s="6">
        <v>0.69224399754668819</v>
      </c>
      <c r="D228" s="6">
        <v>0.54333191710752837</v>
      </c>
      <c r="E228" s="6">
        <v>0.40766459489697454</v>
      </c>
      <c r="F228" s="6">
        <v>0.38461225694541012</v>
      </c>
      <c r="G228" s="6">
        <v>0.34876826929065746</v>
      </c>
      <c r="H228" s="6">
        <v>0.50906783252892063</v>
      </c>
    </row>
    <row r="229" spans="1:8" ht="19.5" customHeight="1" x14ac:dyDescent="0.25">
      <c r="A229" s="5">
        <v>16</v>
      </c>
      <c r="B229" s="6">
        <v>0.78507848654024948</v>
      </c>
      <c r="C229" s="6">
        <v>0.76689351075889467</v>
      </c>
      <c r="D229" s="6">
        <v>0.6019231988932493</v>
      </c>
      <c r="E229" s="6">
        <v>0.45162592019666853</v>
      </c>
      <c r="F229" s="6">
        <v>0.42608768736903974</v>
      </c>
      <c r="G229" s="6">
        <v>0.38637839176001898</v>
      </c>
      <c r="H229" s="6">
        <v>0.56396417836211654</v>
      </c>
    </row>
    <row r="230" spans="1:8" ht="12.75" customHeight="1" x14ac:dyDescent="0.25">
      <c r="A230" s="5">
        <v>17</v>
      </c>
      <c r="B230" s="6">
        <v>0.86583176500919512</v>
      </c>
      <c r="C230" s="6">
        <v>0.84577628017887352</v>
      </c>
      <c r="D230" s="6">
        <v>0.66383709989867845</v>
      </c>
      <c r="E230" s="6">
        <v>0.49808022294817517</v>
      </c>
      <c r="F230" s="6">
        <v>0.46991512406512498</v>
      </c>
      <c r="G230" s="6">
        <v>0.42612132498148692</v>
      </c>
      <c r="H230" s="6">
        <v>0.62197360942229529</v>
      </c>
    </row>
    <row r="231" spans="1:8" ht="12.75" customHeight="1" x14ac:dyDescent="0.25">
      <c r="A231" s="5">
        <v>18</v>
      </c>
      <c r="B231" s="6">
        <v>0.95096302584047898</v>
      </c>
      <c r="C231" s="6">
        <v>0.92893562362483262</v>
      </c>
      <c r="D231" s="6">
        <v>0.72910761962875237</v>
      </c>
      <c r="E231" s="6">
        <v>0.54705301314634358</v>
      </c>
      <c r="F231" s="6">
        <v>0.51611863450681972</v>
      </c>
      <c r="G231" s="6">
        <v>0.46801889345702785</v>
      </c>
      <c r="H231" s="6">
        <v>0.68312798110712514</v>
      </c>
    </row>
    <row r="232" spans="1:8" ht="12.75" customHeight="1" x14ac:dyDescent="0.25">
      <c r="A232" s="5">
        <v>19</v>
      </c>
      <c r="B232" s="6">
        <v>1.040488319022028</v>
      </c>
      <c r="C232" s="6">
        <v>1.0163872193146828</v>
      </c>
      <c r="D232" s="6">
        <v>0.7977470636812436</v>
      </c>
      <c r="E232" s="6">
        <v>0.59855352374137016</v>
      </c>
      <c r="F232" s="6">
        <v>0.56470692954578428</v>
      </c>
      <c r="G232" s="6">
        <v>0.51207899622938635</v>
      </c>
      <c r="H232" s="6">
        <v>0.74743882298773678</v>
      </c>
    </row>
    <row r="233" spans="1:8" ht="12.75" customHeight="1" x14ac:dyDescent="0.25">
      <c r="A233" s="5">
        <v>20</v>
      </c>
      <c r="B233" s="6">
        <v>1.1343852329264332</v>
      </c>
      <c r="C233" s="6">
        <v>1.1081091747473304</v>
      </c>
      <c r="D233" s="6">
        <v>0.86973824896083929</v>
      </c>
      <c r="E233" s="6">
        <v>0.65256886217279753</v>
      </c>
      <c r="F233" s="6">
        <v>0.6156678456612289</v>
      </c>
      <c r="G233" s="6">
        <v>0.55829060335862224</v>
      </c>
      <c r="H233" s="6">
        <v>0.8148900355845824</v>
      </c>
    </row>
    <row r="234" spans="1:8" ht="19.5" customHeight="1" x14ac:dyDescent="0.25">
      <c r="A234" s="5">
        <v>21</v>
      </c>
      <c r="B234" s="6">
        <v>1.2325802024095813</v>
      </c>
      <c r="C234" s="6">
        <v>1.2040296287870977</v>
      </c>
      <c r="D234" s="6">
        <v>0.94502477274140317</v>
      </c>
      <c r="E234" s="6">
        <v>0.70905670919933428</v>
      </c>
      <c r="F234" s="6">
        <v>0.6689614566512978</v>
      </c>
      <c r="G234" s="6">
        <v>0.6066175095702826</v>
      </c>
      <c r="H234" s="6">
        <v>0.88542877309081991</v>
      </c>
    </row>
    <row r="235" spans="1:8" ht="12.75" customHeight="1" x14ac:dyDescent="0.25">
      <c r="A235" s="5">
        <v>22</v>
      </c>
      <c r="B235" s="6">
        <v>1.3349327443764123</v>
      </c>
      <c r="C235" s="6">
        <v>1.3040113523851444</v>
      </c>
      <c r="D235" s="6">
        <v>1.0234989260034948</v>
      </c>
      <c r="E235" s="6">
        <v>0.7679362502168785</v>
      </c>
      <c r="F235" s="6">
        <v>0.72451151776070222</v>
      </c>
      <c r="G235" s="6">
        <v>0.65699057574863662</v>
      </c>
      <c r="H235" s="6">
        <v>0.95895411892977833</v>
      </c>
    </row>
    <row r="236" spans="1:8" ht="12.75" customHeight="1" x14ac:dyDescent="0.25">
      <c r="A236" s="5">
        <v>23</v>
      </c>
      <c r="B236" s="6">
        <v>1.4412159631951913</v>
      </c>
      <c r="C236" s="6">
        <v>1.4078327055518642</v>
      </c>
      <c r="D236" s="6">
        <v>1.1049867468480044</v>
      </c>
      <c r="E236" s="6">
        <v>0.82907696076166304</v>
      </c>
      <c r="F236" s="6">
        <v>0.78219488533354342</v>
      </c>
      <c r="G236" s="6">
        <v>0.70929813462628344</v>
      </c>
      <c r="H236" s="6">
        <v>1.0353030817436264</v>
      </c>
    </row>
    <row r="237" spans="1:8" ht="12.75" customHeight="1" x14ac:dyDescent="0.25">
      <c r="A237" s="5">
        <v>24</v>
      </c>
      <c r="B237" s="6">
        <v>1.5510925366689179</v>
      </c>
      <c r="C237" s="6">
        <v>1.5151641795714412</v>
      </c>
      <c r="D237" s="6">
        <v>1.1892296088326626</v>
      </c>
      <c r="E237" s="6">
        <v>0.89228479214908518</v>
      </c>
      <c r="F237" s="6">
        <v>0.84182848361716456</v>
      </c>
      <c r="G237" s="6">
        <v>0.76337417221835868</v>
      </c>
      <c r="H237" s="6">
        <v>1.1142333448227153</v>
      </c>
    </row>
    <row r="238" spans="1:8" ht="12.75" customHeight="1" x14ac:dyDescent="0.25">
      <c r="A238" s="5">
        <v>25</v>
      </c>
      <c r="B238" s="6">
        <v>1.6640852363167598</v>
      </c>
      <c r="C238" s="6">
        <v>1.625539600129621</v>
      </c>
      <c r="D238" s="6">
        <v>1.2758616187395171</v>
      </c>
      <c r="E238" s="6">
        <v>0.95728521290809443</v>
      </c>
      <c r="F238" s="6">
        <v>0.90315330515787717</v>
      </c>
      <c r="G238" s="6">
        <v>0.81898381930339303</v>
      </c>
      <c r="H238" s="6">
        <v>1.1954020892353108</v>
      </c>
    </row>
    <row r="239" spans="1:8" ht="18" customHeight="1" x14ac:dyDescent="0.3">
      <c r="A239" s="2" t="s">
        <v>66</v>
      </c>
      <c r="B239" s="15"/>
      <c r="C239" s="8"/>
      <c r="D239" s="15"/>
      <c r="E239" s="15"/>
    </row>
    <row r="240" spans="1:8" ht="18" customHeight="1" x14ac:dyDescent="0.3">
      <c r="A240" s="4" t="s">
        <v>8</v>
      </c>
      <c r="C240" s="8"/>
      <c r="F240" s="21"/>
      <c r="G240" s="21"/>
      <c r="H240" s="22"/>
    </row>
    <row r="241" spans="1:8" ht="18" customHeight="1" x14ac:dyDescent="0.3">
      <c r="A241" s="4" t="s">
        <v>0</v>
      </c>
      <c r="B241" s="15"/>
      <c r="C241" s="16">
        <v>0.9</v>
      </c>
      <c r="H241" s="24" t="s">
        <v>46</v>
      </c>
    </row>
    <row r="242" spans="1:8" ht="18" customHeight="1" x14ac:dyDescent="0.3">
      <c r="A242" s="4" t="s">
        <v>5</v>
      </c>
      <c r="B242" s="15"/>
      <c r="C242" s="8"/>
      <c r="D242" s="15"/>
      <c r="E242" s="15"/>
      <c r="H242" s="24" t="s">
        <v>46</v>
      </c>
    </row>
    <row r="243" spans="1:8" ht="14.25" customHeight="1" x14ac:dyDescent="0.3">
      <c r="A243" s="4"/>
      <c r="B243" s="15"/>
      <c r="C243" s="8"/>
      <c r="D243" s="15"/>
      <c r="E243" s="15"/>
      <c r="H243" s="24"/>
    </row>
    <row r="244" spans="1:8" ht="14.25" customHeight="1" x14ac:dyDescent="0.3">
      <c r="A244" s="2"/>
      <c r="B244" s="9"/>
      <c r="C244" s="10"/>
      <c r="D244" s="10"/>
      <c r="E244" s="10"/>
      <c r="F244" s="3"/>
      <c r="G244" s="3"/>
    </row>
    <row r="245" spans="1:8" s="2" customFormat="1" ht="14.25" customHeight="1" x14ac:dyDescent="0.3">
      <c r="D245" s="5"/>
      <c r="E245" s="5"/>
      <c r="F245" s="5"/>
      <c r="G245" s="5"/>
      <c r="H245" s="1"/>
    </row>
    <row r="246" spans="1:8" s="2" customFormat="1" ht="14.25" customHeight="1" x14ac:dyDescent="0.3">
      <c r="A246" s="3"/>
      <c r="B246" s="3"/>
      <c r="D246" s="5"/>
      <c r="E246" s="5"/>
      <c r="F246" s="5"/>
      <c r="G246" s="5"/>
      <c r="H246" s="3"/>
    </row>
    <row r="247" spans="1:8" s="2" customFormat="1" ht="39" customHeight="1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</row>
    <row r="248" spans="1:8" ht="19.5" customHeight="1" x14ac:dyDescent="0.25">
      <c r="A248" s="5">
        <v>1</v>
      </c>
      <c r="B248" s="6">
        <v>4.1314772031079736E-2</v>
      </c>
      <c r="C248" s="6">
        <v>4.0357787294294623E-2</v>
      </c>
      <c r="D248" s="6">
        <v>3.1676221128010634E-2</v>
      </c>
      <c r="E248" s="6">
        <v>2.3766823643938135E-2</v>
      </c>
      <c r="F248" s="6">
        <v>2.2422873598892511E-2</v>
      </c>
      <c r="G248" s="6">
        <v>2.0333171073949691E-2</v>
      </c>
      <c r="H248" s="6">
        <v>2.9678626866221591E-2</v>
      </c>
    </row>
    <row r="249" spans="1:8" ht="12.75" customHeight="1" x14ac:dyDescent="0.25">
      <c r="A249" s="5">
        <v>2</v>
      </c>
      <c r="B249" s="6">
        <v>6.6966335805276334E-2</v>
      </c>
      <c r="C249" s="6">
        <v>6.5415177270603406E-2</v>
      </c>
      <c r="D249" s="6">
        <v>5.1343390192370185E-2</v>
      </c>
      <c r="E249" s="6">
        <v>3.8523196787034232E-2</v>
      </c>
      <c r="F249" s="6">
        <v>3.6344813472844871E-2</v>
      </c>
      <c r="G249" s="6">
        <v>3.2957654010529969E-2</v>
      </c>
      <c r="H249" s="6">
        <v>4.810552727890606E-2</v>
      </c>
    </row>
    <row r="250" spans="1:8" s="18" customFormat="1" ht="12.75" customHeight="1" x14ac:dyDescent="0.25">
      <c r="A250" s="5">
        <v>3</v>
      </c>
      <c r="B250" s="6">
        <v>9.2698843367554129E-2</v>
      </c>
      <c r="C250" s="6">
        <v>9.0551636113121059E-2</v>
      </c>
      <c r="D250" s="6">
        <v>7.1072619222309841E-2</v>
      </c>
      <c r="E250" s="6">
        <v>5.3326133825846639E-2</v>
      </c>
      <c r="F250" s="6">
        <v>5.0310684179270294E-2</v>
      </c>
      <c r="G250" s="6">
        <v>4.5621973640126247E-2</v>
      </c>
      <c r="H250" s="6">
        <v>6.6590573975970194E-2</v>
      </c>
    </row>
    <row r="251" spans="1:8" ht="12.75" customHeight="1" x14ac:dyDescent="0.25">
      <c r="A251" s="5">
        <v>4</v>
      </c>
      <c r="B251" s="6">
        <v>0.12147577658764931</v>
      </c>
      <c r="C251" s="6">
        <v>0.11866200179552294</v>
      </c>
      <c r="D251" s="6">
        <v>9.313602306682349E-2</v>
      </c>
      <c r="E251" s="6">
        <v>6.9880413644718295E-2</v>
      </c>
      <c r="F251" s="6">
        <v>6.5928863935231577E-2</v>
      </c>
      <c r="G251" s="6">
        <v>5.9784615169592992E-2</v>
      </c>
      <c r="H251" s="6">
        <v>8.7262595662327302E-2</v>
      </c>
    </row>
    <row r="252" spans="1:8" ht="12.75" customHeight="1" x14ac:dyDescent="0.25">
      <c r="A252" s="5">
        <v>5</v>
      </c>
      <c r="B252" s="6">
        <v>0.15335691062442311</v>
      </c>
      <c r="C252" s="6">
        <v>0.14980466488922484</v>
      </c>
      <c r="D252" s="6">
        <v>0.11757943160846809</v>
      </c>
      <c r="E252" s="6">
        <v>8.8220422628690287E-2</v>
      </c>
      <c r="F252" s="6">
        <v>8.3231794668049336E-2</v>
      </c>
      <c r="G252" s="6">
        <v>7.5474997096754287E-2</v>
      </c>
      <c r="H252" s="6">
        <v>0.11016453205538355</v>
      </c>
    </row>
    <row r="253" spans="1:8" s="18" customFormat="1" ht="19.5" customHeight="1" x14ac:dyDescent="0.25">
      <c r="A253" s="5">
        <v>6</v>
      </c>
      <c r="B253" s="6">
        <v>0.18840676922943761</v>
      </c>
      <c r="C253" s="6">
        <v>0.18404265456546387</v>
      </c>
      <c r="D253" s="6">
        <v>0.14445231549713491</v>
      </c>
      <c r="E253" s="6">
        <v>0.10838327884834195</v>
      </c>
      <c r="F253" s="6">
        <v>0.10225449552110195</v>
      </c>
      <c r="G253" s="6">
        <v>9.2724874951517378E-2</v>
      </c>
      <c r="H253" s="6">
        <v>0.13534273404254493</v>
      </c>
    </row>
    <row r="254" spans="1:8" ht="12.75" customHeight="1" x14ac:dyDescent="0.25">
      <c r="A254" s="5">
        <v>7</v>
      </c>
      <c r="B254" s="6">
        <v>0.22669461717950629</v>
      </c>
      <c r="C254" s="6">
        <v>0.22144363120313609</v>
      </c>
      <c r="D254" s="6">
        <v>0.17380778034805225</v>
      </c>
      <c r="E254" s="6">
        <v>0.13040882770652401</v>
      </c>
      <c r="F254" s="6">
        <v>0.12303455874672418</v>
      </c>
      <c r="G254" s="6">
        <v>0.11156833757153305</v>
      </c>
      <c r="H254" s="6">
        <v>0.16284695824511083</v>
      </c>
    </row>
    <row r="255" spans="1:8" ht="12.75" customHeight="1" x14ac:dyDescent="0.25">
      <c r="A255" s="5">
        <v>8</v>
      </c>
      <c r="B255" s="6">
        <v>0.2682943292224752</v>
      </c>
      <c r="C255" s="6">
        <v>0.26207975837022018</v>
      </c>
      <c r="D255" s="6">
        <v>0.20570246626192762</v>
      </c>
      <c r="E255" s="6">
        <v>0.15433956654782977</v>
      </c>
      <c r="F255" s="6">
        <v>0.14561207857881028</v>
      </c>
      <c r="G255" s="6">
        <v>0.13204174260352558</v>
      </c>
      <c r="H255" s="6">
        <v>0.19273027287496702</v>
      </c>
    </row>
    <row r="256" spans="1:8" ht="12.75" customHeight="1" x14ac:dyDescent="0.25">
      <c r="A256" s="5">
        <v>9</v>
      </c>
      <c r="B256" s="6">
        <v>0.31328409629375825</v>
      </c>
      <c r="C256" s="6">
        <v>0.30602741584529519</v>
      </c>
      <c r="D256" s="6">
        <v>0.24019632257984685</v>
      </c>
      <c r="E256" s="6">
        <v>0.18022047565609417</v>
      </c>
      <c r="F256" s="6">
        <v>0.1700294917869507</v>
      </c>
      <c r="G256" s="6">
        <v>0.1541835719170066</v>
      </c>
      <c r="H256" s="6">
        <v>0.22504884669409353</v>
      </c>
    </row>
    <row r="257" spans="1:8" ht="12.75" customHeight="1" x14ac:dyDescent="0.25">
      <c r="A257" s="5">
        <v>10</v>
      </c>
      <c r="B257" s="6">
        <v>0.36174592037750908</v>
      </c>
      <c r="C257" s="6">
        <v>0.35336670617937344</v>
      </c>
      <c r="D257" s="6">
        <v>0.27735222059106779</v>
      </c>
      <c r="E257" s="6">
        <v>0.2080987276671572</v>
      </c>
      <c r="F257" s="6">
        <v>0.19633130352112307</v>
      </c>
      <c r="G257" s="6">
        <v>0.17803418299890461</v>
      </c>
      <c r="H257" s="6">
        <v>0.25986158614612637</v>
      </c>
    </row>
    <row r="258" spans="1:8" ht="19.5" customHeight="1" x14ac:dyDescent="0.25">
      <c r="A258" s="5">
        <v>11</v>
      </c>
      <c r="B258" s="6">
        <v>0.41376483800653985</v>
      </c>
      <c r="C258" s="6">
        <v>0.40418069618209135</v>
      </c>
      <c r="D258" s="6">
        <v>0.31723535818692317</v>
      </c>
      <c r="E258" s="6">
        <v>0.23802324087777524</v>
      </c>
      <c r="F258" s="6">
        <v>0.2245636658797851</v>
      </c>
      <c r="G258" s="6">
        <v>0.20363542679705748</v>
      </c>
      <c r="H258" s="6">
        <v>0.29722957755451007</v>
      </c>
    </row>
    <row r="259" spans="1:8" ht="12.75" customHeight="1" x14ac:dyDescent="0.25">
      <c r="A259" s="5">
        <v>12</v>
      </c>
      <c r="B259" s="6">
        <v>0.46942779862097267</v>
      </c>
      <c r="C259" s="6">
        <v>0.45855432126122925</v>
      </c>
      <c r="D259" s="6">
        <v>0.35991239989336488</v>
      </c>
      <c r="E259" s="6">
        <v>0.27004403400783306</v>
      </c>
      <c r="F259" s="6">
        <v>0.25477376915855032</v>
      </c>
      <c r="G259" s="6">
        <v>0.23103009570154445</v>
      </c>
      <c r="H259" s="6">
        <v>0.33721528138708107</v>
      </c>
    </row>
    <row r="260" spans="1:8" ht="12.75" customHeight="1" x14ac:dyDescent="0.25">
      <c r="A260" s="5">
        <v>13</v>
      </c>
      <c r="B260" s="6">
        <v>0.52882210736263668</v>
      </c>
      <c r="C260" s="6">
        <v>0.51657286428706373</v>
      </c>
      <c r="D260" s="6">
        <v>0.40545028295443997</v>
      </c>
      <c r="E260" s="6">
        <v>0.30421133039893578</v>
      </c>
      <c r="F260" s="6">
        <v>0.2870089967039442</v>
      </c>
      <c r="G260" s="6">
        <v>0.26026115716195253</v>
      </c>
      <c r="H260" s="6">
        <v>0.37988141363137762</v>
      </c>
    </row>
    <row r="261" spans="1:8" ht="12.75" customHeight="1" x14ac:dyDescent="0.25">
      <c r="A261" s="5">
        <v>14</v>
      </c>
      <c r="B261" s="6">
        <v>0.59203332180542567</v>
      </c>
      <c r="C261" s="6">
        <v>0.57831990104130349</v>
      </c>
      <c r="D261" s="6">
        <v>0.45391460474601669</v>
      </c>
      <c r="E261" s="6">
        <v>0.34057434808304077</v>
      </c>
      <c r="F261" s="6">
        <v>0.32131578340040473</v>
      </c>
      <c r="G261" s="6">
        <v>0.29137071855782493</v>
      </c>
      <c r="H261" s="6">
        <v>0.42528943490272769</v>
      </c>
    </row>
    <row r="262" spans="1:8" ht="12.75" customHeight="1" x14ac:dyDescent="0.25">
      <c r="A262" s="5">
        <v>15</v>
      </c>
      <c r="B262" s="6">
        <v>0.65914246793894415</v>
      </c>
      <c r="C262" s="6">
        <v>0.64387458068762593</v>
      </c>
      <c r="D262" s="6">
        <v>0.50536748825795208</v>
      </c>
      <c r="E262" s="6">
        <v>0.37917969824328762</v>
      </c>
      <c r="F262" s="6">
        <v>0.35773810469385148</v>
      </c>
      <c r="G262" s="6">
        <v>0.32439865703786835</v>
      </c>
      <c r="H262" s="6">
        <v>0.47349755053529458</v>
      </c>
    </row>
    <row r="263" spans="1:8" ht="19.5" customHeight="1" x14ac:dyDescent="0.25">
      <c r="A263" s="5">
        <v>16</v>
      </c>
      <c r="B263" s="6">
        <v>0.73022241163439816</v>
      </c>
      <c r="C263" s="6">
        <v>0.7133080812862399</v>
      </c>
      <c r="D263" s="6">
        <v>0.55986480008070605</v>
      </c>
      <c r="E263" s="6">
        <v>0.42006929785574759</v>
      </c>
      <c r="F263" s="6">
        <v>0.39631550726793774</v>
      </c>
      <c r="G263" s="6">
        <v>0.35938083372757978</v>
      </c>
      <c r="H263" s="6">
        <v>0.52455810401051339</v>
      </c>
    </row>
    <row r="264" spans="1:8" ht="12.75" customHeight="1" x14ac:dyDescent="0.25">
      <c r="A264" s="5">
        <v>17</v>
      </c>
      <c r="B264" s="6">
        <v>0.80533318687782929</v>
      </c>
      <c r="C264" s="6">
        <v>0.78667904624046037</v>
      </c>
      <c r="D264" s="6">
        <v>0.61745256854079622</v>
      </c>
      <c r="E264" s="6">
        <v>0.46327768219893595</v>
      </c>
      <c r="F264" s="6">
        <v>0.43708057352393231</v>
      </c>
      <c r="G264" s="6">
        <v>0.39634679450724419</v>
      </c>
      <c r="H264" s="6">
        <v>0.57851422097529981</v>
      </c>
    </row>
    <row r="265" spans="1:8" ht="12.75" customHeight="1" x14ac:dyDescent="0.25">
      <c r="A265" s="5">
        <v>18</v>
      </c>
      <c r="B265" s="6">
        <v>0.88451604012814566</v>
      </c>
      <c r="C265" s="6">
        <v>0.86402776660681346</v>
      </c>
      <c r="D265" s="6">
        <v>0.6781624174833728</v>
      </c>
      <c r="E265" s="6">
        <v>0.50882857879854426</v>
      </c>
      <c r="F265" s="6">
        <v>0.48005568925967557</v>
      </c>
      <c r="G265" s="6">
        <v>0.43531683892745682</v>
      </c>
      <c r="H265" s="6">
        <v>0.63539553098352308</v>
      </c>
    </row>
    <row r="266" spans="1:8" ht="12.75" customHeight="1" x14ac:dyDescent="0.25">
      <c r="A266" s="5">
        <v>19</v>
      </c>
      <c r="B266" s="6">
        <v>0.96778589990662467</v>
      </c>
      <c r="C266" s="6">
        <v>0.94536882511338194</v>
      </c>
      <c r="D266" s="6">
        <v>0.74200579267269506</v>
      </c>
      <c r="E266" s="6">
        <v>0.55673057546747873</v>
      </c>
      <c r="F266" s="6">
        <v>0.52524895667031857</v>
      </c>
      <c r="G266" s="6">
        <v>0.47629831409827283</v>
      </c>
      <c r="H266" s="6">
        <v>0.69521275799639326</v>
      </c>
    </row>
    <row r="267" spans="1:8" ht="12.75" customHeight="1" x14ac:dyDescent="0.25">
      <c r="A267" s="5">
        <v>20</v>
      </c>
      <c r="B267" s="6">
        <v>1.0551219205616591</v>
      </c>
      <c r="C267" s="6">
        <v>1.0306818589617714</v>
      </c>
      <c r="D267" s="6">
        <v>0.80896671165412493</v>
      </c>
      <c r="E267" s="6">
        <v>0.60697168049185257</v>
      </c>
      <c r="F267" s="6">
        <v>0.57264906214118794</v>
      </c>
      <c r="G267" s="6">
        <v>0.51928096077876107</v>
      </c>
      <c r="H267" s="6">
        <v>0.75795092745915837</v>
      </c>
    </row>
    <row r="268" spans="1:8" ht="19.5" customHeight="1" x14ac:dyDescent="0.25">
      <c r="A268" s="5">
        <v>21</v>
      </c>
      <c r="B268" s="6">
        <v>1.1464556771932319</v>
      </c>
      <c r="C268" s="6">
        <v>1.1199000281955993</v>
      </c>
      <c r="D268" s="6">
        <v>0.87899271274974322</v>
      </c>
      <c r="E268" s="6">
        <v>0.65951253161812773</v>
      </c>
      <c r="F268" s="6">
        <v>0.62221886924846548</v>
      </c>
      <c r="G268" s="6">
        <v>0.56423110347879146</v>
      </c>
      <c r="H268" s="6">
        <v>0.82356088607927624</v>
      </c>
    </row>
    <row r="269" spans="1:8" ht="12.75" customHeight="1" x14ac:dyDescent="0.25">
      <c r="A269" s="5">
        <v>22</v>
      </c>
      <c r="B269" s="6">
        <v>1.2416565027327284</v>
      </c>
      <c r="C269" s="6">
        <v>1.2128956924213141</v>
      </c>
      <c r="D269" s="6">
        <v>0.95198361293163725</v>
      </c>
      <c r="E269" s="6">
        <v>0.71427796103045604</v>
      </c>
      <c r="F269" s="6">
        <v>0.67388746071440653</v>
      </c>
      <c r="G269" s="6">
        <v>0.61108443406523716</v>
      </c>
      <c r="H269" s="6">
        <v>0.89194876866077744</v>
      </c>
    </row>
    <row r="270" spans="1:8" ht="12.75" customHeight="1" x14ac:dyDescent="0.25">
      <c r="A270" s="5">
        <v>23</v>
      </c>
      <c r="B270" s="6">
        <v>1.3405133555094937</v>
      </c>
      <c r="C270" s="6">
        <v>1.3094626983809938</v>
      </c>
      <c r="D270" s="6">
        <v>1.0277776056038066</v>
      </c>
      <c r="E270" s="6">
        <v>0.77114656444844587</v>
      </c>
      <c r="F270" s="6">
        <v>0.72754029734461267</v>
      </c>
      <c r="G270" s="6">
        <v>0.65973708783832619</v>
      </c>
      <c r="H270" s="6">
        <v>0.96296297260031549</v>
      </c>
    </row>
    <row r="271" spans="1:8" ht="12.75" customHeight="1" x14ac:dyDescent="0.25">
      <c r="A271" s="5">
        <v>24</v>
      </c>
      <c r="B271" s="6">
        <v>1.4427124831632041</v>
      </c>
      <c r="C271" s="6">
        <v>1.4092945612412844</v>
      </c>
      <c r="D271" s="6">
        <v>1.1061341354235383</v>
      </c>
      <c r="E271" s="6">
        <v>0.82993785202187964</v>
      </c>
      <c r="F271" s="6">
        <v>0.78300709550514314</v>
      </c>
      <c r="G271" s="6">
        <v>0.71003465076879768</v>
      </c>
      <c r="H271" s="6">
        <v>1.0363781126719125</v>
      </c>
    </row>
    <row r="272" spans="1:8" ht="12.75" customHeight="1" x14ac:dyDescent="0.25">
      <c r="A272" s="5">
        <v>25</v>
      </c>
      <c r="B272" s="6">
        <v>1.5478100027724089</v>
      </c>
      <c r="C272" s="6">
        <v>1.5119576798555052</v>
      </c>
      <c r="D272" s="6">
        <v>1.1867128753629053</v>
      </c>
      <c r="E272" s="6">
        <v>0.89039647471712902</v>
      </c>
      <c r="F272" s="6">
        <v>0.84004694546441538</v>
      </c>
      <c r="G272" s="6">
        <v>0.76175866473780063</v>
      </c>
      <c r="H272" s="6">
        <v>1.1118753238558581</v>
      </c>
    </row>
    <row r="273" spans="1:8" ht="18" customHeight="1" x14ac:dyDescent="0.3">
      <c r="A273" s="2" t="s">
        <v>66</v>
      </c>
      <c r="B273" s="15"/>
      <c r="C273" s="8"/>
      <c r="D273" s="15"/>
      <c r="E273" s="15"/>
    </row>
    <row r="274" spans="1:8" ht="18" customHeight="1" x14ac:dyDescent="0.3">
      <c r="A274" s="4" t="s">
        <v>8</v>
      </c>
      <c r="C274" s="8"/>
      <c r="F274" s="21"/>
      <c r="G274" s="21"/>
      <c r="H274" s="22"/>
    </row>
    <row r="275" spans="1:8" ht="18" customHeight="1" x14ac:dyDescent="0.3">
      <c r="A275" s="4" t="s">
        <v>0</v>
      </c>
      <c r="B275" s="15"/>
      <c r="C275" s="16">
        <v>0.9</v>
      </c>
      <c r="H275" s="24" t="s">
        <v>46</v>
      </c>
    </row>
    <row r="276" spans="1:8" ht="18" customHeight="1" x14ac:dyDescent="0.3">
      <c r="A276" s="4" t="s">
        <v>11</v>
      </c>
      <c r="B276" s="15"/>
      <c r="C276" s="8"/>
      <c r="D276" s="15"/>
      <c r="E276" s="15"/>
      <c r="H276" s="24" t="s">
        <v>46</v>
      </c>
    </row>
    <row r="277" spans="1:8" ht="14.25" customHeight="1" x14ac:dyDescent="0.3">
      <c r="A277" s="4"/>
      <c r="B277" s="15"/>
      <c r="C277" s="8"/>
      <c r="D277" s="15"/>
      <c r="E277" s="15"/>
      <c r="H277" s="24"/>
    </row>
    <row r="278" spans="1:8" ht="14.25" customHeight="1" x14ac:dyDescent="0.3">
      <c r="A278" s="2"/>
      <c r="B278" s="9"/>
      <c r="C278" s="10"/>
      <c r="D278" s="10"/>
      <c r="E278" s="10"/>
      <c r="F278" s="3"/>
      <c r="G278" s="3"/>
    </row>
    <row r="279" spans="1:8" s="2" customFormat="1" ht="14.25" customHeight="1" x14ac:dyDescent="0.3">
      <c r="D279" s="5"/>
      <c r="E279" s="5"/>
      <c r="F279" s="5"/>
      <c r="G279" s="5"/>
      <c r="H279" s="1"/>
    </row>
    <row r="280" spans="1:8" s="2" customFormat="1" ht="14.25" customHeight="1" x14ac:dyDescent="0.3">
      <c r="A280" s="3"/>
      <c r="B280" s="3"/>
      <c r="D280" s="5"/>
      <c r="E280" s="5"/>
      <c r="F280" s="5"/>
      <c r="G280" s="5"/>
      <c r="H280" s="3"/>
    </row>
    <row r="281" spans="1:8" s="2" customFormat="1" ht="39" customHeight="1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</row>
    <row r="282" spans="1:8" ht="19.5" customHeight="1" x14ac:dyDescent="0.25">
      <c r="A282" s="5">
        <v>1</v>
      </c>
      <c r="B282" s="6">
        <v>3.8616506793186546E-2</v>
      </c>
      <c r="C282" s="6">
        <v>3.7722022671109391E-2</v>
      </c>
      <c r="D282" s="6">
        <v>2.960744906088578E-2</v>
      </c>
      <c r="E282" s="6">
        <v>2.2214613843401565E-2</v>
      </c>
      <c r="F282" s="6">
        <v>2.0958437093711021E-2</v>
      </c>
      <c r="G282" s="6">
        <v>1.9005212913035693E-2</v>
      </c>
      <c r="H282" s="6">
        <v>2.7740317558323527E-2</v>
      </c>
    </row>
    <row r="283" spans="1:8" ht="12.75" customHeight="1" x14ac:dyDescent="0.25">
      <c r="A283" s="5">
        <v>2</v>
      </c>
      <c r="B283" s="6">
        <v>6.2592768504057053E-2</v>
      </c>
      <c r="C283" s="6">
        <v>6.1142916038540718E-2</v>
      </c>
      <c r="D283" s="6">
        <v>4.799015651489906E-2</v>
      </c>
      <c r="E283" s="6">
        <v>3.60072491578236E-2</v>
      </c>
      <c r="F283" s="6">
        <v>3.3971135924830906E-2</v>
      </c>
      <c r="G283" s="6">
        <v>3.0805191640116157E-2</v>
      </c>
      <c r="H283" s="6">
        <v>4.4963758230548503E-2</v>
      </c>
    </row>
    <row r="284" spans="1:8" s="18" customFormat="1" ht="12.75" customHeight="1" x14ac:dyDescent="0.25">
      <c r="A284" s="5">
        <v>3</v>
      </c>
      <c r="B284" s="6">
        <v>8.6644687569153139E-2</v>
      </c>
      <c r="C284" s="6">
        <v>8.4637714289358248E-2</v>
      </c>
      <c r="D284" s="6">
        <v>6.6430870801930969E-2</v>
      </c>
      <c r="E284" s="6">
        <v>4.9843407282776767E-2</v>
      </c>
      <c r="F284" s="6">
        <v>4.7024896468438292E-2</v>
      </c>
      <c r="G284" s="6">
        <v>4.2642405328224942E-2</v>
      </c>
      <c r="H284" s="6">
        <v>6.2241547656871829E-2</v>
      </c>
    </row>
    <row r="285" spans="1:8" ht="12.75" customHeight="1" x14ac:dyDescent="0.25">
      <c r="A285" s="5">
        <v>4</v>
      </c>
      <c r="B285" s="6">
        <v>0.11354220103830438</v>
      </c>
      <c r="C285" s="6">
        <v>0.11091219370598983</v>
      </c>
      <c r="D285" s="6">
        <v>8.7053315088965619E-2</v>
      </c>
      <c r="E285" s="6">
        <v>6.5316528097793439E-2</v>
      </c>
      <c r="F285" s="6">
        <v>6.1623053858477383E-2</v>
      </c>
      <c r="G285" s="6">
        <v>5.5880085604439335E-2</v>
      </c>
      <c r="H285" s="6">
        <v>8.1563480869515204E-2</v>
      </c>
    </row>
    <row r="286" spans="1:8" ht="12.75" customHeight="1" x14ac:dyDescent="0.25">
      <c r="A286" s="5">
        <v>5</v>
      </c>
      <c r="B286" s="6">
        <v>0.14334118015839786</v>
      </c>
      <c r="C286" s="6">
        <v>0.1400209313751985</v>
      </c>
      <c r="D286" s="6">
        <v>0.10990032611172944</v>
      </c>
      <c r="E286" s="6">
        <v>8.2458752215207931E-2</v>
      </c>
      <c r="F286" s="6">
        <v>7.7795931241977034E-2</v>
      </c>
      <c r="G286" s="6">
        <v>7.05457296462874E-2</v>
      </c>
      <c r="H286" s="6">
        <v>0.10296969319556369</v>
      </c>
    </row>
    <row r="287" spans="1:8" s="18" customFormat="1" ht="19.5" customHeight="1" x14ac:dyDescent="0.25">
      <c r="A287" s="5">
        <v>6</v>
      </c>
      <c r="B287" s="6">
        <v>0.17610193463872209</v>
      </c>
      <c r="C287" s="6">
        <v>0.17202284003689761</v>
      </c>
      <c r="D287" s="6">
        <v>0.13501814359499087</v>
      </c>
      <c r="E287" s="6">
        <v>0.10130477352667717</v>
      </c>
      <c r="F287" s="6">
        <v>9.5576260664200482E-2</v>
      </c>
      <c r="G287" s="6">
        <v>8.6669019031957686E-2</v>
      </c>
      <c r="H287" s="6">
        <v>0.12650350834879787</v>
      </c>
    </row>
    <row r="288" spans="1:8" ht="12.75" customHeight="1" x14ac:dyDescent="0.25">
      <c r="A288" s="5">
        <v>7</v>
      </c>
      <c r="B288" s="6">
        <v>0.21188920557774754</v>
      </c>
      <c r="C288" s="6">
        <v>0.20698116117477014</v>
      </c>
      <c r="D288" s="6">
        <v>0.16245640482949131</v>
      </c>
      <c r="E288" s="6">
        <v>0.12189183513422541</v>
      </c>
      <c r="F288" s="6">
        <v>0.11499917922977862</v>
      </c>
      <c r="G288" s="6">
        <v>0.10428181625919621</v>
      </c>
      <c r="H288" s="6">
        <v>0.15221143334861914</v>
      </c>
    </row>
    <row r="289" spans="1:8" ht="12.75" customHeight="1" x14ac:dyDescent="0.25">
      <c r="A289" s="5">
        <v>8</v>
      </c>
      <c r="B289" s="6">
        <v>0.25077204296805056</v>
      </c>
      <c r="C289" s="6">
        <v>0.24496334535857778</v>
      </c>
      <c r="D289" s="6">
        <v>0.19226805075442055</v>
      </c>
      <c r="E289" s="6">
        <v>0.14425965888346626</v>
      </c>
      <c r="F289" s="6">
        <v>0.13610216262063896</v>
      </c>
      <c r="G289" s="6">
        <v>0.12341810445904028</v>
      </c>
      <c r="H289" s="6">
        <v>0.18014307052523637</v>
      </c>
    </row>
    <row r="290" spans="1:8" ht="12.75" customHeight="1" x14ac:dyDescent="0.25">
      <c r="A290" s="5">
        <v>9</v>
      </c>
      <c r="B290" s="6">
        <v>0.29282353109982906</v>
      </c>
      <c r="C290" s="6">
        <v>0.2860407840082258</v>
      </c>
      <c r="D290" s="6">
        <v>0.22450911542305985</v>
      </c>
      <c r="E290" s="6">
        <v>0.16845028739864479</v>
      </c>
      <c r="F290" s="6">
        <v>0.158924876063542</v>
      </c>
      <c r="G290" s="6">
        <v>0.14411385225245421</v>
      </c>
      <c r="H290" s="6">
        <v>0.21035092026221541</v>
      </c>
    </row>
    <row r="291" spans="1:8" ht="12.75" customHeight="1" x14ac:dyDescent="0.25">
      <c r="A291" s="5">
        <v>10</v>
      </c>
      <c r="B291" s="6">
        <v>0.3381203164126601</v>
      </c>
      <c r="C291" s="6">
        <v>0.33028834818201236</v>
      </c>
      <c r="D291" s="6">
        <v>0.25923836400460554</v>
      </c>
      <c r="E291" s="6">
        <v>0.19450781247363541</v>
      </c>
      <c r="F291" s="6">
        <v>0.18350891807983863</v>
      </c>
      <c r="G291" s="6">
        <v>0.16640678138136014</v>
      </c>
      <c r="H291" s="6">
        <v>0.24289004182695628</v>
      </c>
    </row>
    <row r="292" spans="1:8" ht="19.5" customHeight="1" x14ac:dyDescent="0.25">
      <c r="A292" s="5">
        <v>11</v>
      </c>
      <c r="B292" s="6">
        <v>0.38674188170859181</v>
      </c>
      <c r="C292" s="6">
        <v>0.37778367960131026</v>
      </c>
      <c r="D292" s="6">
        <v>0.29651673632008968</v>
      </c>
      <c r="E292" s="6">
        <v>0.22247795755422128</v>
      </c>
      <c r="F292" s="6">
        <v>0.20989742657725519</v>
      </c>
      <c r="G292" s="6">
        <v>0.19033600951074883</v>
      </c>
      <c r="H292" s="6">
        <v>0.27781753199885045</v>
      </c>
    </row>
    <row r="293" spans="1:8" ht="12.75" customHeight="1" x14ac:dyDescent="0.25">
      <c r="A293" s="5">
        <v>12</v>
      </c>
      <c r="B293" s="6">
        <v>0.43876949776512275</v>
      </c>
      <c r="C293" s="6">
        <v>0.42860616654760519</v>
      </c>
      <c r="D293" s="6">
        <v>0.33640654303934608</v>
      </c>
      <c r="E293" s="6">
        <v>0.25240747464074653</v>
      </c>
      <c r="F293" s="6">
        <v>0.23813450985608103</v>
      </c>
      <c r="G293" s="6">
        <v>0.21594153426231719</v>
      </c>
      <c r="H293" s="6">
        <v>0.31519177195639492</v>
      </c>
    </row>
    <row r="294" spans="1:8" ht="12.75" customHeight="1" x14ac:dyDescent="0.25">
      <c r="A294" s="5">
        <v>13</v>
      </c>
      <c r="B294" s="6">
        <v>0.49428476783060177</v>
      </c>
      <c r="C294" s="6">
        <v>0.48283552207212532</v>
      </c>
      <c r="D294" s="6">
        <v>0.37897034973910154</v>
      </c>
      <c r="E294" s="6">
        <v>0.28434330699144378</v>
      </c>
      <c r="F294" s="6">
        <v>0.26826445665937426</v>
      </c>
      <c r="G294" s="6">
        <v>0.2432635168841441</v>
      </c>
      <c r="H294" s="6">
        <v>0.35507138170981256</v>
      </c>
    </row>
    <row r="295" spans="1:8" ht="12.75" customHeight="1" x14ac:dyDescent="0.25">
      <c r="A295" s="5">
        <v>14</v>
      </c>
      <c r="B295" s="6">
        <v>0.55336766171899709</v>
      </c>
      <c r="C295" s="6">
        <v>0.54054986362738056</v>
      </c>
      <c r="D295" s="6">
        <v>0.42426946963461293</v>
      </c>
      <c r="E295" s="6">
        <v>0.31833145821160924</v>
      </c>
      <c r="F295" s="6">
        <v>0.30033066921210622</v>
      </c>
      <c r="G295" s="6">
        <v>0.27234131472538675</v>
      </c>
      <c r="H295" s="6">
        <v>0.3975138078853982</v>
      </c>
    </row>
    <row r="296" spans="1:8" ht="12.75" customHeight="1" x14ac:dyDescent="0.25">
      <c r="A296" s="5">
        <v>15</v>
      </c>
      <c r="B296" s="6">
        <v>0.61609391361748167</v>
      </c>
      <c r="C296" s="6">
        <v>0.60182317115000283</v>
      </c>
      <c r="D296" s="6">
        <v>0.47236196846706413</v>
      </c>
      <c r="E296" s="6">
        <v>0.35441549531085886</v>
      </c>
      <c r="F296" s="6">
        <v>0.33437425092650958</v>
      </c>
      <c r="G296" s="6">
        <v>0.30321220056060538</v>
      </c>
      <c r="H296" s="6">
        <v>0.442573454430496</v>
      </c>
    </row>
    <row r="297" spans="1:8" ht="19.5" customHeight="1" x14ac:dyDescent="0.25">
      <c r="A297" s="5">
        <v>16</v>
      </c>
      <c r="B297" s="6">
        <v>0.6825316305316631</v>
      </c>
      <c r="C297" s="6">
        <v>0.66672197406543598</v>
      </c>
      <c r="D297" s="6">
        <v>0.52330006418330444</v>
      </c>
      <c r="E297" s="6">
        <v>0.39263459767011666</v>
      </c>
      <c r="F297" s="6">
        <v>0.37043216569474363</v>
      </c>
      <c r="G297" s="6">
        <v>0.33590969342738103</v>
      </c>
      <c r="H297" s="6">
        <v>0.49029924627696542</v>
      </c>
    </row>
    <row r="298" spans="1:8" ht="12.75" customHeight="1" x14ac:dyDescent="0.25">
      <c r="A298" s="5">
        <v>17</v>
      </c>
      <c r="B298" s="6">
        <v>0.75273692563162142</v>
      </c>
      <c r="C298" s="6">
        <v>0.7353010857799066</v>
      </c>
      <c r="D298" s="6">
        <v>0.57712677900265763</v>
      </c>
      <c r="E298" s="6">
        <v>0.4330210450709675</v>
      </c>
      <c r="F298" s="6">
        <v>0.40853486796344052</v>
      </c>
      <c r="G298" s="6">
        <v>0.37046140956636198</v>
      </c>
      <c r="H298" s="6">
        <v>0.5407314925383564</v>
      </c>
    </row>
    <row r="299" spans="1:8" ht="12.75" customHeight="1" x14ac:dyDescent="0.25">
      <c r="A299" s="5">
        <v>18</v>
      </c>
      <c r="B299" s="6">
        <v>0.82674835157255333</v>
      </c>
      <c r="C299" s="6">
        <v>0.8075981659435002</v>
      </c>
      <c r="D299" s="6">
        <v>0.63387167141887923</v>
      </c>
      <c r="E299" s="6">
        <v>0.47559701539584948</v>
      </c>
      <c r="F299" s="6">
        <v>0.44870328151535083</v>
      </c>
      <c r="G299" s="6">
        <v>0.406886322765734</v>
      </c>
      <c r="H299" s="6">
        <v>0.59389788766418472</v>
      </c>
    </row>
    <row r="300" spans="1:8" ht="12.75" customHeight="1" x14ac:dyDescent="0.25">
      <c r="A300" s="5">
        <v>19</v>
      </c>
      <c r="B300" s="6">
        <v>0.90457986189492301</v>
      </c>
      <c r="C300" s="6">
        <v>0.88362684488721899</v>
      </c>
      <c r="D300" s="6">
        <v>0.69354543967406357</v>
      </c>
      <c r="E300" s="6">
        <v>0.52037053558813229</v>
      </c>
      <c r="F300" s="6">
        <v>0.49094497939175519</v>
      </c>
      <c r="G300" s="6">
        <v>0.44519130029624332</v>
      </c>
      <c r="H300" s="6">
        <v>0.64980845523440878</v>
      </c>
    </row>
    <row r="301" spans="1:8" ht="12.75" customHeight="1" x14ac:dyDescent="0.25">
      <c r="A301" s="5">
        <v>20</v>
      </c>
      <c r="B301" s="6">
        <v>0.98621197237535618</v>
      </c>
      <c r="C301" s="6">
        <v>0.96336808970578747</v>
      </c>
      <c r="D301" s="6">
        <v>0.75613314512670859</v>
      </c>
      <c r="E301" s="6">
        <v>0.56733039711203059</v>
      </c>
      <c r="F301" s="6">
        <v>0.53524938686946344</v>
      </c>
      <c r="G301" s="6">
        <v>0.48536675294735732</v>
      </c>
      <c r="H301" s="6">
        <v>0.70844919868153255</v>
      </c>
    </row>
    <row r="302" spans="1:8" ht="19.5" customHeight="1" x14ac:dyDescent="0.25">
      <c r="A302" s="5">
        <v>21</v>
      </c>
      <c r="B302" s="6">
        <v>1.0715807269398772</v>
      </c>
      <c r="C302" s="6">
        <v>1.0467594257562927</v>
      </c>
      <c r="D302" s="6">
        <v>0.82158575236787612</v>
      </c>
      <c r="E302" s="6">
        <v>0.61643980846038071</v>
      </c>
      <c r="F302" s="6">
        <v>0.58158179290222911</v>
      </c>
      <c r="G302" s="6">
        <v>0.52738120457314941</v>
      </c>
      <c r="H302" s="6">
        <v>0.76977417491154798</v>
      </c>
    </row>
    <row r="303" spans="1:8" ht="12.75" customHeight="1" x14ac:dyDescent="0.25">
      <c r="A303" s="5">
        <v>22</v>
      </c>
      <c r="B303" s="6">
        <v>1.160563992378141</v>
      </c>
      <c r="C303" s="6">
        <v>1.1336815488314895</v>
      </c>
      <c r="D303" s="6">
        <v>0.88980962131708707</v>
      </c>
      <c r="E303" s="6">
        <v>0.66762851102279652</v>
      </c>
      <c r="F303" s="6">
        <v>0.62987591181538494</v>
      </c>
      <c r="G303" s="6">
        <v>0.57117454700073933</v>
      </c>
      <c r="H303" s="6">
        <v>0.83369564905870097</v>
      </c>
    </row>
    <row r="304" spans="1:8" ht="12.75" customHeight="1" x14ac:dyDescent="0.25">
      <c r="A304" s="5">
        <v>23</v>
      </c>
      <c r="B304" s="6">
        <v>1.2529645101381135</v>
      </c>
      <c r="C304" s="6">
        <v>1.2239417695301393</v>
      </c>
      <c r="D304" s="6">
        <v>0.96065351295724311</v>
      </c>
      <c r="E304" s="6">
        <v>0.72078302942502348</v>
      </c>
      <c r="F304" s="6">
        <v>0.68002468496232316</v>
      </c>
      <c r="G304" s="6">
        <v>0.61664969892755372</v>
      </c>
      <c r="H304" s="6">
        <v>0.90007191967641009</v>
      </c>
    </row>
    <row r="305" spans="1:8" ht="12.75" customHeight="1" x14ac:dyDescent="0.25">
      <c r="A305" s="5">
        <v>24</v>
      </c>
      <c r="B305" s="6">
        <v>1.3484890190069601</v>
      </c>
      <c r="C305" s="6">
        <v>1.3172536195246345</v>
      </c>
      <c r="D305" s="6">
        <v>1.0338925826003709</v>
      </c>
      <c r="E305" s="6">
        <v>0.77573466159793725</v>
      </c>
      <c r="F305" s="6">
        <v>0.7318689499228348</v>
      </c>
      <c r="G305" s="6">
        <v>0.66366233109515083</v>
      </c>
      <c r="H305" s="6">
        <v>0.96869232143403972</v>
      </c>
    </row>
    <row r="306" spans="1:8" ht="12.75" customHeight="1" x14ac:dyDescent="0.25">
      <c r="A306" s="5">
        <v>25</v>
      </c>
      <c r="B306" s="6">
        <v>1.4467226260297177</v>
      </c>
      <c r="C306" s="6">
        <v>1.4132118161327003</v>
      </c>
      <c r="D306" s="6">
        <v>1.1092087299559501</v>
      </c>
      <c r="E306" s="6">
        <v>0.83224473533770005</v>
      </c>
      <c r="F306" s="6">
        <v>0.78518353076519232</v>
      </c>
      <c r="G306" s="6">
        <v>0.71200825287107872</v>
      </c>
      <c r="H306" s="6">
        <v>1.0392588143668404</v>
      </c>
    </row>
    <row r="307" spans="1:8" ht="18" customHeight="1" x14ac:dyDescent="0.3">
      <c r="A307" s="2" t="s">
        <v>66</v>
      </c>
      <c r="B307" s="15"/>
      <c r="C307" s="8"/>
      <c r="D307" s="15"/>
      <c r="E307" s="15"/>
    </row>
    <row r="308" spans="1:8" ht="18" customHeight="1" x14ac:dyDescent="0.3">
      <c r="A308" s="4" t="s">
        <v>8</v>
      </c>
      <c r="C308" s="8"/>
      <c r="F308" s="21"/>
      <c r="G308" s="21"/>
      <c r="H308" s="22"/>
    </row>
    <row r="309" spans="1:8" ht="18" customHeight="1" x14ac:dyDescent="0.3">
      <c r="A309" s="4" t="s">
        <v>0</v>
      </c>
      <c r="B309" s="15"/>
      <c r="C309" s="16">
        <v>0.9</v>
      </c>
      <c r="H309" s="24" t="s">
        <v>46</v>
      </c>
    </row>
    <row r="310" spans="1:8" ht="18" customHeight="1" x14ac:dyDescent="0.3">
      <c r="A310" s="4" t="s">
        <v>12</v>
      </c>
      <c r="B310" s="15"/>
      <c r="C310" s="8"/>
      <c r="D310" s="15"/>
      <c r="E310" s="15"/>
      <c r="H310" s="24" t="s">
        <v>46</v>
      </c>
    </row>
    <row r="311" spans="1:8" ht="14.25" customHeight="1" x14ac:dyDescent="0.3">
      <c r="A311" s="4"/>
      <c r="B311" s="15"/>
      <c r="C311" s="8"/>
      <c r="D311" s="15"/>
      <c r="E311" s="15"/>
      <c r="H311" s="24"/>
    </row>
    <row r="312" spans="1:8" ht="14.25" customHeight="1" x14ac:dyDescent="0.3">
      <c r="A312" s="2"/>
      <c r="B312" s="9"/>
      <c r="C312" s="10"/>
      <c r="D312" s="10"/>
      <c r="E312" s="10"/>
      <c r="F312" s="3"/>
      <c r="G312" s="3"/>
    </row>
    <row r="313" spans="1:8" s="2" customFormat="1" ht="14.25" customHeight="1" x14ac:dyDescent="0.3">
      <c r="D313" s="5"/>
      <c r="E313" s="5"/>
      <c r="F313" s="5"/>
      <c r="G313" s="5"/>
      <c r="H313" s="1"/>
    </row>
    <row r="314" spans="1:8" s="2" customFormat="1" ht="14.25" customHeight="1" x14ac:dyDescent="0.3">
      <c r="A314" s="3"/>
      <c r="B314" s="3"/>
      <c r="D314" s="5"/>
      <c r="E314" s="5"/>
      <c r="F314" s="5"/>
      <c r="G314" s="5"/>
      <c r="H314" s="3"/>
    </row>
    <row r="315" spans="1:8" s="2" customFormat="1" ht="39" customHeight="1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</row>
    <row r="316" spans="1:8" ht="19.5" customHeight="1" x14ac:dyDescent="0.25">
      <c r="A316" s="5">
        <v>1</v>
      </c>
      <c r="B316" s="6">
        <v>3.6249081494810778E-2</v>
      </c>
      <c r="C316" s="6">
        <v>3.540943465646159E-2</v>
      </c>
      <c r="D316" s="6">
        <v>2.7792333460127192E-2</v>
      </c>
      <c r="E316" s="6">
        <v>2.085272373023896E-2</v>
      </c>
      <c r="F316" s="6">
        <v>1.9673558208735772E-2</v>
      </c>
      <c r="G316" s="6">
        <v>1.7840078477331708E-2</v>
      </c>
      <c r="H316" s="6">
        <v>2.6039668405248399E-2</v>
      </c>
    </row>
    <row r="317" spans="1:8" ht="12.75" customHeight="1" x14ac:dyDescent="0.25">
      <c r="A317" s="5">
        <v>2</v>
      </c>
      <c r="B317" s="6">
        <v>5.8755453429301829E-2</v>
      </c>
      <c r="C317" s="6">
        <v>5.739448568409844E-2</v>
      </c>
      <c r="D317" s="6">
        <v>4.5048069826042203E-2</v>
      </c>
      <c r="E317" s="6">
        <v>3.3799787125131618E-2</v>
      </c>
      <c r="F317" s="6">
        <v>3.1888499941371197E-2</v>
      </c>
      <c r="G317" s="6">
        <v>2.891664717904667E-2</v>
      </c>
      <c r="H317" s="6">
        <v>4.2207208050721423E-2</v>
      </c>
    </row>
    <row r="318" spans="1:8" s="18" customFormat="1" ht="12.75" customHeight="1" x14ac:dyDescent="0.25">
      <c r="A318" s="5">
        <v>3</v>
      </c>
      <c r="B318" s="6">
        <v>8.1332844464865175E-2</v>
      </c>
      <c r="C318" s="6">
        <v>7.9448910779024148E-2</v>
      </c>
      <c r="D318" s="6">
        <v>6.2358256855467753E-2</v>
      </c>
      <c r="E318" s="6">
        <v>4.6787705119179929E-2</v>
      </c>
      <c r="F318" s="6">
        <v>4.4141986055305726E-2</v>
      </c>
      <c r="G318" s="6">
        <v>4.0028168113598231E-2</v>
      </c>
      <c r="H318" s="6">
        <v>5.8425764543135146E-2</v>
      </c>
    </row>
    <row r="319" spans="1:8" ht="12.75" customHeight="1" x14ac:dyDescent="0.25">
      <c r="A319" s="5">
        <v>4</v>
      </c>
      <c r="B319" s="6">
        <v>0.10658137776625287</v>
      </c>
      <c r="C319" s="6">
        <v>0.10411260578147455</v>
      </c>
      <c r="D319" s="6">
        <v>8.1716420647610907E-2</v>
      </c>
      <c r="E319" s="6">
        <v>6.1312230095156121E-2</v>
      </c>
      <c r="F319" s="6">
        <v>5.7845188153299941E-2</v>
      </c>
      <c r="G319" s="6">
        <v>5.2454298568759182E-2</v>
      </c>
      <c r="H319" s="6">
        <v>7.6563146451173986E-2</v>
      </c>
    </row>
    <row r="320" spans="1:8" ht="12.75" customHeight="1" x14ac:dyDescent="0.25">
      <c r="A320" s="5">
        <v>5</v>
      </c>
      <c r="B320" s="6">
        <v>0.13455349933518307</v>
      </c>
      <c r="C320" s="6">
        <v>0.13143680187288243</v>
      </c>
      <c r="D320" s="6">
        <v>0.10316277178735536</v>
      </c>
      <c r="E320" s="6">
        <v>7.7403532251572454E-2</v>
      </c>
      <c r="F320" s="6">
        <v>7.3026570390170173E-2</v>
      </c>
      <c r="G320" s="6">
        <v>6.6220849978858104E-2</v>
      </c>
      <c r="H320" s="6">
        <v>9.6657028563759698E-2</v>
      </c>
    </row>
    <row r="321" spans="1:8" s="18" customFormat="1" ht="19.5" customHeight="1" x14ac:dyDescent="0.25">
      <c r="A321" s="5">
        <v>6</v>
      </c>
      <c r="B321" s="6">
        <v>0.1653058215312003</v>
      </c>
      <c r="C321" s="6">
        <v>0.16147680008608431</v>
      </c>
      <c r="D321" s="6">
        <v>0.12674071522482791</v>
      </c>
      <c r="E321" s="6">
        <v>9.5094178534807061E-2</v>
      </c>
      <c r="F321" s="6">
        <v>8.9716858138943936E-2</v>
      </c>
      <c r="G321" s="6">
        <v>8.1355684261919178E-2</v>
      </c>
      <c r="H321" s="6">
        <v>0.11874807858913161</v>
      </c>
    </row>
    <row r="322" spans="1:8" ht="12.75" customHeight="1" x14ac:dyDescent="0.25">
      <c r="A322" s="5">
        <v>7</v>
      </c>
      <c r="B322" s="6">
        <v>0.19889911643208691</v>
      </c>
      <c r="C322" s="6">
        <v>0.19429196481952651</v>
      </c>
      <c r="D322" s="6">
        <v>0.15249684518479628</v>
      </c>
      <c r="E322" s="6">
        <v>0.11441912881960019</v>
      </c>
      <c r="F322" s="6">
        <v>0.10794903438733881</v>
      </c>
      <c r="G322" s="6">
        <v>9.7888710551971722E-2</v>
      </c>
      <c r="H322" s="6">
        <v>0.14287995238527273</v>
      </c>
    </row>
    <row r="323" spans="1:8" ht="12.75" customHeight="1" x14ac:dyDescent="0.25">
      <c r="A323" s="5">
        <v>8</v>
      </c>
      <c r="B323" s="6">
        <v>0.23539820084847579</v>
      </c>
      <c r="C323" s="6">
        <v>0.22994561151531423</v>
      </c>
      <c r="D323" s="6">
        <v>0.18048085700685659</v>
      </c>
      <c r="E323" s="6">
        <v>0.13541566976231578</v>
      </c>
      <c r="F323" s="6">
        <v>0.12775827733144435</v>
      </c>
      <c r="G323" s="6">
        <v>0.11585182860869676</v>
      </c>
      <c r="H323" s="6">
        <v>0.16909921135971032</v>
      </c>
    </row>
    <row r="324" spans="1:8" ht="12.75" customHeight="1" x14ac:dyDescent="0.25">
      <c r="A324" s="5">
        <v>9</v>
      </c>
      <c r="B324" s="6">
        <v>0.27487167856179029</v>
      </c>
      <c r="C324" s="6">
        <v>0.2685047548677601</v>
      </c>
      <c r="D324" s="6">
        <v>0.21074534951810503</v>
      </c>
      <c r="E324" s="6">
        <v>0.15812326652019021</v>
      </c>
      <c r="F324" s="6">
        <v>0.14918182047984932</v>
      </c>
      <c r="G324" s="6">
        <v>0.13527880195916758</v>
      </c>
      <c r="H324" s="6">
        <v>0.19745513730513919</v>
      </c>
    </row>
    <row r="325" spans="1:8" ht="12.75" customHeight="1" x14ac:dyDescent="0.25">
      <c r="A325" s="5">
        <v>10</v>
      </c>
      <c r="B325" s="6">
        <v>0.31739149712154324</v>
      </c>
      <c r="C325" s="6">
        <v>0.31003967588670256</v>
      </c>
      <c r="D325" s="6">
        <v>0.24334548522763819</v>
      </c>
      <c r="E325" s="6">
        <v>0.18258330779360407</v>
      </c>
      <c r="F325" s="6">
        <v>0.17225871211308794</v>
      </c>
      <c r="G325" s="6">
        <v>0.15620503977450337</v>
      </c>
      <c r="H325" s="6">
        <v>0.22799941402304155</v>
      </c>
    </row>
    <row r="326" spans="1:8" ht="19.5" customHeight="1" x14ac:dyDescent="0.25">
      <c r="A326" s="5">
        <v>11</v>
      </c>
      <c r="B326" s="6">
        <v>0.3630322665535537</v>
      </c>
      <c r="C326" s="6">
        <v>0.35462325638665976</v>
      </c>
      <c r="D326" s="6">
        <v>0.27833846797708528</v>
      </c>
      <c r="E326" s="6">
        <v>0.20883871390472156</v>
      </c>
      <c r="F326" s="6">
        <v>0.19702944552437965</v>
      </c>
      <c r="G326" s="6">
        <v>0.17866726157036961</v>
      </c>
      <c r="H326" s="6">
        <v>0.2607856379150893</v>
      </c>
    </row>
    <row r="327" spans="1:8" ht="12.75" customHeight="1" x14ac:dyDescent="0.25">
      <c r="A327" s="5">
        <v>12</v>
      </c>
      <c r="B327" s="6">
        <v>0.41187027524538788</v>
      </c>
      <c r="C327" s="6">
        <v>0.40233001766757015</v>
      </c>
      <c r="D327" s="6">
        <v>0.31578278841555907</v>
      </c>
      <c r="E327" s="6">
        <v>0.23693337067365558</v>
      </c>
      <c r="F327" s="6">
        <v>0.22353542490857697</v>
      </c>
      <c r="G327" s="6">
        <v>0.20270301287247239</v>
      </c>
      <c r="H327" s="6">
        <v>0.2958686110406305</v>
      </c>
    </row>
    <row r="328" spans="1:8" ht="12.75" customHeight="1" x14ac:dyDescent="0.25">
      <c r="A328" s="5">
        <v>13</v>
      </c>
      <c r="B328" s="6">
        <v>0.46398212367298924</v>
      </c>
      <c r="C328" s="6">
        <v>0.45323478588876603</v>
      </c>
      <c r="D328" s="6">
        <v>0.35573717647173192</v>
      </c>
      <c r="E328" s="6">
        <v>0.26691134345314305</v>
      </c>
      <c r="F328" s="6">
        <v>0.2518182238410685</v>
      </c>
      <c r="G328" s="6">
        <v>0.22834999280161386</v>
      </c>
      <c r="H328" s="6">
        <v>0.33330335964891078</v>
      </c>
    </row>
    <row r="329" spans="1:8" ht="12.75" customHeight="1" x14ac:dyDescent="0.25">
      <c r="A329" s="5">
        <v>14</v>
      </c>
      <c r="B329" s="6">
        <v>0.51944287901732267</v>
      </c>
      <c r="C329" s="6">
        <v>0.50741088943070833</v>
      </c>
      <c r="D329" s="6">
        <v>0.3982591864901347</v>
      </c>
      <c r="E329" s="6">
        <v>0.29881581554938957</v>
      </c>
      <c r="F329" s="6">
        <v>0.28191858372807399</v>
      </c>
      <c r="G329" s="6">
        <v>0.25564514586353737</v>
      </c>
      <c r="H329" s="6">
        <v>0.3731438085407755</v>
      </c>
    </row>
    <row r="330" spans="1:8" ht="12.75" customHeight="1" x14ac:dyDescent="0.25">
      <c r="A330" s="5">
        <v>15</v>
      </c>
      <c r="B330" s="6">
        <v>0.57832363250208307</v>
      </c>
      <c r="C330" s="6">
        <v>0.56492777281271389</v>
      </c>
      <c r="D330" s="6">
        <v>0.4434033244310166</v>
      </c>
      <c r="E330" s="6">
        <v>0.33268768305096424</v>
      </c>
      <c r="F330" s="6">
        <v>0.31387508809419107</v>
      </c>
      <c r="G330" s="6">
        <v>0.28462345978641351</v>
      </c>
      <c r="H330" s="6">
        <v>0.41544102637273145</v>
      </c>
    </row>
    <row r="331" spans="1:8" ht="19.5" customHeight="1" x14ac:dyDescent="0.25">
      <c r="A331" s="5">
        <v>16</v>
      </c>
      <c r="B331" s="6">
        <v>0.64068831576173646</v>
      </c>
      <c r="C331" s="6">
        <v>0.62584788680428483</v>
      </c>
      <c r="D331" s="6">
        <v>0.49121860696543401</v>
      </c>
      <c r="E331" s="6">
        <v>0.36856372340590621</v>
      </c>
      <c r="F331" s="6">
        <v>0.34772243472154774</v>
      </c>
      <c r="G331" s="6">
        <v>0.31531639868820127</v>
      </c>
      <c r="H331" s="6">
        <v>0.46024093868257016</v>
      </c>
    </row>
    <row r="332" spans="1:8" ht="12.75" customHeight="1" x14ac:dyDescent="0.25">
      <c r="A332" s="5">
        <v>17</v>
      </c>
      <c r="B332" s="6">
        <v>0.70658960188983977</v>
      </c>
      <c r="C332" s="6">
        <v>0.69022268441850609</v>
      </c>
      <c r="D332" s="6">
        <v>0.54174541879060256</v>
      </c>
      <c r="E332" s="6">
        <v>0.40647423745006184</v>
      </c>
      <c r="F332" s="6">
        <v>0.38348921101510408</v>
      </c>
      <c r="G332" s="6">
        <v>0.34774988576706034</v>
      </c>
      <c r="H332" s="6">
        <v>0.50758138339151726</v>
      </c>
    </row>
    <row r="333" spans="1:8" ht="12.75" customHeight="1" x14ac:dyDescent="0.25">
      <c r="A333" s="5">
        <v>18</v>
      </c>
      <c r="B333" s="6">
        <v>0.77606368003077986</v>
      </c>
      <c r="C333" s="6">
        <v>0.75808751654126449</v>
      </c>
      <c r="D333" s="6">
        <v>0.59501150628593258</v>
      </c>
      <c r="E333" s="6">
        <v>0.44644004342761318</v>
      </c>
      <c r="F333" s="6">
        <v>0.42119505800324664</v>
      </c>
      <c r="G333" s="6">
        <v>0.38194173160326655</v>
      </c>
      <c r="H333" s="6">
        <v>0.55748835711192368</v>
      </c>
    </row>
    <row r="334" spans="1:8" ht="12.75" customHeight="1" x14ac:dyDescent="0.25">
      <c r="A334" s="5">
        <v>19</v>
      </c>
      <c r="B334" s="6">
        <v>0.8491236482886434</v>
      </c>
      <c r="C334" s="6">
        <v>0.82945517788187861</v>
      </c>
      <c r="D334" s="6">
        <v>0.65102691182660899</v>
      </c>
      <c r="E334" s="6">
        <v>0.48846867618177986</v>
      </c>
      <c r="F334" s="6">
        <v>0.46084708445404737</v>
      </c>
      <c r="G334" s="6">
        <v>0.41789838246235761</v>
      </c>
      <c r="H334" s="6">
        <v>0.60997126891770526</v>
      </c>
    </row>
    <row r="335" spans="1:8" ht="12.75" customHeight="1" x14ac:dyDescent="0.25">
      <c r="A335" s="5">
        <v>20</v>
      </c>
      <c r="B335" s="6">
        <v>0.92575121694072882</v>
      </c>
      <c r="C335" s="6">
        <v>0.90430780236721819</v>
      </c>
      <c r="D335" s="6">
        <v>0.70977761260015593</v>
      </c>
      <c r="E335" s="6">
        <v>0.53254961432777403</v>
      </c>
      <c r="F335" s="6">
        <v>0.50243536393877053</v>
      </c>
      <c r="G335" s="6">
        <v>0.45561083701037219</v>
      </c>
      <c r="H335" s="6">
        <v>0.66501698031556111</v>
      </c>
    </row>
    <row r="336" spans="1:8" ht="19.5" customHeight="1" x14ac:dyDescent="0.25">
      <c r="A336" s="5">
        <v>21</v>
      </c>
      <c r="B336" s="6">
        <v>1.0058863508070011</v>
      </c>
      <c r="C336" s="6">
        <v>0.98258674542763147</v>
      </c>
      <c r="D336" s="6">
        <v>0.77121757936461577</v>
      </c>
      <c r="E336" s="6">
        <v>0.57864832190022131</v>
      </c>
      <c r="F336" s="6">
        <v>0.54592731340812828</v>
      </c>
      <c r="G336" s="6">
        <v>0.49504954877939827</v>
      </c>
      <c r="H336" s="6">
        <v>0.72258236480086568</v>
      </c>
    </row>
    <row r="337" spans="1:8" ht="12.75" customHeight="1" x14ac:dyDescent="0.25">
      <c r="A337" s="5">
        <v>22</v>
      </c>
      <c r="B337" s="6">
        <v>1.0894144041811897</v>
      </c>
      <c r="C337" s="6">
        <v>1.0641800169249569</v>
      </c>
      <c r="D337" s="6">
        <v>0.83525891274248576</v>
      </c>
      <c r="E337" s="6">
        <v>0.6266988475662566</v>
      </c>
      <c r="F337" s="6">
        <v>0.59126071089999943</v>
      </c>
      <c r="G337" s="6">
        <v>0.53615809459089969</v>
      </c>
      <c r="H337" s="6">
        <v>0.78258506618548229</v>
      </c>
    </row>
    <row r="338" spans="1:8" ht="12.75" customHeight="1" x14ac:dyDescent="0.25">
      <c r="A338" s="5">
        <v>23</v>
      </c>
      <c r="B338" s="6">
        <v>1.1761502116529037</v>
      </c>
      <c r="C338" s="6">
        <v>1.1489067404830351</v>
      </c>
      <c r="D338" s="6">
        <v>0.90175964558263644</v>
      </c>
      <c r="E338" s="6">
        <v>0.67659467267801188</v>
      </c>
      <c r="F338" s="6">
        <v>0.63833506110996929</v>
      </c>
      <c r="G338" s="6">
        <v>0.57884534481299488</v>
      </c>
      <c r="H338" s="6">
        <v>0.84489207017807222</v>
      </c>
    </row>
    <row r="339" spans="1:8" ht="12.75" customHeight="1" x14ac:dyDescent="0.25">
      <c r="A339" s="5">
        <v>24</v>
      </c>
      <c r="B339" s="6">
        <v>1.2658184906943819</v>
      </c>
      <c r="C339" s="6">
        <v>1.2364980100144056</v>
      </c>
      <c r="D339" s="6">
        <v>0.97050871753562518</v>
      </c>
      <c r="E339" s="6">
        <v>0.72817743762298304</v>
      </c>
      <c r="F339" s="6">
        <v>0.68700095923630455</v>
      </c>
      <c r="G339" s="6">
        <v>0.62297581844323724</v>
      </c>
      <c r="H339" s="6">
        <v>0.9093056265062136</v>
      </c>
    </row>
    <row r="340" spans="1:8" ht="12.75" customHeight="1" x14ac:dyDescent="0.25">
      <c r="A340" s="5">
        <v>25</v>
      </c>
      <c r="B340" s="6">
        <v>1.358029783796777</v>
      </c>
      <c r="C340" s="6">
        <v>1.3265733891151013</v>
      </c>
      <c r="D340" s="6">
        <v>1.0412075297816172</v>
      </c>
      <c r="E340" s="6">
        <v>0.78122310224617064</v>
      </c>
      <c r="F340" s="6">
        <v>0.73704703399305305</v>
      </c>
      <c r="G340" s="6">
        <v>0.66835784296925072</v>
      </c>
      <c r="H340" s="6">
        <v>0.97554596685661044</v>
      </c>
    </row>
    <row r="341" spans="1:8" ht="18" customHeight="1" x14ac:dyDescent="0.3">
      <c r="A341" s="2" t="s">
        <v>66</v>
      </c>
      <c r="B341" s="15"/>
      <c r="C341" s="8"/>
      <c r="D341" s="15"/>
      <c r="E341" s="15"/>
    </row>
    <row r="342" spans="1:8" ht="18" customHeight="1" x14ac:dyDescent="0.3">
      <c r="A342" s="4" t="s">
        <v>8</v>
      </c>
      <c r="C342" s="8"/>
      <c r="F342" s="21"/>
      <c r="G342" s="21"/>
      <c r="H342" s="22"/>
    </row>
    <row r="343" spans="1:8" ht="18" customHeight="1" x14ac:dyDescent="0.3">
      <c r="A343" s="4" t="s">
        <v>0</v>
      </c>
      <c r="B343" s="15"/>
      <c r="C343" s="16">
        <v>0.9</v>
      </c>
      <c r="H343" s="24" t="s">
        <v>46</v>
      </c>
    </row>
    <row r="344" spans="1:8" ht="18" customHeight="1" x14ac:dyDescent="0.3">
      <c r="A344" s="4" t="s">
        <v>13</v>
      </c>
      <c r="B344" s="15"/>
      <c r="C344" s="8"/>
      <c r="D344" s="15"/>
      <c r="E344" s="15"/>
      <c r="H344" s="14" t="s">
        <v>46</v>
      </c>
    </row>
    <row r="345" spans="1:8" ht="14.25" customHeight="1" x14ac:dyDescent="0.3">
      <c r="A345" s="4"/>
      <c r="B345" s="15"/>
      <c r="C345" s="8"/>
      <c r="D345" s="15"/>
      <c r="E345" s="15"/>
      <c r="H345" s="24"/>
    </row>
    <row r="346" spans="1:8" ht="14.25" customHeight="1" x14ac:dyDescent="0.3">
      <c r="A346" s="2"/>
      <c r="B346" s="9"/>
      <c r="C346" s="10"/>
      <c r="D346" s="10"/>
      <c r="E346" s="10"/>
      <c r="F346" s="3"/>
      <c r="G346" s="3"/>
    </row>
    <row r="347" spans="1:8" s="2" customFormat="1" ht="14.25" customHeight="1" x14ac:dyDescent="0.3">
      <c r="D347" s="5"/>
      <c r="E347" s="5"/>
      <c r="F347" s="5"/>
      <c r="G347" s="5"/>
      <c r="H347" s="1"/>
    </row>
    <row r="348" spans="1:8" s="2" customFormat="1" ht="14.25" customHeight="1" x14ac:dyDescent="0.3">
      <c r="A348" s="3"/>
      <c r="B348" s="3"/>
      <c r="D348" s="5"/>
      <c r="E348" s="5"/>
      <c r="F348" s="5"/>
      <c r="G348" s="5"/>
      <c r="H348" s="3"/>
    </row>
    <row r="349" spans="1:8" s="2" customFormat="1" ht="39" customHeight="1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</row>
    <row r="350" spans="1:8" ht="19.5" customHeight="1" x14ac:dyDescent="0.25">
      <c r="A350" s="5">
        <v>1</v>
      </c>
      <c r="B350" s="6">
        <v>3.452812956507835E-2</v>
      </c>
      <c r="C350" s="6">
        <v>3.3728345580825408E-2</v>
      </c>
      <c r="D350" s="6">
        <v>2.6472871892340436E-2</v>
      </c>
      <c r="E350" s="6">
        <v>1.9862725262308971E-2</v>
      </c>
      <c r="F350" s="6">
        <v>1.8739541495267492E-2</v>
      </c>
      <c r="G350" s="6">
        <v>1.6993107568936773E-2</v>
      </c>
      <c r="H350" s="6">
        <v>2.4803415906050039E-2</v>
      </c>
    </row>
    <row r="351" spans="1:8" ht="12.75" customHeight="1" x14ac:dyDescent="0.25">
      <c r="A351" s="5">
        <v>2</v>
      </c>
      <c r="B351" s="6">
        <v>5.5965994861201664E-2</v>
      </c>
      <c r="C351" s="6">
        <v>5.4669640065370444E-2</v>
      </c>
      <c r="D351" s="6">
        <v>4.290937942339168E-2</v>
      </c>
      <c r="E351" s="6">
        <v>3.2195117255472507E-2</v>
      </c>
      <c r="F351" s="6">
        <v>3.0374569843080811E-2</v>
      </c>
      <c r="G351" s="6">
        <v>2.754380798665786E-2</v>
      </c>
      <c r="H351" s="6">
        <v>4.0203389660070463E-2</v>
      </c>
    </row>
    <row r="352" spans="1:8" s="18" customFormat="1" ht="12.75" customHeight="1" x14ac:dyDescent="0.25">
      <c r="A352" s="5">
        <v>3</v>
      </c>
      <c r="B352" s="6">
        <v>7.747150757409528E-2</v>
      </c>
      <c r="C352" s="6">
        <v>7.567701503209677E-2</v>
      </c>
      <c r="D352" s="6">
        <v>5.9397752532467721E-2</v>
      </c>
      <c r="E352" s="6">
        <v>4.4566424245507816E-2</v>
      </c>
      <c r="F352" s="6">
        <v>4.204631264920921E-2</v>
      </c>
      <c r="G352" s="6">
        <v>3.8127801254134154E-2</v>
      </c>
      <c r="H352" s="6">
        <v>5.5651958198524865E-2</v>
      </c>
    </row>
    <row r="353" spans="1:8" ht="12.75" customHeight="1" x14ac:dyDescent="0.25">
      <c r="A353" s="5">
        <v>4</v>
      </c>
      <c r="B353" s="6">
        <v>0.10152134809993892</v>
      </c>
      <c r="C353" s="6">
        <v>9.9169782889403479E-2</v>
      </c>
      <c r="D353" s="6">
        <v>7.7836873194126743E-2</v>
      </c>
      <c r="E353" s="6">
        <v>5.8401386665549143E-2</v>
      </c>
      <c r="F353" s="6">
        <v>5.5098945101806115E-2</v>
      </c>
      <c r="G353" s="6">
        <v>4.9963991983816056E-2</v>
      </c>
      <c r="H353" s="6">
        <v>7.2928254498107623E-2</v>
      </c>
    </row>
    <row r="354" spans="1:8" ht="12.75" customHeight="1" x14ac:dyDescent="0.25">
      <c r="A354" s="5">
        <v>5</v>
      </c>
      <c r="B354" s="6">
        <v>0.12816547252776495</v>
      </c>
      <c r="C354" s="6">
        <v>0.12519674258052829</v>
      </c>
      <c r="D354" s="6">
        <v>9.8265042966022023E-2</v>
      </c>
      <c r="E354" s="6">
        <v>7.3728742361640495E-2</v>
      </c>
      <c r="F354" s="6">
        <v>6.9559579998904789E-2</v>
      </c>
      <c r="G354" s="6">
        <v>6.3076966193114398E-2</v>
      </c>
      <c r="H354" s="6">
        <v>9.2068164709297115E-2</v>
      </c>
    </row>
    <row r="355" spans="1:8" s="18" customFormat="1" ht="19.5" customHeight="1" x14ac:dyDescent="0.25">
      <c r="A355" s="5">
        <v>6</v>
      </c>
      <c r="B355" s="6">
        <v>0.1574578055035156</v>
      </c>
      <c r="C355" s="6">
        <v>0.15381056968090984</v>
      </c>
      <c r="D355" s="6">
        <v>0.1207236061161996</v>
      </c>
      <c r="E355" s="6">
        <v>9.0579512140315815E-2</v>
      </c>
      <c r="F355" s="6">
        <v>8.545748400374413E-2</v>
      </c>
      <c r="G355" s="6">
        <v>7.7493263034906973E-2</v>
      </c>
      <c r="H355" s="6">
        <v>0.11311042581083323</v>
      </c>
    </row>
    <row r="356" spans="1:8" ht="12.75" customHeight="1" x14ac:dyDescent="0.25">
      <c r="A356" s="5">
        <v>7</v>
      </c>
      <c r="B356" s="6">
        <v>0.18945623390567376</v>
      </c>
      <c r="C356" s="6">
        <v>0.18506781022031177</v>
      </c>
      <c r="D356" s="6">
        <v>0.14525694477417617</v>
      </c>
      <c r="E356" s="6">
        <v>0.10898699613042893</v>
      </c>
      <c r="F356" s="6">
        <v>0.10282407421232753</v>
      </c>
      <c r="G356" s="6">
        <v>9.3241371684984128E-2</v>
      </c>
      <c r="H356" s="6">
        <v>0.1360966210665823</v>
      </c>
    </row>
    <row r="357" spans="1:8" ht="12.75" customHeight="1" x14ac:dyDescent="0.25">
      <c r="A357" s="5">
        <v>8</v>
      </c>
      <c r="B357" s="6">
        <v>0.22422249731889199</v>
      </c>
      <c r="C357" s="6">
        <v>0.21902877369343907</v>
      </c>
      <c r="D357" s="6">
        <v>0.17191239495657878</v>
      </c>
      <c r="E357" s="6">
        <v>0.12898671077678039</v>
      </c>
      <c r="F357" s="6">
        <v>0.12169285870989072</v>
      </c>
      <c r="G357" s="6">
        <v>0.11035167743836409</v>
      </c>
      <c r="H357" s="6">
        <v>0.16107110134684322</v>
      </c>
    </row>
    <row r="358" spans="1:8" ht="12.75" customHeight="1" x14ac:dyDescent="0.25">
      <c r="A358" s="5">
        <v>9</v>
      </c>
      <c r="B358" s="6">
        <v>0.26182194250937679</v>
      </c>
      <c r="C358" s="6">
        <v>0.25575729322247248</v>
      </c>
      <c r="D358" s="6">
        <v>0.20074005832232014</v>
      </c>
      <c r="E358" s="6">
        <v>0.15061624759910464</v>
      </c>
      <c r="F358" s="6">
        <v>0.14209930331668902</v>
      </c>
      <c r="G358" s="6">
        <v>0.1288563408737233</v>
      </c>
      <c r="H358" s="6">
        <v>0.18808080875478664</v>
      </c>
    </row>
    <row r="359" spans="1:8" ht="12.75" customHeight="1" x14ac:dyDescent="0.25">
      <c r="A359" s="5">
        <v>10</v>
      </c>
      <c r="B359" s="6">
        <v>0.30232310126356332</v>
      </c>
      <c r="C359" s="6">
        <v>0.29532031317437507</v>
      </c>
      <c r="D359" s="6">
        <v>0.2317924784996159</v>
      </c>
      <c r="E359" s="6">
        <v>0.17391503033864805</v>
      </c>
      <c r="F359" s="6">
        <v>0.16408060246728409</v>
      </c>
      <c r="G359" s="6">
        <v>0.14878909008561689</v>
      </c>
      <c r="H359" s="6">
        <v>0.21717497336522829</v>
      </c>
    </row>
    <row r="360" spans="1:8" ht="19.5" customHeight="1" x14ac:dyDescent="0.25">
      <c r="A360" s="5">
        <v>11</v>
      </c>
      <c r="B360" s="6">
        <v>0.34579704144116252</v>
      </c>
      <c r="C360" s="6">
        <v>0.33778725524566566</v>
      </c>
      <c r="D360" s="6">
        <v>0.26512414353544372</v>
      </c>
      <c r="E360" s="6">
        <v>0.19892394164356453</v>
      </c>
      <c r="F360" s="6">
        <v>0.1876753270058778</v>
      </c>
      <c r="G360" s="6">
        <v>0.1701849013035707</v>
      </c>
      <c r="H360" s="6">
        <v>0.2484046470510663</v>
      </c>
    </row>
    <row r="361" spans="1:8" ht="12.75" customHeight="1" x14ac:dyDescent="0.25">
      <c r="A361" s="5">
        <v>12</v>
      </c>
      <c r="B361" s="6">
        <v>0.39231642958216884</v>
      </c>
      <c r="C361" s="6">
        <v>0.38322910278250172</v>
      </c>
      <c r="D361" s="6">
        <v>0.3007907671921291</v>
      </c>
      <c r="E361" s="6">
        <v>0.22568478382222851</v>
      </c>
      <c r="F361" s="6">
        <v>0.21292291543257702</v>
      </c>
      <c r="G361" s="6">
        <v>0.19307953755171431</v>
      </c>
      <c r="H361" s="6">
        <v>0.28182203010338613</v>
      </c>
    </row>
    <row r="362" spans="1:8" ht="12.75" customHeight="1" x14ac:dyDescent="0.25">
      <c r="A362" s="5">
        <v>13</v>
      </c>
      <c r="B362" s="6">
        <v>0.44195422949832747</v>
      </c>
      <c r="C362" s="6">
        <v>0.43171712951700947</v>
      </c>
      <c r="D362" s="6">
        <v>0.33884829115158294</v>
      </c>
      <c r="E362" s="6">
        <v>0.25423953019219403</v>
      </c>
      <c r="F362" s="6">
        <v>0.23986296758655848</v>
      </c>
      <c r="G362" s="6">
        <v>0.21750890815723239</v>
      </c>
      <c r="H362" s="6">
        <v>0.31747953635958942</v>
      </c>
    </row>
    <row r="363" spans="1:8" ht="12.75" customHeight="1" x14ac:dyDescent="0.25">
      <c r="A363" s="5">
        <v>14</v>
      </c>
      <c r="B363" s="6">
        <v>0.49478194450071689</v>
      </c>
      <c r="C363" s="6">
        <v>0.4833211825106023</v>
      </c>
      <c r="D363" s="6">
        <v>0.3793515373233004</v>
      </c>
      <c r="E363" s="6">
        <v>0.28462931390029506</v>
      </c>
      <c r="F363" s="6">
        <v>0.26853429064567635</v>
      </c>
      <c r="G363" s="6">
        <v>0.24350820365815856</v>
      </c>
      <c r="H363" s="6">
        <v>0.35542853050075435</v>
      </c>
    </row>
    <row r="364" spans="1:8" ht="12.75" customHeight="1" x14ac:dyDescent="0.25">
      <c r="A364" s="5">
        <v>15</v>
      </c>
      <c r="B364" s="6">
        <v>0.55086729070465545</v>
      </c>
      <c r="C364" s="6">
        <v>0.53810740935272761</v>
      </c>
      <c r="D364" s="6">
        <v>0.42235242395679157</v>
      </c>
      <c r="E364" s="6">
        <v>0.31689308946307621</v>
      </c>
      <c r="F364" s="6">
        <v>0.2989736363531873</v>
      </c>
      <c r="G364" s="6">
        <v>0.27111075071441482</v>
      </c>
      <c r="H364" s="6">
        <v>0.39571765666118375</v>
      </c>
    </row>
    <row r="365" spans="1:8" ht="19.5" customHeight="1" x14ac:dyDescent="0.25">
      <c r="A365" s="5">
        <v>16</v>
      </c>
      <c r="B365" s="6">
        <v>0.61027116454302133</v>
      </c>
      <c r="C365" s="6">
        <v>0.5961352959164582</v>
      </c>
      <c r="D365" s="6">
        <v>0.4678976406204341</v>
      </c>
      <c r="E365" s="6">
        <v>0.35106588829205465</v>
      </c>
      <c r="F365" s="6">
        <v>0.33121405518837327</v>
      </c>
      <c r="G365" s="6">
        <v>0.30034651966171</v>
      </c>
      <c r="H365" s="6">
        <v>0.43839066002982624</v>
      </c>
    </row>
    <row r="366" spans="1:8" ht="12.75" customHeight="1" x14ac:dyDescent="0.25">
      <c r="A366" s="5">
        <v>17</v>
      </c>
      <c r="B366" s="6">
        <v>0.67304373841533294</v>
      </c>
      <c r="C366" s="6">
        <v>0.65745385244506216</v>
      </c>
      <c r="D366" s="6">
        <v>0.51602565471810158</v>
      </c>
      <c r="E366" s="6">
        <v>0.38717657266850469</v>
      </c>
      <c r="F366" s="6">
        <v>0.36528277734801962</v>
      </c>
      <c r="G366" s="6">
        <v>0.33124020297521556</v>
      </c>
      <c r="H366" s="6">
        <v>0.48348358214463766</v>
      </c>
    </row>
    <row r="367" spans="1:8" ht="12.75" customHeight="1" x14ac:dyDescent="0.25">
      <c r="A367" s="5">
        <v>18</v>
      </c>
      <c r="B367" s="6">
        <v>0.73921948335960586</v>
      </c>
      <c r="C367" s="6">
        <v>0.72209675151499708</v>
      </c>
      <c r="D367" s="6">
        <v>0.56676289534933921</v>
      </c>
      <c r="E367" s="6">
        <v>0.42524497247508253</v>
      </c>
      <c r="F367" s="6">
        <v>0.40119851138817669</v>
      </c>
      <c r="G367" s="6">
        <v>0.36380876566474796</v>
      </c>
      <c r="H367" s="6">
        <v>0.53102118540958776</v>
      </c>
    </row>
    <row r="368" spans="1:8" ht="12.75" customHeight="1" x14ac:dyDescent="0.25">
      <c r="A368" s="5">
        <v>19</v>
      </c>
      <c r="B368" s="6">
        <v>0.80881087563775644</v>
      </c>
      <c r="C368" s="6">
        <v>0.79007618039730176</v>
      </c>
      <c r="D368" s="6">
        <v>0.62011892812014913</v>
      </c>
      <c r="E368" s="6">
        <v>0.46527826483275792</v>
      </c>
      <c r="F368" s="6">
        <v>0.43896802858289946</v>
      </c>
      <c r="G368" s="6">
        <v>0.39805834795462514</v>
      </c>
      <c r="H368" s="6">
        <v>0.58101243219585519</v>
      </c>
    </row>
    <row r="369" spans="1:8" ht="12.75" customHeight="1" x14ac:dyDescent="0.25">
      <c r="A369" s="5">
        <v>20</v>
      </c>
      <c r="B369" s="6">
        <v>0.88180049384518311</v>
      </c>
      <c r="C369" s="6">
        <v>0.86137512122386983</v>
      </c>
      <c r="D369" s="6">
        <v>0.67608039596143965</v>
      </c>
      <c r="E369" s="6">
        <v>0.50726642786726062</v>
      </c>
      <c r="F369" s="6">
        <v>0.47858187376799133</v>
      </c>
      <c r="G369" s="6">
        <v>0.43398037585586663</v>
      </c>
      <c r="H369" s="6">
        <v>0.63344480776981715</v>
      </c>
    </row>
    <row r="370" spans="1:8" ht="19.5" customHeight="1" x14ac:dyDescent="0.25">
      <c r="A370" s="5">
        <v>21</v>
      </c>
      <c r="B370" s="6">
        <v>0.95813115301638585</v>
      </c>
      <c r="C370" s="6">
        <v>0.93593771361932865</v>
      </c>
      <c r="D370" s="6">
        <v>0.73460345490352819</v>
      </c>
      <c r="E370" s="6">
        <v>0.55117656523369241</v>
      </c>
      <c r="F370" s="6">
        <v>0.52000901079850614</v>
      </c>
      <c r="G370" s="6">
        <v>0.47154670564095802</v>
      </c>
      <c r="H370" s="6">
        <v>0.68827723308952315</v>
      </c>
    </row>
    <row r="371" spans="1:8" ht="12.75" customHeight="1" x14ac:dyDescent="0.25">
      <c r="A371" s="5">
        <v>22</v>
      </c>
      <c r="B371" s="6">
        <v>1.0376936503347147</v>
      </c>
      <c r="C371" s="6">
        <v>1.0136572842600791</v>
      </c>
      <c r="D371" s="6">
        <v>0.79560437865681055</v>
      </c>
      <c r="E371" s="6">
        <v>0.59694585668744959</v>
      </c>
      <c r="F371" s="6">
        <v>0.56319017174595265</v>
      </c>
      <c r="G371" s="6">
        <v>0.51070359286345701</v>
      </c>
      <c r="H371" s="6">
        <v>0.74543126188772413</v>
      </c>
    </row>
    <row r="372" spans="1:8" ht="12.75" customHeight="1" x14ac:dyDescent="0.25">
      <c r="A372" s="5">
        <v>23</v>
      </c>
      <c r="B372" s="6">
        <v>1.1203116112544624</v>
      </c>
      <c r="C372" s="6">
        <v>1.0943615440095762</v>
      </c>
      <c r="D372" s="6">
        <v>0.85894794006556197</v>
      </c>
      <c r="E372" s="6">
        <v>0.64447284063218213</v>
      </c>
      <c r="F372" s="6">
        <v>0.60802963239475261</v>
      </c>
      <c r="G372" s="6">
        <v>0.55136423433809456</v>
      </c>
      <c r="H372" s="6">
        <v>0.80478019482485175</v>
      </c>
    </row>
    <row r="373" spans="1:8" ht="12.75" customHeight="1" x14ac:dyDescent="0.25">
      <c r="A373" s="5">
        <v>24</v>
      </c>
      <c r="B373" s="6">
        <v>1.20572282248929</v>
      </c>
      <c r="C373" s="6">
        <v>1.1777943532955664</v>
      </c>
      <c r="D373" s="6">
        <v>0.92443309902638993</v>
      </c>
      <c r="E373" s="6">
        <v>0.69360667569500734</v>
      </c>
      <c r="F373" s="6">
        <v>0.65438508104653581</v>
      </c>
      <c r="G373" s="6">
        <v>0.59339958112312718</v>
      </c>
      <c r="H373" s="6">
        <v>0.86613566996879232</v>
      </c>
    </row>
    <row r="374" spans="1:8" ht="12.75" customHeight="1" x14ac:dyDescent="0.25">
      <c r="A374" s="5">
        <v>25</v>
      </c>
      <c r="B374" s="6">
        <v>1.2935563163133663</v>
      </c>
      <c r="C374" s="6">
        <v>1.2635933372134787</v>
      </c>
      <c r="D374" s="6">
        <v>0.99177543291907666</v>
      </c>
      <c r="E374" s="6">
        <v>0.74413395819283601</v>
      </c>
      <c r="F374" s="6">
        <v>0.70205518142334056</v>
      </c>
      <c r="G374" s="6">
        <v>0.63662706050033779</v>
      </c>
      <c r="H374" s="6">
        <v>0.92923120121365443</v>
      </c>
    </row>
    <row r="375" spans="1:8" ht="18" customHeight="1" x14ac:dyDescent="0.3">
      <c r="A375" s="2" t="s">
        <v>66</v>
      </c>
      <c r="B375" s="15"/>
      <c r="C375" s="8"/>
      <c r="D375" s="15"/>
      <c r="E375" s="15"/>
    </row>
    <row r="376" spans="1:8" ht="18" customHeight="1" x14ac:dyDescent="0.3">
      <c r="A376" s="4" t="s">
        <v>8</v>
      </c>
      <c r="C376" s="8"/>
      <c r="F376" s="21"/>
      <c r="G376" s="21"/>
      <c r="H376" s="22"/>
    </row>
    <row r="377" spans="1:8" ht="18" customHeight="1" x14ac:dyDescent="0.3">
      <c r="A377" s="4" t="s">
        <v>0</v>
      </c>
      <c r="B377" s="15"/>
      <c r="C377" s="16">
        <v>0.9</v>
      </c>
      <c r="H377" s="24" t="s">
        <v>46</v>
      </c>
    </row>
    <row r="378" spans="1:8" ht="18" customHeight="1" x14ac:dyDescent="0.3">
      <c r="A378" s="4" t="s">
        <v>14</v>
      </c>
      <c r="B378" s="15"/>
      <c r="C378" s="8"/>
      <c r="D378" s="15"/>
      <c r="E378" s="15"/>
      <c r="H378" s="24" t="s">
        <v>46</v>
      </c>
    </row>
    <row r="379" spans="1:8" ht="14.25" customHeight="1" x14ac:dyDescent="0.3">
      <c r="A379" s="4"/>
      <c r="B379" s="15"/>
      <c r="C379" s="8"/>
      <c r="D379" s="15"/>
      <c r="E379" s="15"/>
      <c r="H379" s="24"/>
    </row>
    <row r="380" spans="1:8" ht="14.25" customHeight="1" x14ac:dyDescent="0.3">
      <c r="A380" s="2"/>
      <c r="B380" s="9"/>
      <c r="C380" s="10"/>
      <c r="D380" s="10"/>
      <c r="E380" s="10"/>
      <c r="F380" s="3"/>
      <c r="G380" s="3"/>
    </row>
    <row r="381" spans="1:8" s="2" customFormat="1" ht="14.25" customHeight="1" x14ac:dyDescent="0.3">
      <c r="D381" s="5"/>
      <c r="E381" s="5"/>
      <c r="F381" s="5"/>
      <c r="G381" s="5"/>
      <c r="H381" s="1"/>
    </row>
    <row r="382" spans="1:8" s="2" customFormat="1" ht="14.25" customHeight="1" x14ac:dyDescent="0.3">
      <c r="A382" s="3"/>
      <c r="B382" s="3"/>
      <c r="D382" s="5"/>
      <c r="E382" s="5"/>
      <c r="F382" s="5"/>
      <c r="G382" s="5"/>
      <c r="H382" s="3"/>
    </row>
    <row r="383" spans="1:8" s="2" customFormat="1" ht="39" customHeight="1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</row>
    <row r="384" spans="1:8" ht="19.5" customHeight="1" x14ac:dyDescent="0.25">
      <c r="A384" s="5">
        <v>1</v>
      </c>
      <c r="B384" s="6">
        <v>3.2963178316795703E-2</v>
      </c>
      <c r="C384" s="6">
        <v>3.2199643702557255E-2</v>
      </c>
      <c r="D384" s="6">
        <v>2.5273016747118616E-2</v>
      </c>
      <c r="E384" s="6">
        <v>1.8962468078236532E-2</v>
      </c>
      <c r="F384" s="6">
        <v>1.7890191437078293E-2</v>
      </c>
      <c r="G384" s="6">
        <v>1.6222912796234532E-2</v>
      </c>
      <c r="H384" s="6">
        <v>2.3679227101942178E-2</v>
      </c>
    </row>
    <row r="385" spans="1:8" ht="12.75" customHeight="1" x14ac:dyDescent="0.25">
      <c r="A385" s="5">
        <v>2</v>
      </c>
      <c r="B385" s="6">
        <v>5.3429394859329564E-2</v>
      </c>
      <c r="C385" s="6">
        <v>5.2191795984583761E-2</v>
      </c>
      <c r="D385" s="6">
        <v>4.0964556818242889E-2</v>
      </c>
      <c r="E385" s="6">
        <v>3.0735907342505895E-2</v>
      </c>
      <c r="F385" s="6">
        <v>2.8997874331602704E-2</v>
      </c>
      <c r="G385" s="6">
        <v>2.6295413786504782E-2</v>
      </c>
      <c r="H385" s="6">
        <v>3.8381213202028135E-2</v>
      </c>
    </row>
    <row r="386" spans="1:8" s="18" customFormat="1" ht="12.75" customHeight="1" x14ac:dyDescent="0.25">
      <c r="A386" s="5">
        <v>3</v>
      </c>
      <c r="B386" s="6">
        <v>7.3960192770439082E-2</v>
      </c>
      <c r="C386" s="6">
        <v>7.2247033720263254E-2</v>
      </c>
      <c r="D386" s="6">
        <v>5.6705611714481352E-2</v>
      </c>
      <c r="E386" s="6">
        <v>4.2546497822240431E-2</v>
      </c>
      <c r="F386" s="6">
        <v>4.0140607640137042E-2</v>
      </c>
      <c r="G386" s="6">
        <v>3.6399698663043371E-2</v>
      </c>
      <c r="H386" s="6">
        <v>5.3129591578925509E-2</v>
      </c>
    </row>
    <row r="387" spans="1:8" ht="12.75" customHeight="1" x14ac:dyDescent="0.25">
      <c r="A387" s="5">
        <v>4</v>
      </c>
      <c r="B387" s="6">
        <v>9.6919999505689455E-2</v>
      </c>
      <c r="C387" s="6">
        <v>9.4675016521240413E-2</v>
      </c>
      <c r="D387" s="6">
        <v>7.4308998577056085E-2</v>
      </c>
      <c r="E387" s="6">
        <v>5.5754405085170516E-2</v>
      </c>
      <c r="F387" s="6">
        <v>5.2601643220636783E-2</v>
      </c>
      <c r="G387" s="6">
        <v>4.7699426465522256E-2</v>
      </c>
      <c r="H387" s="6">
        <v>6.9622857873689312E-2</v>
      </c>
    </row>
    <row r="388" spans="1:8" ht="12.75" customHeight="1" x14ac:dyDescent="0.25">
      <c r="A388" s="5">
        <v>5</v>
      </c>
      <c r="B388" s="6">
        <v>0.12235650694678778</v>
      </c>
      <c r="C388" s="6">
        <v>0.11952233156984676</v>
      </c>
      <c r="D388" s="6">
        <v>9.3811282985702765E-2</v>
      </c>
      <c r="E388" s="6">
        <v>7.0387064464617774E-2</v>
      </c>
      <c r="F388" s="6">
        <v>6.6406865012008987E-2</v>
      </c>
      <c r="G388" s="6">
        <v>6.0218068875906861E-2</v>
      </c>
      <c r="H388" s="6">
        <v>8.7895271734676469E-2</v>
      </c>
    </row>
    <row r="389" spans="1:8" s="18" customFormat="1" ht="19.5" customHeight="1" x14ac:dyDescent="0.25">
      <c r="A389" s="5">
        <v>6</v>
      </c>
      <c r="B389" s="6">
        <v>0.15032119566167246</v>
      </c>
      <c r="C389" s="6">
        <v>0.14683926697632738</v>
      </c>
      <c r="D389" s="6">
        <v>0.11525193532289346</v>
      </c>
      <c r="E389" s="6">
        <v>8.6474090781604604E-2</v>
      </c>
      <c r="F389" s="6">
        <v>8.1584213196685573E-2</v>
      </c>
      <c r="G389" s="6">
        <v>7.3980962187813623E-2</v>
      </c>
      <c r="H389" s="6">
        <v>0.10798381442770533</v>
      </c>
    </row>
    <row r="390" spans="1:8" ht="12.75" customHeight="1" x14ac:dyDescent="0.25">
      <c r="A390" s="5">
        <v>7</v>
      </c>
      <c r="B390" s="6">
        <v>0.18086932886678964</v>
      </c>
      <c r="C390" s="6">
        <v>0.17667980588097054</v>
      </c>
      <c r="D390" s="6">
        <v>0.13867332614468683</v>
      </c>
      <c r="E390" s="6">
        <v>0.1040472748715805</v>
      </c>
      <c r="F390" s="6">
        <v>9.8163680923753951E-2</v>
      </c>
      <c r="G390" s="6">
        <v>8.9015304335028855E-2</v>
      </c>
      <c r="H390" s="6">
        <v>0.12992818449883345</v>
      </c>
    </row>
    <row r="391" spans="1:8" ht="12.75" customHeight="1" x14ac:dyDescent="0.25">
      <c r="A391" s="5">
        <v>8</v>
      </c>
      <c r="B391" s="6">
        <v>0.21405984786489002</v>
      </c>
      <c r="C391" s="6">
        <v>0.20910152431390591</v>
      </c>
      <c r="D391" s="6">
        <v>0.16412064601241766</v>
      </c>
      <c r="E391" s="6">
        <v>0.12314052343374651</v>
      </c>
      <c r="F391" s="6">
        <v>0.11617725755964071</v>
      </c>
      <c r="G391" s="6">
        <v>0.10535010343095201</v>
      </c>
      <c r="H391" s="6">
        <v>0.15377072266169298</v>
      </c>
    </row>
    <row r="392" spans="1:8" ht="12.75" customHeight="1" x14ac:dyDescent="0.25">
      <c r="A392" s="5">
        <v>9</v>
      </c>
      <c r="B392" s="6">
        <v>0.24995513764855848</v>
      </c>
      <c r="C392" s="6">
        <v>0.24416536222802007</v>
      </c>
      <c r="D392" s="6">
        <v>0.19164172577987118</v>
      </c>
      <c r="E392" s="6">
        <v>0.14378972419164324</v>
      </c>
      <c r="F392" s="6">
        <v>0.13565880147350606</v>
      </c>
      <c r="G392" s="6">
        <v>0.12301606240977141</v>
      </c>
      <c r="H392" s="6">
        <v>0.1795562434178764</v>
      </c>
    </row>
    <row r="393" spans="1:8" ht="12.75" customHeight="1" x14ac:dyDescent="0.25">
      <c r="A393" s="5">
        <v>10</v>
      </c>
      <c r="B393" s="6">
        <v>0.28862062387290821</v>
      </c>
      <c r="C393" s="6">
        <v>0.28193522980707647</v>
      </c>
      <c r="D393" s="6">
        <v>0.22128672759043888</v>
      </c>
      <c r="E393" s="6">
        <v>0.16603251404680544</v>
      </c>
      <c r="F393" s="6">
        <v>0.15664382130118668</v>
      </c>
      <c r="G393" s="6">
        <v>0.14204538067554137</v>
      </c>
      <c r="H393" s="6">
        <v>0.20733174554070671</v>
      </c>
    </row>
    <row r="394" spans="1:8" ht="19.5" customHeight="1" x14ac:dyDescent="0.25">
      <c r="A394" s="5">
        <v>11</v>
      </c>
      <c r="B394" s="6">
        <v>0.33012415332146783</v>
      </c>
      <c r="C394" s="6">
        <v>0.32247740228203103</v>
      </c>
      <c r="D394" s="6">
        <v>0.25310766987753391</v>
      </c>
      <c r="E394" s="6">
        <v>0.18990792268425041</v>
      </c>
      <c r="F394" s="6">
        <v>0.17916913970383658</v>
      </c>
      <c r="G394" s="6">
        <v>0.16247144919687886</v>
      </c>
      <c r="H394" s="6">
        <v>0.23714596703050275</v>
      </c>
    </row>
    <row r="395" spans="1:8" ht="12.75" customHeight="1" x14ac:dyDescent="0.25">
      <c r="A395" s="5">
        <v>12</v>
      </c>
      <c r="B395" s="6">
        <v>0.37453509899954268</v>
      </c>
      <c r="C395" s="6">
        <v>0.36585964575334701</v>
      </c>
      <c r="D395" s="6">
        <v>0.28715774123565491</v>
      </c>
      <c r="E395" s="6">
        <v>0.21545585776658119</v>
      </c>
      <c r="F395" s="6">
        <v>0.20327240767292115</v>
      </c>
      <c r="G395" s="6">
        <v>0.18432841007636463</v>
      </c>
      <c r="H395" s="6">
        <v>0.26904874225492104</v>
      </c>
    </row>
    <row r="396" spans="1:8" ht="12.75" customHeight="1" x14ac:dyDescent="0.25">
      <c r="A396" s="5">
        <v>13</v>
      </c>
      <c r="B396" s="6">
        <v>0.42192311771065855</v>
      </c>
      <c r="C396" s="6">
        <v>0.41215000354601677</v>
      </c>
      <c r="D396" s="6">
        <v>0.32349034784866981</v>
      </c>
      <c r="E396" s="6">
        <v>0.24271639021476898</v>
      </c>
      <c r="F396" s="6">
        <v>0.22899143022645144</v>
      </c>
      <c r="G396" s="6">
        <v>0.20765054508860192</v>
      </c>
      <c r="H396" s="6">
        <v>0.30309010944917147</v>
      </c>
    </row>
    <row r="397" spans="1:8" ht="12.75" customHeight="1" x14ac:dyDescent="0.25">
      <c r="A397" s="5">
        <v>14</v>
      </c>
      <c r="B397" s="6">
        <v>0.47235647195333491</v>
      </c>
      <c r="C397" s="6">
        <v>0.4614151569766734</v>
      </c>
      <c r="D397" s="6">
        <v>0.36215782688054093</v>
      </c>
      <c r="E397" s="6">
        <v>0.27172878885892104</v>
      </c>
      <c r="F397" s="6">
        <v>0.25636325564765899</v>
      </c>
      <c r="G397" s="6">
        <v>0.23247144979740725</v>
      </c>
      <c r="H397" s="6">
        <v>0.33931910524405029</v>
      </c>
    </row>
    <row r="398" spans="1:8" ht="12.75" customHeight="1" x14ac:dyDescent="0.25">
      <c r="A398" s="5">
        <v>15</v>
      </c>
      <c r="B398" s="6">
        <v>0.52589980868100605</v>
      </c>
      <c r="C398" s="6">
        <v>0.51371825556466943</v>
      </c>
      <c r="D398" s="6">
        <v>0.40320974344058774</v>
      </c>
      <c r="E398" s="6">
        <v>0.30253024264298778</v>
      </c>
      <c r="F398" s="6">
        <v>0.28542296994559435</v>
      </c>
      <c r="G398" s="6">
        <v>0.25882294036680531</v>
      </c>
      <c r="H398" s="6">
        <v>0.37778216902950662</v>
      </c>
    </row>
    <row r="399" spans="1:8" ht="19.5" customHeight="1" x14ac:dyDescent="0.25">
      <c r="A399" s="5">
        <v>16</v>
      </c>
      <c r="B399" s="6">
        <v>0.58261126425961784</v>
      </c>
      <c r="C399" s="6">
        <v>0.56911608904828892</v>
      </c>
      <c r="D399" s="6">
        <v>0.44669067094148468</v>
      </c>
      <c r="E399" s="6">
        <v>0.33515419521651169</v>
      </c>
      <c r="F399" s="6">
        <v>0.31620212562124017</v>
      </c>
      <c r="G399" s="6">
        <v>0.28673362875848174</v>
      </c>
      <c r="H399" s="6">
        <v>0.41852106328969446</v>
      </c>
    </row>
    <row r="400" spans="1:8" ht="12.75" customHeight="1" x14ac:dyDescent="0.25">
      <c r="A400" s="5">
        <v>17</v>
      </c>
      <c r="B400" s="6">
        <v>0.64253873707731723</v>
      </c>
      <c r="C400" s="6">
        <v>0.62765544633294124</v>
      </c>
      <c r="D400" s="6">
        <v>0.49263733329238141</v>
      </c>
      <c r="E400" s="6">
        <v>0.36962820070814834</v>
      </c>
      <c r="F400" s="6">
        <v>0.34872671869128025</v>
      </c>
      <c r="G400" s="6">
        <v>0.31622708828707607</v>
      </c>
      <c r="H400" s="6">
        <v>0.46157019601767324</v>
      </c>
    </row>
    <row r="401" spans="1:8" ht="12.75" customHeight="1" x14ac:dyDescent="0.25">
      <c r="A401" s="5">
        <v>18</v>
      </c>
      <c r="B401" s="6">
        <v>0.70571513580848633</v>
      </c>
      <c r="C401" s="6">
        <v>0.68936847382088284</v>
      </c>
      <c r="D401" s="6">
        <v>0.54107496172161385</v>
      </c>
      <c r="E401" s="6">
        <v>0.40597119023192652</v>
      </c>
      <c r="F401" s="6">
        <v>0.38301460976608953</v>
      </c>
      <c r="G401" s="6">
        <v>0.34731951504113329</v>
      </c>
      <c r="H401" s="6">
        <v>0.50695320728743198</v>
      </c>
    </row>
    <row r="402" spans="1:8" ht="12.75" customHeight="1" x14ac:dyDescent="0.25">
      <c r="A402" s="5">
        <v>19</v>
      </c>
      <c r="B402" s="6">
        <v>0.77215237124155922</v>
      </c>
      <c r="C402" s="6">
        <v>0.7542668064078788</v>
      </c>
      <c r="D402" s="6">
        <v>0.59201268828412734</v>
      </c>
      <c r="E402" s="6">
        <v>0.44419001561333754</v>
      </c>
      <c r="F402" s="6">
        <v>0.41907226321883018</v>
      </c>
      <c r="G402" s="6">
        <v>0.38001677094574587</v>
      </c>
      <c r="H402" s="6">
        <v>0.55467865326007804</v>
      </c>
    </row>
    <row r="403" spans="1:8" ht="12.75" customHeight="1" x14ac:dyDescent="0.25">
      <c r="A403" s="5">
        <v>20</v>
      </c>
      <c r="B403" s="6">
        <v>0.84183381157882087</v>
      </c>
      <c r="C403" s="6">
        <v>0.82233419754284065</v>
      </c>
      <c r="D403" s="6">
        <v>0.64543776130597386</v>
      </c>
      <c r="E403" s="6">
        <v>0.48427510920904854</v>
      </c>
      <c r="F403" s="6">
        <v>0.45689065243070337</v>
      </c>
      <c r="G403" s="6">
        <v>0.41431067061898896</v>
      </c>
      <c r="H403" s="6">
        <v>0.60473458641916089</v>
      </c>
    </row>
    <row r="404" spans="1:8" ht="19.5" customHeight="1" x14ac:dyDescent="0.25">
      <c r="A404" s="5">
        <v>21</v>
      </c>
      <c r="B404" s="6">
        <v>0.91470486370333814</v>
      </c>
      <c r="C404" s="6">
        <v>0.89351731866330497</v>
      </c>
      <c r="D404" s="6">
        <v>0.70130832399939869</v>
      </c>
      <c r="E404" s="6">
        <v>0.52619506566648122</v>
      </c>
      <c r="F404" s="6">
        <v>0.49644014793747199</v>
      </c>
      <c r="G404" s="6">
        <v>0.45017434591827127</v>
      </c>
      <c r="H404" s="6">
        <v>0.6570817895872092</v>
      </c>
    </row>
    <row r="405" spans="1:8" ht="12.75" customHeight="1" x14ac:dyDescent="0.25">
      <c r="A405" s="5">
        <v>22</v>
      </c>
      <c r="B405" s="6">
        <v>0.99066127430155881</v>
      </c>
      <c r="C405" s="6">
        <v>0.96771433130215168</v>
      </c>
      <c r="D405" s="6">
        <v>0.75954444488103512</v>
      </c>
      <c r="E405" s="6">
        <v>0.56988991200271277</v>
      </c>
      <c r="F405" s="6">
        <v>0.5376641680673242</v>
      </c>
      <c r="G405" s="6">
        <v>0.48755648830780113</v>
      </c>
      <c r="H405" s="6">
        <v>0.71164537199173727</v>
      </c>
    </row>
    <row r="406" spans="1:8" ht="12.75" customHeight="1" x14ac:dyDescent="0.25">
      <c r="A406" s="5">
        <v>23</v>
      </c>
      <c r="B406" s="6">
        <v>1.069534662819021</v>
      </c>
      <c r="C406" s="6">
        <v>1.0447607551471974</v>
      </c>
      <c r="D406" s="6">
        <v>0.8200170258241215</v>
      </c>
      <c r="E406" s="6">
        <v>0.615262785261802</v>
      </c>
      <c r="F406" s="6">
        <v>0.58047132720432626</v>
      </c>
      <c r="G406" s="6">
        <v>0.52637422886561447</v>
      </c>
      <c r="H406" s="6">
        <v>0.7683043768078196</v>
      </c>
    </row>
    <row r="407" spans="1:8" ht="12.75" customHeight="1" x14ac:dyDescent="0.25">
      <c r="A407" s="5">
        <v>24</v>
      </c>
      <c r="B407" s="6">
        <v>1.1510747005114954</v>
      </c>
      <c r="C407" s="6">
        <v>1.1244120598835785</v>
      </c>
      <c r="D407" s="6">
        <v>0.88253413865703578</v>
      </c>
      <c r="E407" s="6">
        <v>0.66216968079784067</v>
      </c>
      <c r="F407" s="6">
        <v>0.6247257637785345</v>
      </c>
      <c r="G407" s="6">
        <v>0.56650436765786427</v>
      </c>
      <c r="H407" s="6">
        <v>0.82687897941030064</v>
      </c>
    </row>
    <row r="408" spans="1:8" ht="12.75" customHeight="1" x14ac:dyDescent="0.25">
      <c r="A408" s="5">
        <v>25</v>
      </c>
      <c r="B408" s="6">
        <v>1.2349272333761334</v>
      </c>
      <c r="C408" s="6">
        <v>1.2063222948690979</v>
      </c>
      <c r="D408" s="6">
        <v>0.94682425191642716</v>
      </c>
      <c r="E408" s="6">
        <v>0.71040686722578894</v>
      </c>
      <c r="F408" s="6">
        <v>0.67023526686755874</v>
      </c>
      <c r="G408" s="6">
        <v>0.60777260688324519</v>
      </c>
      <c r="H408" s="6">
        <v>0.88711477189646171</v>
      </c>
    </row>
    <row r="409" spans="1:8" ht="18" customHeight="1" x14ac:dyDescent="0.3">
      <c r="A409" s="2" t="s">
        <v>66</v>
      </c>
      <c r="B409" s="15"/>
      <c r="C409" s="8"/>
      <c r="D409" s="15"/>
      <c r="E409" s="15"/>
    </row>
    <row r="410" spans="1:8" ht="18" customHeight="1" x14ac:dyDescent="0.3">
      <c r="A410" s="4" t="s">
        <v>8</v>
      </c>
      <c r="C410" s="8"/>
      <c r="F410" s="21"/>
      <c r="G410" s="21"/>
      <c r="H410" s="22"/>
    </row>
    <row r="411" spans="1:8" ht="18" customHeight="1" x14ac:dyDescent="0.3">
      <c r="A411" s="4" t="s">
        <v>0</v>
      </c>
      <c r="B411" s="15"/>
      <c r="C411" s="16">
        <v>0.9</v>
      </c>
      <c r="H411" s="24" t="s">
        <v>46</v>
      </c>
    </row>
    <row r="412" spans="1:8" ht="18" customHeight="1" x14ac:dyDescent="0.3">
      <c r="A412" s="4" t="s">
        <v>15</v>
      </c>
      <c r="B412" s="15"/>
      <c r="C412" s="8"/>
      <c r="D412" s="15"/>
      <c r="E412" s="15"/>
      <c r="H412" s="24" t="s">
        <v>46</v>
      </c>
    </row>
    <row r="413" spans="1:8" ht="14.25" customHeight="1" x14ac:dyDescent="0.3">
      <c r="A413" s="4"/>
      <c r="B413" s="15"/>
      <c r="C413" s="8"/>
      <c r="D413" s="15"/>
      <c r="E413" s="15"/>
      <c r="H413" s="24"/>
    </row>
    <row r="414" spans="1:8" ht="14.25" customHeight="1" x14ac:dyDescent="0.3">
      <c r="A414" s="2"/>
      <c r="B414" s="9"/>
      <c r="C414" s="10"/>
      <c r="D414" s="10"/>
      <c r="E414" s="10"/>
      <c r="F414" s="3"/>
      <c r="G414" s="3"/>
    </row>
    <row r="415" spans="1:8" s="2" customFormat="1" ht="14.25" customHeight="1" x14ac:dyDescent="0.3">
      <c r="D415" s="5"/>
      <c r="E415" s="5"/>
      <c r="F415" s="5"/>
      <c r="G415" s="5"/>
      <c r="H415" s="1"/>
    </row>
    <row r="416" spans="1:8" s="2" customFormat="1" ht="14.25" customHeight="1" x14ac:dyDescent="0.3">
      <c r="A416" s="3"/>
      <c r="B416" s="3"/>
      <c r="D416" s="5"/>
      <c r="E416" s="5"/>
      <c r="F416" s="5"/>
      <c r="G416" s="5"/>
      <c r="H416" s="3"/>
    </row>
    <row r="417" spans="1:8" s="2" customFormat="1" ht="39" customHeight="1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</row>
    <row r="418" spans="1:8" ht="19.5" customHeight="1" x14ac:dyDescent="0.25">
      <c r="A418" s="5">
        <v>1</v>
      </c>
      <c r="B418" s="6">
        <v>3.1533935761387764E-2</v>
      </c>
      <c r="C418" s="6">
        <v>3.0803507061655161E-2</v>
      </c>
      <c r="D418" s="6">
        <v>2.417721006575517E-2</v>
      </c>
      <c r="E418" s="6">
        <v>1.8140278965508558E-2</v>
      </c>
      <c r="F418" s="6">
        <v>1.7114494910471255E-2</v>
      </c>
      <c r="G418" s="6">
        <v>1.5519507404976004E-2</v>
      </c>
      <c r="H418" s="6">
        <v>2.2652525164161483E-2</v>
      </c>
    </row>
    <row r="419" spans="1:8" ht="12.75" customHeight="1" x14ac:dyDescent="0.25">
      <c r="A419" s="5">
        <v>2</v>
      </c>
      <c r="B419" s="6">
        <v>5.1112762521611746E-2</v>
      </c>
      <c r="C419" s="6">
        <v>4.992882440012561E-2</v>
      </c>
      <c r="D419" s="6">
        <v>3.9188384408368596E-2</v>
      </c>
      <c r="E419" s="6">
        <v>2.9403236495938845E-2</v>
      </c>
      <c r="F419" s="6">
        <v>2.7740562442173017E-2</v>
      </c>
      <c r="G419" s="6">
        <v>2.5155277236729671E-2</v>
      </c>
      <c r="H419" s="6">
        <v>3.6717051369412231E-2</v>
      </c>
    </row>
    <row r="420" spans="1:8" s="18" customFormat="1" ht="12.75" customHeight="1" x14ac:dyDescent="0.25">
      <c r="A420" s="5">
        <v>3</v>
      </c>
      <c r="B420" s="6">
        <v>7.0753370482315683E-2</v>
      </c>
      <c r="C420" s="6">
        <v>6.9114491885170271E-2</v>
      </c>
      <c r="D420" s="6">
        <v>5.4246926674650704E-2</v>
      </c>
      <c r="E420" s="6">
        <v>4.0701734411179032E-2</v>
      </c>
      <c r="F420" s="6">
        <v>3.8400160645376685E-2</v>
      </c>
      <c r="G420" s="6">
        <v>3.4821452844837814E-2</v>
      </c>
      <c r="H420" s="6">
        <v>5.0825958339853039E-2</v>
      </c>
    </row>
    <row r="421" spans="1:8" ht="12.75" customHeight="1" x14ac:dyDescent="0.25">
      <c r="A421" s="5">
        <v>4</v>
      </c>
      <c r="B421" s="6">
        <v>9.271766845519526E-2</v>
      </c>
      <c r="C421" s="6">
        <v>9.0570025150394348E-2</v>
      </c>
      <c r="D421" s="6">
        <v>7.1087052501487225E-2</v>
      </c>
      <c r="E421" s="6">
        <v>5.3336963185808044E-2</v>
      </c>
      <c r="F421" s="6">
        <v>5.0320901168010967E-2</v>
      </c>
      <c r="G421" s="6">
        <v>4.5631238455316352E-2</v>
      </c>
      <c r="H421" s="6">
        <v>6.6604097050753333E-2</v>
      </c>
    </row>
    <row r="422" spans="1:8" ht="12.75" customHeight="1" x14ac:dyDescent="0.25">
      <c r="A422" s="5">
        <v>5</v>
      </c>
      <c r="B422" s="6">
        <v>0.11705128046107868</v>
      </c>
      <c r="C422" s="6">
        <v>0.11433999141564623</v>
      </c>
      <c r="D422" s="6">
        <v>8.9743742030397922E-2</v>
      </c>
      <c r="E422" s="6">
        <v>6.7335168591099573E-2</v>
      </c>
      <c r="F422" s="6">
        <v>6.3527545653473905E-2</v>
      </c>
      <c r="G422" s="6">
        <v>5.760708804709281E-2</v>
      </c>
      <c r="H422" s="6">
        <v>8.4084241694580633E-2</v>
      </c>
    </row>
    <row r="423" spans="1:8" s="18" customFormat="1" ht="19.5" customHeight="1" x14ac:dyDescent="0.25">
      <c r="A423" s="5">
        <v>6</v>
      </c>
      <c r="B423" s="6">
        <v>0.14380345493428651</v>
      </c>
      <c r="C423" s="6">
        <v>0.14047249836104067</v>
      </c>
      <c r="D423" s="6">
        <v>0.11025475425699269</v>
      </c>
      <c r="E423" s="6">
        <v>8.2724681386142751E-2</v>
      </c>
      <c r="F423" s="6">
        <v>7.8046822832517807E-2</v>
      </c>
      <c r="G423" s="6">
        <v>7.0773239363495666E-2</v>
      </c>
      <c r="H423" s="6">
        <v>0.10330177007530406</v>
      </c>
    </row>
    <row r="424" spans="1:8" ht="12.75" customHeight="1" x14ac:dyDescent="0.25">
      <c r="A424" s="5">
        <v>7</v>
      </c>
      <c r="B424" s="6">
        <v>0.17302705894669604</v>
      </c>
      <c r="C424" s="6">
        <v>0.16901918848481276</v>
      </c>
      <c r="D424" s="6">
        <v>0.13266062260253592</v>
      </c>
      <c r="E424" s="6">
        <v>9.9535913995165301E-2</v>
      </c>
      <c r="F424" s="6">
        <v>9.390742538846085E-2</v>
      </c>
      <c r="G424" s="6">
        <v>8.5155711069612852E-2</v>
      </c>
      <c r="H424" s="6">
        <v>0.12429465945922866</v>
      </c>
    </row>
    <row r="425" spans="1:8" ht="12.75" customHeight="1" x14ac:dyDescent="0.25">
      <c r="A425" s="5">
        <v>8</v>
      </c>
      <c r="B425" s="6">
        <v>0.20477847817922587</v>
      </c>
      <c r="C425" s="6">
        <v>0.20003514139178866</v>
      </c>
      <c r="D425" s="6">
        <v>0.15700457822163458</v>
      </c>
      <c r="E425" s="6">
        <v>0.11780130296491682</v>
      </c>
      <c r="F425" s="6">
        <v>0.11113995566845075</v>
      </c>
      <c r="G425" s="6">
        <v>0.10078225352300112</v>
      </c>
      <c r="H425" s="6">
        <v>0.14710341471912297</v>
      </c>
    </row>
    <row r="426" spans="1:8" ht="12.75" customHeight="1" x14ac:dyDescent="0.25">
      <c r="A426" s="5">
        <v>9</v>
      </c>
      <c r="B426" s="6">
        <v>0.23911739268850588</v>
      </c>
      <c r="C426" s="6">
        <v>0.23357865475403031</v>
      </c>
      <c r="D426" s="6">
        <v>0.1833323780815381</v>
      </c>
      <c r="E426" s="6">
        <v>0.13755517997172642</v>
      </c>
      <c r="F426" s="6">
        <v>0.12977680398472691</v>
      </c>
      <c r="G426" s="6">
        <v>0.11768223841667733</v>
      </c>
      <c r="H426" s="6">
        <v>0.17177090725533606</v>
      </c>
    </row>
    <row r="427" spans="1:8" ht="12.75" customHeight="1" x14ac:dyDescent="0.25">
      <c r="A427" s="5">
        <v>10</v>
      </c>
      <c r="B427" s="6">
        <v>0.27610639135433568</v>
      </c>
      <c r="C427" s="6">
        <v>0.26971086768894681</v>
      </c>
      <c r="D427" s="6">
        <v>0.21169200935727417</v>
      </c>
      <c r="E427" s="6">
        <v>0.15883355002772756</v>
      </c>
      <c r="F427" s="6">
        <v>0.14985193936268751</v>
      </c>
      <c r="G427" s="6">
        <v>0.1358864690284457</v>
      </c>
      <c r="H427" s="6">
        <v>0.19834209803263253</v>
      </c>
    </row>
    <row r="428" spans="1:8" ht="19.5" customHeight="1" x14ac:dyDescent="0.25">
      <c r="A428" s="5">
        <v>11</v>
      </c>
      <c r="B428" s="6">
        <v>0.31581037920780342</v>
      </c>
      <c r="C428" s="6">
        <v>0.30849518181562535</v>
      </c>
      <c r="D428" s="6">
        <v>0.24213323502745787</v>
      </c>
      <c r="E428" s="6">
        <v>0.18167375053917081</v>
      </c>
      <c r="F428" s="6">
        <v>0.17140058787853904</v>
      </c>
      <c r="G428" s="6">
        <v>0.15542688853591069</v>
      </c>
      <c r="H428" s="6">
        <v>0.22686361183204601</v>
      </c>
    </row>
    <row r="429" spans="1:8" ht="12.75" customHeight="1" x14ac:dyDescent="0.25">
      <c r="A429" s="5">
        <v>12</v>
      </c>
      <c r="B429" s="6">
        <v>0.3582957213266888</v>
      </c>
      <c r="C429" s="6">
        <v>0.3499964249804059</v>
      </c>
      <c r="D429" s="6">
        <v>0.27470693749505509</v>
      </c>
      <c r="E429" s="6">
        <v>0.2061139588218725</v>
      </c>
      <c r="F429" s="6">
        <v>0.19445876802342354</v>
      </c>
      <c r="G429" s="6">
        <v>0.17633615868240271</v>
      </c>
      <c r="H429" s="6">
        <v>0.2573831222648188</v>
      </c>
    </row>
    <row r="430" spans="1:8" ht="12.75" customHeight="1" x14ac:dyDescent="0.25">
      <c r="A430" s="5">
        <v>13</v>
      </c>
      <c r="B430" s="6">
        <v>0.40362905428185369</v>
      </c>
      <c r="C430" s="6">
        <v>0.39427969023404602</v>
      </c>
      <c r="D430" s="6">
        <v>0.30946420731799607</v>
      </c>
      <c r="E430" s="6">
        <v>0.2321925083713367</v>
      </c>
      <c r="F430" s="6">
        <v>0.21906264563662897</v>
      </c>
      <c r="G430" s="6">
        <v>0.19864707482726901</v>
      </c>
      <c r="H430" s="6">
        <v>0.28994849797030259</v>
      </c>
    </row>
    <row r="431" spans="1:8" ht="12.75" customHeight="1" x14ac:dyDescent="0.25">
      <c r="A431" s="5">
        <v>14</v>
      </c>
      <c r="B431" s="6">
        <v>0.45187568079448981</v>
      </c>
      <c r="C431" s="6">
        <v>0.44140876767393816</v>
      </c>
      <c r="D431" s="6">
        <v>0.34645511238568311</v>
      </c>
      <c r="E431" s="6">
        <v>0.25994696536986917</v>
      </c>
      <c r="F431" s="6">
        <v>0.24524766263374548</v>
      </c>
      <c r="G431" s="6">
        <v>0.22239177587231915</v>
      </c>
      <c r="H431" s="6">
        <v>0.32460664941176076</v>
      </c>
    </row>
    <row r="432" spans="1:8" ht="12.75" customHeight="1" x14ac:dyDescent="0.25">
      <c r="A432" s="5">
        <v>15</v>
      </c>
      <c r="B432" s="6">
        <v>0.50309744480625784</v>
      </c>
      <c r="C432" s="6">
        <v>0.49144406873454671</v>
      </c>
      <c r="D432" s="6">
        <v>0.38572706872572965</v>
      </c>
      <c r="E432" s="6">
        <v>0.28941290629490474</v>
      </c>
      <c r="F432" s="6">
        <v>0.27304738373795889</v>
      </c>
      <c r="G432" s="6">
        <v>0.24760069847214061</v>
      </c>
      <c r="H432" s="6">
        <v>0.36140200242475401</v>
      </c>
    </row>
    <row r="433" spans="1:8" ht="19.5" customHeight="1" x14ac:dyDescent="0.25">
      <c r="A433" s="5">
        <v>16</v>
      </c>
      <c r="B433" s="6">
        <v>0.55734996196233344</v>
      </c>
      <c r="C433" s="6">
        <v>0.54443992082149217</v>
      </c>
      <c r="D433" s="6">
        <v>0.42732271710288305</v>
      </c>
      <c r="E433" s="6">
        <v>0.32062232472079361</v>
      </c>
      <c r="F433" s="6">
        <v>0.30249199337291716</v>
      </c>
      <c r="G433" s="6">
        <v>0.27430121400922342</v>
      </c>
      <c r="H433" s="6">
        <v>0.40037450872388597</v>
      </c>
    </row>
    <row r="434" spans="1:8" ht="12.75" customHeight="1" x14ac:dyDescent="0.25">
      <c r="A434" s="5">
        <v>17</v>
      </c>
      <c r="B434" s="6">
        <v>0.61467905383612165</v>
      </c>
      <c r="C434" s="6">
        <v>0.60044108413123809</v>
      </c>
      <c r="D434" s="6">
        <v>0.47127718912311006</v>
      </c>
      <c r="E434" s="6">
        <v>0.35360158006332493</v>
      </c>
      <c r="F434" s="6">
        <v>0.3336063604002415</v>
      </c>
      <c r="G434" s="6">
        <v>0.30251587368850252</v>
      </c>
      <c r="H434" s="6">
        <v>0.44155708441428432</v>
      </c>
    </row>
    <row r="435" spans="1:8" ht="12.75" customHeight="1" x14ac:dyDescent="0.25">
      <c r="A435" s="5">
        <v>18</v>
      </c>
      <c r="B435" s="6">
        <v>0.67511620222267221</v>
      </c>
      <c r="C435" s="6">
        <v>0.65947831123788325</v>
      </c>
      <c r="D435" s="6">
        <v>0.51761462201995889</v>
      </c>
      <c r="E435" s="6">
        <v>0.38836878260688762</v>
      </c>
      <c r="F435" s="6">
        <v>0.3664075710163785</v>
      </c>
      <c r="G435" s="6">
        <v>0.33226017135619801</v>
      </c>
      <c r="H435" s="6">
        <v>0.48497234456563082</v>
      </c>
    </row>
    <row r="436" spans="1:8" ht="12.75" customHeight="1" x14ac:dyDescent="0.25">
      <c r="A436" s="5">
        <v>19</v>
      </c>
      <c r="B436" s="6">
        <v>0.73867280147339553</v>
      </c>
      <c r="C436" s="6">
        <v>0.72156273256253312</v>
      </c>
      <c r="D436" s="6">
        <v>0.56634375189379149</v>
      </c>
      <c r="E436" s="6">
        <v>0.42493048709031223</v>
      </c>
      <c r="F436" s="6">
        <v>0.40090180930728242</v>
      </c>
      <c r="G436" s="6">
        <v>0.36353971477159575</v>
      </c>
      <c r="H436" s="6">
        <v>0.53062847435449223</v>
      </c>
    </row>
    <row r="437" spans="1:8" ht="12.75" customHeight="1" x14ac:dyDescent="0.25">
      <c r="A437" s="5">
        <v>20</v>
      </c>
      <c r="B437" s="6">
        <v>0.80533294092471108</v>
      </c>
      <c r="C437" s="6">
        <v>0.78667880598441786</v>
      </c>
      <c r="D437" s="6">
        <v>0.61745237996743674</v>
      </c>
      <c r="E437" s="6">
        <v>0.46327754071142196</v>
      </c>
      <c r="F437" s="6">
        <v>0.43708044003715729</v>
      </c>
      <c r="G437" s="6">
        <v>0.39634667346078589</v>
      </c>
      <c r="H437" s="6">
        <v>0.57851404429392261</v>
      </c>
    </row>
    <row r="438" spans="1:8" ht="19.5" customHeight="1" x14ac:dyDescent="0.25">
      <c r="A438" s="5">
        <v>21</v>
      </c>
      <c r="B438" s="6">
        <v>0.87504439454957017</v>
      </c>
      <c r="C438" s="6">
        <v>0.85477551520144368</v>
      </c>
      <c r="D438" s="6">
        <v>0.67090046431157746</v>
      </c>
      <c r="E438" s="6">
        <v>0.50337989981480102</v>
      </c>
      <c r="F438" s="6">
        <v>0.47491511843861095</v>
      </c>
      <c r="G438" s="6">
        <v>0.43065534425053803</v>
      </c>
      <c r="H438" s="6">
        <v>0.62859153761465814</v>
      </c>
    </row>
    <row r="439" spans="1:8" ht="12.75" customHeight="1" x14ac:dyDescent="0.25">
      <c r="A439" s="5">
        <v>22</v>
      </c>
      <c r="B439" s="6">
        <v>0.94770742932887919</v>
      </c>
      <c r="C439" s="6">
        <v>0.92575543733620069</v>
      </c>
      <c r="D439" s="6">
        <v>0.72661153917289412</v>
      </c>
      <c r="E439" s="6">
        <v>0.54518019177173194</v>
      </c>
      <c r="F439" s="6">
        <v>0.51435171615099085</v>
      </c>
      <c r="G439" s="6">
        <v>0.4664166432795776</v>
      </c>
      <c r="H439" s="6">
        <v>0.68078931071528415</v>
      </c>
    </row>
    <row r="440" spans="1:8" ht="12.75" customHeight="1" x14ac:dyDescent="0.25">
      <c r="A440" s="5">
        <v>23</v>
      </c>
      <c r="B440" s="6">
        <v>1.0231609654803169</v>
      </c>
      <c r="C440" s="6">
        <v>0.99946122373897539</v>
      </c>
      <c r="D440" s="6">
        <v>0.78446210395938998</v>
      </c>
      <c r="E440" s="6">
        <v>0.58858575348398579</v>
      </c>
      <c r="F440" s="6">
        <v>0.5553028099254016</v>
      </c>
      <c r="G440" s="6">
        <v>0.50355129471968463</v>
      </c>
      <c r="H440" s="6">
        <v>0.73499165130888311</v>
      </c>
    </row>
    <row r="441" spans="1:8" ht="12.75" customHeight="1" x14ac:dyDescent="0.25">
      <c r="A441" s="5">
        <v>24</v>
      </c>
      <c r="B441" s="6">
        <v>1.1011655282037323</v>
      </c>
      <c r="C441" s="6">
        <v>1.0756589466262725</v>
      </c>
      <c r="D441" s="6">
        <v>0.84426855226707798</v>
      </c>
      <c r="E441" s="6">
        <v>0.63345882416861354</v>
      </c>
      <c r="F441" s="6">
        <v>0.59763842898117792</v>
      </c>
      <c r="G441" s="6">
        <v>0.54194144043344261</v>
      </c>
      <c r="H441" s="6">
        <v>0.79102653174316162</v>
      </c>
    </row>
    <row r="442" spans="1:8" ht="12.75" customHeight="1" x14ac:dyDescent="0.25">
      <c r="A442" s="5">
        <v>25</v>
      </c>
      <c r="B442" s="6">
        <v>1.1813823191748827</v>
      </c>
      <c r="C442" s="6">
        <v>1.1540176553469501</v>
      </c>
      <c r="D442" s="6">
        <v>0.90577112590030728</v>
      </c>
      <c r="E442" s="6">
        <v>0.67960450598091504</v>
      </c>
      <c r="F442" s="6">
        <v>0.64117469642328762</v>
      </c>
      <c r="G442" s="6">
        <v>0.5814203399561767</v>
      </c>
      <c r="H442" s="6">
        <v>0.8486505749267359</v>
      </c>
    </row>
    <row r="443" spans="1:8" ht="18" customHeight="1" x14ac:dyDescent="0.3">
      <c r="A443" s="2" t="s">
        <v>66</v>
      </c>
      <c r="B443" s="15"/>
      <c r="C443" s="8"/>
      <c r="D443" s="15"/>
      <c r="E443" s="15"/>
    </row>
    <row r="444" spans="1:8" ht="18" customHeight="1" x14ac:dyDescent="0.3">
      <c r="A444" s="4" t="s">
        <v>8</v>
      </c>
      <c r="C444" s="8"/>
      <c r="F444" s="21"/>
      <c r="G444" s="21"/>
      <c r="H444" s="22"/>
    </row>
    <row r="445" spans="1:8" ht="18" customHeight="1" x14ac:dyDescent="0.3">
      <c r="A445" s="4" t="s">
        <v>0</v>
      </c>
      <c r="B445" s="15"/>
      <c r="C445" s="16">
        <v>0.9</v>
      </c>
      <c r="H445" s="24" t="s">
        <v>46</v>
      </c>
    </row>
    <row r="446" spans="1:8" ht="18" customHeight="1" x14ac:dyDescent="0.3">
      <c r="A446" s="4" t="s">
        <v>16</v>
      </c>
      <c r="B446" s="15"/>
      <c r="C446" s="8"/>
      <c r="D446" s="15"/>
      <c r="E446" s="15"/>
      <c r="H446" s="24" t="s">
        <v>46</v>
      </c>
    </row>
    <row r="447" spans="1:8" ht="14.25" customHeight="1" x14ac:dyDescent="0.3">
      <c r="A447" s="4"/>
      <c r="B447" s="15"/>
      <c r="C447" s="8"/>
      <c r="D447" s="15"/>
      <c r="E447" s="15"/>
      <c r="H447" s="24"/>
    </row>
    <row r="448" spans="1:8" ht="14.25" customHeight="1" x14ac:dyDescent="0.3">
      <c r="A448" s="2"/>
      <c r="B448" s="9"/>
      <c r="C448" s="10"/>
      <c r="D448" s="10"/>
      <c r="E448" s="10"/>
      <c r="F448" s="3"/>
      <c r="G448" s="3"/>
    </row>
    <row r="449" spans="1:8" s="2" customFormat="1" ht="14.25" customHeight="1" x14ac:dyDescent="0.3">
      <c r="D449" s="5"/>
      <c r="E449" s="5"/>
      <c r="F449" s="5"/>
      <c r="G449" s="5"/>
      <c r="H449" s="1"/>
    </row>
    <row r="450" spans="1:8" s="2" customFormat="1" ht="14.25" customHeight="1" x14ac:dyDescent="0.3">
      <c r="A450" s="3"/>
      <c r="B450" s="3"/>
      <c r="D450" s="5"/>
      <c r="E450" s="5"/>
      <c r="F450" s="5"/>
      <c r="G450" s="5"/>
      <c r="H450" s="3"/>
    </row>
    <row r="451" spans="1:8" s="2" customFormat="1" ht="39" customHeight="1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</row>
    <row r="452" spans="1:8" ht="19.5" customHeight="1" x14ac:dyDescent="0.25">
      <c r="A452" s="5">
        <v>1</v>
      </c>
      <c r="B452" s="6">
        <v>3.022348299921826E-2</v>
      </c>
      <c r="C452" s="6">
        <v>2.9523408655325521E-2</v>
      </c>
      <c r="D452" s="6">
        <v>2.317248005197059E-2</v>
      </c>
      <c r="E452" s="6">
        <v>1.7386425121930178E-2</v>
      </c>
      <c r="F452" s="6">
        <v>1.6403269477075624E-2</v>
      </c>
      <c r="G452" s="6">
        <v>1.4874564715289182E-2</v>
      </c>
      <c r="H452" s="6">
        <v>2.1711156335477624E-2</v>
      </c>
    </row>
    <row r="453" spans="1:8" ht="12.75" customHeight="1" x14ac:dyDescent="0.25">
      <c r="A453" s="5">
        <v>2</v>
      </c>
      <c r="B453" s="6">
        <v>4.8988674322301841E-2</v>
      </c>
      <c r="C453" s="6">
        <v>4.7853937004460362E-2</v>
      </c>
      <c r="D453" s="6">
        <v>3.7559836453508202E-2</v>
      </c>
      <c r="E453" s="6">
        <v>2.8181329000014819E-2</v>
      </c>
      <c r="F453" s="6">
        <v>2.6587750533391435E-2</v>
      </c>
      <c r="G453" s="6">
        <v>2.4109901778764275E-2</v>
      </c>
      <c r="H453" s="6">
        <v>3.5191204366048882E-2</v>
      </c>
    </row>
    <row r="454" spans="1:8" s="18" customFormat="1" ht="12.75" customHeight="1" x14ac:dyDescent="0.25">
      <c r="A454" s="5">
        <v>3</v>
      </c>
      <c r="B454" s="6">
        <v>6.7813079410406929E-2</v>
      </c>
      <c r="C454" s="6">
        <v>6.6242307534881695E-2</v>
      </c>
      <c r="D454" s="6">
        <v>5.1992592314426392E-2</v>
      </c>
      <c r="E454" s="6">
        <v>3.9010296314526051E-2</v>
      </c>
      <c r="F454" s="6">
        <v>3.6804368830290167E-2</v>
      </c>
      <c r="G454" s="6">
        <v>3.3374381048644597E-2</v>
      </c>
      <c r="H454" s="6">
        <v>4.8713788834582203E-2</v>
      </c>
    </row>
    <row r="455" spans="1:8" ht="12.75" customHeight="1" x14ac:dyDescent="0.25">
      <c r="A455" s="5">
        <v>4</v>
      </c>
      <c r="B455" s="6">
        <v>8.8864609146379073E-2</v>
      </c>
      <c r="C455" s="6">
        <v>8.6806215249651639E-2</v>
      </c>
      <c r="D455" s="6">
        <v>6.8132894637719113E-2</v>
      </c>
      <c r="E455" s="6">
        <v>5.1120444091538819E-2</v>
      </c>
      <c r="F455" s="6">
        <v>4.82297202754811E-2</v>
      </c>
      <c r="G455" s="6">
        <v>4.3734945429052097E-2</v>
      </c>
      <c r="H455" s="6">
        <v>6.3836236939271845E-2</v>
      </c>
    </row>
    <row r="456" spans="1:8" ht="12.75" customHeight="1" x14ac:dyDescent="0.25">
      <c r="A456" s="5">
        <v>5</v>
      </c>
      <c r="B456" s="6">
        <v>0.11218699155796248</v>
      </c>
      <c r="C456" s="6">
        <v>0.10958837529291214</v>
      </c>
      <c r="D456" s="6">
        <v>8.6014269898499765E-2</v>
      </c>
      <c r="E456" s="6">
        <v>6.4536927409312106E-2</v>
      </c>
      <c r="F456" s="6">
        <v>6.0887537495108182E-2</v>
      </c>
      <c r="G456" s="6">
        <v>5.5213115781052646E-2</v>
      </c>
      <c r="H456" s="6">
        <v>8.0589960878593381E-2</v>
      </c>
    </row>
    <row r="457" spans="1:8" s="18" customFormat="1" ht="19.5" customHeight="1" x14ac:dyDescent="0.25">
      <c r="A457" s="5">
        <v>6</v>
      </c>
      <c r="B457" s="6">
        <v>0.13782742846698767</v>
      </c>
      <c r="C457" s="6">
        <v>0.13463489613850171</v>
      </c>
      <c r="D457" s="6">
        <v>0.10567290794539742</v>
      </c>
      <c r="E457" s="6">
        <v>7.9286899688280482E-2</v>
      </c>
      <c r="F457" s="6">
        <v>7.4803438456608043E-2</v>
      </c>
      <c r="G457" s="6">
        <v>6.7832122602385886E-2</v>
      </c>
      <c r="H457" s="6">
        <v>9.9008868264489167E-2</v>
      </c>
    </row>
    <row r="458" spans="1:8" ht="12.75" customHeight="1" x14ac:dyDescent="0.25">
      <c r="A458" s="5">
        <v>7</v>
      </c>
      <c r="B458" s="6">
        <v>0.16583658995346609</v>
      </c>
      <c r="C458" s="6">
        <v>0.16199527418227966</v>
      </c>
      <c r="D458" s="6">
        <v>0.12714765775615325</v>
      </c>
      <c r="E458" s="6">
        <v>9.5399509506457425E-2</v>
      </c>
      <c r="F458" s="6">
        <v>9.0004923464193629E-2</v>
      </c>
      <c r="G458" s="6">
        <v>8.1616903302955207E-2</v>
      </c>
      <c r="H458" s="6">
        <v>0.11912935814562897</v>
      </c>
    </row>
    <row r="459" spans="1:8" ht="12.75" customHeight="1" x14ac:dyDescent="0.25">
      <c r="A459" s="5">
        <v>8</v>
      </c>
      <c r="B459" s="6">
        <v>0.19626851848394983</v>
      </c>
      <c r="C459" s="6">
        <v>0.19172230009118532</v>
      </c>
      <c r="D459" s="6">
        <v>0.15047995393240363</v>
      </c>
      <c r="E459" s="6">
        <v>0.1129058454481115</v>
      </c>
      <c r="F459" s="6">
        <v>0.10652132312618962</v>
      </c>
      <c r="G459" s="6">
        <v>9.6594055021353903E-2</v>
      </c>
      <c r="H459" s="6">
        <v>0.14099025213764518</v>
      </c>
    </row>
    <row r="460" spans="1:8" ht="12.75" customHeight="1" x14ac:dyDescent="0.25">
      <c r="A460" s="5">
        <v>9</v>
      </c>
      <c r="B460" s="6">
        <v>0.2291804139966449</v>
      </c>
      <c r="C460" s="6">
        <v>0.22387184886648046</v>
      </c>
      <c r="D460" s="6">
        <v>0.17571365192347216</v>
      </c>
      <c r="E460" s="6">
        <v>0.13183881247137164</v>
      </c>
      <c r="F460" s="6">
        <v>0.12438368171371765</v>
      </c>
      <c r="G460" s="6">
        <v>0.11279172885395225</v>
      </c>
      <c r="H460" s="6">
        <v>0.16463264003818959</v>
      </c>
    </row>
    <row r="461" spans="1:8" ht="12.75" customHeight="1" x14ac:dyDescent="0.25">
      <c r="A461" s="5">
        <v>10</v>
      </c>
      <c r="B461" s="6">
        <v>0.2646322643712401</v>
      </c>
      <c r="C461" s="6">
        <v>0.25850251887310088</v>
      </c>
      <c r="D461" s="6">
        <v>0.20289474470592883</v>
      </c>
      <c r="E461" s="6">
        <v>0.15223291933151462</v>
      </c>
      <c r="F461" s="6">
        <v>0.14362455660462584</v>
      </c>
      <c r="G461" s="6">
        <v>0.13023944798967543</v>
      </c>
      <c r="H461" s="6">
        <v>0.19009961437350051</v>
      </c>
    </row>
    <row r="462" spans="1:8" ht="19.5" customHeight="1" x14ac:dyDescent="0.25">
      <c r="A462" s="5">
        <v>11</v>
      </c>
      <c r="B462" s="6">
        <v>0.30268627738663412</v>
      </c>
      <c r="C462" s="6">
        <v>0.29567507695509337</v>
      </c>
      <c r="D462" s="6">
        <v>0.23207092726303036</v>
      </c>
      <c r="E462" s="6">
        <v>0.17412395180775889</v>
      </c>
      <c r="F462" s="6">
        <v>0.16427770998842997</v>
      </c>
      <c r="G462" s="6">
        <v>0.14896782814654139</v>
      </c>
      <c r="H462" s="6">
        <v>0.21743586234303097</v>
      </c>
    </row>
    <row r="463" spans="1:8" ht="12.75" customHeight="1" x14ac:dyDescent="0.25">
      <c r="A463" s="5">
        <v>12</v>
      </c>
      <c r="B463" s="6">
        <v>0.34340606019339648</v>
      </c>
      <c r="C463" s="6">
        <v>0.33545165691416817</v>
      </c>
      <c r="D463" s="6">
        <v>0.26329096748257363</v>
      </c>
      <c r="E463" s="6">
        <v>0.19754850068484714</v>
      </c>
      <c r="F463" s="6">
        <v>0.18637766353926954</v>
      </c>
      <c r="G463" s="6">
        <v>0.16900817374692678</v>
      </c>
      <c r="H463" s="6">
        <v>0.24668707639030604</v>
      </c>
    </row>
    <row r="464" spans="1:8" ht="12.75" customHeight="1" x14ac:dyDescent="0.25">
      <c r="A464" s="5">
        <v>13</v>
      </c>
      <c r="B464" s="6">
        <v>0.38685548015276611</v>
      </c>
      <c r="C464" s="6">
        <v>0.37789464673537793</v>
      </c>
      <c r="D464" s="6">
        <v>0.29660383275704344</v>
      </c>
      <c r="E464" s="6">
        <v>0.22254330643686518</v>
      </c>
      <c r="F464" s="6">
        <v>0.20995908015609707</v>
      </c>
      <c r="G464" s="6">
        <v>0.19039191727655699</v>
      </c>
      <c r="H464" s="6">
        <v>0.27789913588219506</v>
      </c>
    </row>
    <row r="465" spans="1:8" ht="12.75" customHeight="1" x14ac:dyDescent="0.25">
      <c r="A465" s="5">
        <v>14</v>
      </c>
      <c r="B465" s="6">
        <v>0.43309712620697632</v>
      </c>
      <c r="C465" s="6">
        <v>0.42306518559711931</v>
      </c>
      <c r="D465" s="6">
        <v>0.33205751030933561</v>
      </c>
      <c r="E465" s="6">
        <v>0.24914437411186205</v>
      </c>
      <c r="F465" s="6">
        <v>0.23505592889819535</v>
      </c>
      <c r="G465" s="6">
        <v>0.21314986204396308</v>
      </c>
      <c r="H465" s="6">
        <v>0.31111700182831209</v>
      </c>
    </row>
    <row r="466" spans="1:8" ht="12.75" customHeight="1" x14ac:dyDescent="0.25">
      <c r="A466" s="5">
        <v>15</v>
      </c>
      <c r="B466" s="6">
        <v>0.48219027225489952</v>
      </c>
      <c r="C466" s="6">
        <v>0.47102117442163388</v>
      </c>
      <c r="D466" s="6">
        <v>0.36969744570372431</v>
      </c>
      <c r="E466" s="6">
        <v>0.27738580173899147</v>
      </c>
      <c r="F466" s="6">
        <v>0.26170037964274867</v>
      </c>
      <c r="G466" s="6">
        <v>0.23731117985057937</v>
      </c>
      <c r="H466" s="6">
        <v>0.34638325386400454</v>
      </c>
    </row>
    <row r="467" spans="1:8" ht="19.5" customHeight="1" x14ac:dyDescent="0.25">
      <c r="A467" s="5">
        <v>16</v>
      </c>
      <c r="B467" s="6">
        <v>0.53418822272764732</v>
      </c>
      <c r="C467" s="6">
        <v>0.52181468293572597</v>
      </c>
      <c r="D467" s="6">
        <v>0.40956450768676139</v>
      </c>
      <c r="E467" s="6">
        <v>0.3072982533386846</v>
      </c>
      <c r="F467" s="6">
        <v>0.28992136244218891</v>
      </c>
      <c r="G467" s="6">
        <v>0.26290210460896324</v>
      </c>
      <c r="H467" s="6">
        <v>0.38373618343428106</v>
      </c>
    </row>
    <row r="468" spans="1:8" ht="12.75" customHeight="1" x14ac:dyDescent="0.25">
      <c r="A468" s="5">
        <v>17</v>
      </c>
      <c r="B468" s="6">
        <v>0.5891348949958668</v>
      </c>
      <c r="C468" s="6">
        <v>0.57548861124064188</v>
      </c>
      <c r="D468" s="6">
        <v>0.45169236790361378</v>
      </c>
      <c r="E468" s="6">
        <v>0.3389069929110014</v>
      </c>
      <c r="F468" s="6">
        <v>0.31974271268522592</v>
      </c>
      <c r="G468" s="6">
        <v>0.28994425036577609</v>
      </c>
      <c r="H468" s="6">
        <v>0.42320733875282662</v>
      </c>
    </row>
    <row r="469" spans="1:8" ht="12.75" customHeight="1" x14ac:dyDescent="0.25">
      <c r="A469" s="5">
        <v>18</v>
      </c>
      <c r="B469" s="6">
        <v>0.64706046256865213</v>
      </c>
      <c r="C469" s="6">
        <v>0.63207243392869028</v>
      </c>
      <c r="D469" s="6">
        <v>0.49610416051911616</v>
      </c>
      <c r="E469" s="6">
        <v>0.37222937813296902</v>
      </c>
      <c r="F469" s="6">
        <v>0.35118080651886935</v>
      </c>
      <c r="G469" s="6">
        <v>0.31845246709094766</v>
      </c>
      <c r="H469" s="6">
        <v>0.4648183950770281</v>
      </c>
    </row>
    <row r="470" spans="1:8" ht="12.75" customHeight="1" x14ac:dyDescent="0.25">
      <c r="A470" s="5">
        <v>19</v>
      </c>
      <c r="B470" s="6">
        <v>0.70797584628343868</v>
      </c>
      <c r="C470" s="6">
        <v>0.69157681887512823</v>
      </c>
      <c r="D470" s="6">
        <v>0.54280825858834059</v>
      </c>
      <c r="E470" s="6">
        <v>0.4072716913487614</v>
      </c>
      <c r="F470" s="6">
        <v>0.38424157103760315</v>
      </c>
      <c r="G470" s="6">
        <v>0.34843212950264596</v>
      </c>
      <c r="H470" s="6">
        <v>0.50857719743285013</v>
      </c>
    </row>
    <row r="471" spans="1:8" ht="12.75" customHeight="1" x14ac:dyDescent="0.25">
      <c r="A471" s="5">
        <v>20</v>
      </c>
      <c r="B471" s="6">
        <v>0.77186579667457544</v>
      </c>
      <c r="C471" s="6">
        <v>0.75398686984161656</v>
      </c>
      <c r="D471" s="6">
        <v>0.59179297027753597</v>
      </c>
      <c r="E471" s="6">
        <v>0.4440251601183291</v>
      </c>
      <c r="F471" s="6">
        <v>0.41891672985930195</v>
      </c>
      <c r="G471" s="6">
        <v>0.37987573253721868</v>
      </c>
      <c r="H471" s="6">
        <v>0.55447279130744609</v>
      </c>
    </row>
    <row r="472" spans="1:8" ht="19.5" customHeight="1" x14ac:dyDescent="0.25">
      <c r="A472" s="5">
        <v>21</v>
      </c>
      <c r="B472" s="6">
        <v>0.8386802580670405</v>
      </c>
      <c r="C472" s="6">
        <v>0.81925369060566422</v>
      </c>
      <c r="D472" s="6">
        <v>0.64301991767602429</v>
      </c>
      <c r="E472" s="6">
        <v>0.48246098930758036</v>
      </c>
      <c r="F472" s="6">
        <v>0.45517911613736994</v>
      </c>
      <c r="G472" s="6">
        <v>0.412758641165755</v>
      </c>
      <c r="H472" s="6">
        <v>0.60246921901235584</v>
      </c>
    </row>
    <row r="473" spans="1:8" ht="12.75" customHeight="1" x14ac:dyDescent="0.25">
      <c r="A473" s="5">
        <v>22</v>
      </c>
      <c r="B473" s="6">
        <v>0.9083236420373072</v>
      </c>
      <c r="C473" s="6">
        <v>0.88728390688309</v>
      </c>
      <c r="D473" s="6">
        <v>0.6964158127105069</v>
      </c>
      <c r="E473" s="6">
        <v>0.52252419051665966</v>
      </c>
      <c r="F473" s="6">
        <v>0.49297685091827775</v>
      </c>
      <c r="G473" s="6">
        <v>0.44703381130032405</v>
      </c>
      <c r="H473" s="6">
        <v>0.65249781423247866</v>
      </c>
    </row>
    <row r="474" spans="1:8" ht="12.75" customHeight="1" x14ac:dyDescent="0.25">
      <c r="A474" s="5">
        <v>23</v>
      </c>
      <c r="B474" s="6">
        <v>0.98064156278021153</v>
      </c>
      <c r="C474" s="6">
        <v>0.95792670894701626</v>
      </c>
      <c r="D474" s="6">
        <v>0.75186228709131497</v>
      </c>
      <c r="E474" s="6">
        <v>0.56412595143887745</v>
      </c>
      <c r="F474" s="6">
        <v>0.53222614399275048</v>
      </c>
      <c r="G474" s="6">
        <v>0.48262526157074159</v>
      </c>
      <c r="H474" s="6">
        <v>0.70444767332537306</v>
      </c>
    </row>
    <row r="475" spans="1:8" ht="12.75" customHeight="1" x14ac:dyDescent="0.25">
      <c r="A475" s="5">
        <v>24</v>
      </c>
      <c r="B475" s="6">
        <v>1.0554044973270424</v>
      </c>
      <c r="C475" s="6">
        <v>1.0309578903285443</v>
      </c>
      <c r="D475" s="6">
        <v>0.80918336452828776</v>
      </c>
      <c r="E475" s="6">
        <v>0.6071342362030081</v>
      </c>
      <c r="F475" s="6">
        <v>0.57280242576346341</v>
      </c>
      <c r="G475" s="6">
        <v>0.51942003165897166</v>
      </c>
      <c r="H475" s="6">
        <v>0.75815391757549178</v>
      </c>
    </row>
    <row r="476" spans="1:8" ht="12.75" customHeight="1" x14ac:dyDescent="0.25">
      <c r="A476" s="5">
        <v>25</v>
      </c>
      <c r="B476" s="6">
        <v>1.1322877267632181</v>
      </c>
      <c r="C476" s="6">
        <v>1.1060602536611912</v>
      </c>
      <c r="D476" s="6">
        <v>0.86813008157234717</v>
      </c>
      <c r="E476" s="6">
        <v>0.6513622463155031</v>
      </c>
      <c r="F476" s="6">
        <v>0.61452946068998204</v>
      </c>
      <c r="G476" s="6">
        <v>0.55725831031793371</v>
      </c>
      <c r="H476" s="6">
        <v>0.81338328389003534</v>
      </c>
    </row>
    <row r="477" spans="1:8" ht="18" customHeight="1" x14ac:dyDescent="0.3">
      <c r="A477" s="2" t="s">
        <v>66</v>
      </c>
      <c r="B477" s="15"/>
      <c r="C477" s="8"/>
      <c r="D477" s="15"/>
      <c r="E477" s="15"/>
    </row>
    <row r="478" spans="1:8" ht="18" customHeight="1" x14ac:dyDescent="0.3">
      <c r="A478" s="4" t="s">
        <v>8</v>
      </c>
      <c r="C478" s="8"/>
      <c r="F478" s="21"/>
      <c r="G478" s="21"/>
      <c r="H478" s="22"/>
    </row>
    <row r="479" spans="1:8" ht="18" customHeight="1" x14ac:dyDescent="0.3">
      <c r="A479" s="4" t="s">
        <v>0</v>
      </c>
      <c r="B479" s="15"/>
      <c r="C479" s="16">
        <v>0.9</v>
      </c>
      <c r="H479" s="24" t="s">
        <v>46</v>
      </c>
    </row>
    <row r="480" spans="1:8" ht="18" customHeight="1" x14ac:dyDescent="0.3">
      <c r="A480" s="4" t="s">
        <v>43</v>
      </c>
      <c r="B480" s="15"/>
      <c r="C480" s="8"/>
      <c r="D480" s="15"/>
      <c r="E480" s="15"/>
      <c r="H480" s="24" t="s">
        <v>46</v>
      </c>
    </row>
    <row r="481" spans="1:8" ht="14.25" customHeight="1" x14ac:dyDescent="0.3">
      <c r="A481" s="4"/>
      <c r="B481" s="15"/>
      <c r="C481" s="8"/>
      <c r="D481" s="15"/>
      <c r="E481" s="15"/>
      <c r="H481" s="24"/>
    </row>
    <row r="482" spans="1:8" ht="14.25" customHeight="1" x14ac:dyDescent="0.3">
      <c r="A482" s="2"/>
      <c r="B482" s="9"/>
      <c r="C482" s="10"/>
      <c r="D482" s="10"/>
      <c r="E482" s="10"/>
      <c r="F482" s="3"/>
      <c r="G482" s="3"/>
    </row>
    <row r="483" spans="1:8" s="2" customFormat="1" ht="14.25" customHeight="1" x14ac:dyDescent="0.3">
      <c r="D483" s="5"/>
      <c r="E483" s="5"/>
      <c r="F483" s="5"/>
      <c r="G483" s="5"/>
      <c r="H483" s="1"/>
    </row>
    <row r="484" spans="1:8" s="2" customFormat="1" ht="14.25" customHeight="1" x14ac:dyDescent="0.3">
      <c r="A484" s="3"/>
      <c r="B484" s="3"/>
      <c r="D484" s="5"/>
      <c r="E484" s="5"/>
      <c r="F484" s="5"/>
      <c r="G484" s="5"/>
      <c r="H484" s="3"/>
    </row>
    <row r="485" spans="1:8" s="2" customFormat="1" ht="39" customHeight="1" x14ac:dyDescent="0.3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</row>
    <row r="486" spans="1:8" ht="19.5" customHeight="1" x14ac:dyDescent="0.25">
      <c r="A486" s="5">
        <v>1</v>
      </c>
      <c r="B486" s="6">
        <v>2.9017601308033741E-2</v>
      </c>
      <c r="C486" s="6">
        <v>2.8345459113251356E-2</v>
      </c>
      <c r="D486" s="6">
        <v>2.2247925147602602E-2</v>
      </c>
      <c r="E486" s="6">
        <v>1.6692727055091606E-2</v>
      </c>
      <c r="F486" s="6">
        <v>1.5748798172809237E-2</v>
      </c>
      <c r="G486" s="6">
        <v>1.4281086946530023E-2</v>
      </c>
      <c r="H486" s="6">
        <v>2.0844906541564914E-2</v>
      </c>
    </row>
    <row r="487" spans="1:8" ht="12.75" customHeight="1" x14ac:dyDescent="0.25">
      <c r="A487" s="5">
        <v>2</v>
      </c>
      <c r="B487" s="6">
        <v>4.7034083402314471E-2</v>
      </c>
      <c r="C487" s="6">
        <v>4.5944620778852988E-2</v>
      </c>
      <c r="D487" s="6">
        <v>3.60612428233716E-2</v>
      </c>
      <c r="E487" s="6">
        <v>2.7056926869550767E-2</v>
      </c>
      <c r="F487" s="6">
        <v>2.5526930323529207E-2</v>
      </c>
      <c r="G487" s="6">
        <v>2.3147944841768599E-2</v>
      </c>
      <c r="H487" s="6">
        <v>3.3787116391249664E-2</v>
      </c>
    </row>
    <row r="488" spans="1:8" s="18" customFormat="1" ht="12.75" customHeight="1" x14ac:dyDescent="0.25">
      <c r="A488" s="5">
        <v>3</v>
      </c>
      <c r="B488" s="6">
        <v>6.5107416701513751E-2</v>
      </c>
      <c r="C488" s="6">
        <v>6.3599316790228136E-2</v>
      </c>
      <c r="D488" s="6">
        <v>4.9918148573087601E-2</v>
      </c>
      <c r="E488" s="6">
        <v>3.7453831029086032E-2</v>
      </c>
      <c r="F488" s="6">
        <v>3.53359174764473E-2</v>
      </c>
      <c r="G488" s="6">
        <v>3.2042782203395133E-2</v>
      </c>
      <c r="H488" s="6">
        <v>4.6770165524675444E-2</v>
      </c>
    </row>
    <row r="489" spans="1:8" ht="12.75" customHeight="1" x14ac:dyDescent="0.25">
      <c r="A489" s="5">
        <v>4</v>
      </c>
      <c r="B489" s="6">
        <v>8.5319014974897966E-2</v>
      </c>
      <c r="C489" s="6">
        <v>8.3342748591845039E-2</v>
      </c>
      <c r="D489" s="6">
        <v>6.5414471674582989E-2</v>
      </c>
      <c r="E489" s="6">
        <v>4.9080798046216949E-2</v>
      </c>
      <c r="F489" s="6">
        <v>4.6305410736019431E-2</v>
      </c>
      <c r="G489" s="6">
        <v>4.1989972159121168E-2</v>
      </c>
      <c r="H489" s="6">
        <v>6.1289245602728137E-2</v>
      </c>
    </row>
    <row r="490" spans="1:8" ht="12.75" customHeight="1" x14ac:dyDescent="0.25">
      <c r="A490" s="5">
        <v>5</v>
      </c>
      <c r="B490" s="6">
        <v>0.1077108615529489</v>
      </c>
      <c r="C490" s="6">
        <v>0.10521592704345663</v>
      </c>
      <c r="D490" s="6">
        <v>8.2582400935750255E-2</v>
      </c>
      <c r="E490" s="6">
        <v>6.1961979340943989E-2</v>
      </c>
      <c r="F490" s="6">
        <v>5.8458195824309986E-2</v>
      </c>
      <c r="G490" s="6">
        <v>5.3010176912777783E-2</v>
      </c>
      <c r="H490" s="6">
        <v>7.7374515513832287E-2</v>
      </c>
    </row>
    <row r="491" spans="1:8" s="18" customFormat="1" ht="19.5" customHeight="1" x14ac:dyDescent="0.25">
      <c r="A491" s="5">
        <v>6</v>
      </c>
      <c r="B491" s="6">
        <v>0.13232827495990571</v>
      </c>
      <c r="C491" s="6">
        <v>0.12926312094461861</v>
      </c>
      <c r="D491" s="6">
        <v>0.10145668227250336</v>
      </c>
      <c r="E491" s="6">
        <v>7.6123444943923133E-2</v>
      </c>
      <c r="F491" s="6">
        <v>7.181886858175926E-2</v>
      </c>
      <c r="G491" s="6">
        <v>6.5125700092362279E-2</v>
      </c>
      <c r="H491" s="6">
        <v>9.5058529995794769E-2</v>
      </c>
    </row>
    <row r="492" spans="1:8" ht="12.75" customHeight="1" x14ac:dyDescent="0.25">
      <c r="A492" s="5">
        <v>7</v>
      </c>
      <c r="B492" s="6">
        <v>0.15921990359873553</v>
      </c>
      <c r="C492" s="6">
        <v>0.15553185184277368</v>
      </c>
      <c r="D492" s="6">
        <v>0.12207461463372074</v>
      </c>
      <c r="E492" s="6">
        <v>9.1593180438930819E-2</v>
      </c>
      <c r="F492" s="6">
        <v>8.6413832082543732E-2</v>
      </c>
      <c r="G492" s="6">
        <v>7.8360484134232772E-2</v>
      </c>
      <c r="H492" s="6">
        <v>0.11437623581773274</v>
      </c>
    </row>
    <row r="493" spans="1:8" ht="12.75" customHeight="1" x14ac:dyDescent="0.25">
      <c r="A493" s="5">
        <v>8</v>
      </c>
      <c r="B493" s="6">
        <v>0.18843763370465993</v>
      </c>
      <c r="C493" s="6">
        <v>0.18407280411887383</v>
      </c>
      <c r="D493" s="6">
        <v>0.14447597942880097</v>
      </c>
      <c r="E493" s="6">
        <v>0.10840103401201366</v>
      </c>
      <c r="F493" s="6">
        <v>0.10227124667795418</v>
      </c>
      <c r="G493" s="6">
        <v>9.274006498220011E-2</v>
      </c>
      <c r="H493" s="6">
        <v>0.13536490565813211</v>
      </c>
    </row>
    <row r="494" spans="1:8" ht="12.75" customHeight="1" x14ac:dyDescent="0.25">
      <c r="A494" s="5">
        <v>9</v>
      </c>
      <c r="B494" s="6">
        <v>0.22003638300512124</v>
      </c>
      <c r="C494" s="6">
        <v>0.21493962342685466</v>
      </c>
      <c r="D494" s="6">
        <v>0.16870288232583297</v>
      </c>
      <c r="E494" s="6">
        <v>0.1265785977518819</v>
      </c>
      <c r="F494" s="6">
        <v>0.11942091800893306</v>
      </c>
      <c r="G494" s="6">
        <v>0.10829147053675077</v>
      </c>
      <c r="H494" s="6">
        <v>0.1580639898796834</v>
      </c>
    </row>
    <row r="495" spans="1:8" ht="12.75" customHeight="1" x14ac:dyDescent="0.25">
      <c r="A495" s="5">
        <v>10</v>
      </c>
      <c r="B495" s="6">
        <v>0.25407374593343357</v>
      </c>
      <c r="C495" s="6">
        <v>0.24818857012529388</v>
      </c>
      <c r="D495" s="6">
        <v>0.19479948123531016</v>
      </c>
      <c r="E495" s="6">
        <v>0.14615900355475947</v>
      </c>
      <c r="F495" s="6">
        <v>0.13789410445195727</v>
      </c>
      <c r="G495" s="6">
        <v>0.12504304604603481</v>
      </c>
      <c r="H495" s="6">
        <v>0.18251486166713074</v>
      </c>
    </row>
    <row r="496" spans="1:8" ht="19.5" customHeight="1" x14ac:dyDescent="0.25">
      <c r="A496" s="5">
        <v>11</v>
      </c>
      <c r="B496" s="6">
        <v>0.29060944825073404</v>
      </c>
      <c r="C496" s="6">
        <v>0.28387798653209534</v>
      </c>
      <c r="D496" s="6">
        <v>0.22281156816633257</v>
      </c>
      <c r="E496" s="6">
        <v>0.16717660938904749</v>
      </c>
      <c r="F496" s="6">
        <v>0.15772322112459214</v>
      </c>
      <c r="G496" s="6">
        <v>0.14302418569665956</v>
      </c>
      <c r="H496" s="6">
        <v>0.20876042525283328</v>
      </c>
    </row>
    <row r="497" spans="1:8" ht="12.75" customHeight="1" x14ac:dyDescent="0.25">
      <c r="A497" s="5">
        <v>12</v>
      </c>
      <c r="B497" s="6">
        <v>0.32970455925653436</v>
      </c>
      <c r="C497" s="6">
        <v>0.32206752738281114</v>
      </c>
      <c r="D497" s="6">
        <v>0.25278596522490182</v>
      </c>
      <c r="E497" s="6">
        <v>0.18966654610989062</v>
      </c>
      <c r="F497" s="6">
        <v>0.17894141232647698</v>
      </c>
      <c r="G497" s="6">
        <v>0.1622649449010912</v>
      </c>
      <c r="H497" s="6">
        <v>0.23684455000515708</v>
      </c>
    </row>
    <row r="498" spans="1:8" ht="12.75" customHeight="1" x14ac:dyDescent="0.25">
      <c r="A498" s="5">
        <v>13</v>
      </c>
      <c r="B498" s="6">
        <v>0.3714203980789138</v>
      </c>
      <c r="C498" s="6">
        <v>0.36281709145471691</v>
      </c>
      <c r="D498" s="6">
        <v>0.28476968606170311</v>
      </c>
      <c r="E498" s="6">
        <v>0.21366408828934652</v>
      </c>
      <c r="F498" s="6">
        <v>0.20158195794735864</v>
      </c>
      <c r="G498" s="6">
        <v>0.18279550202556641</v>
      </c>
      <c r="H498" s="6">
        <v>0.26681128475778942</v>
      </c>
    </row>
    <row r="499" spans="1:8" ht="12.75" customHeight="1" x14ac:dyDescent="0.25">
      <c r="A499" s="5">
        <v>14</v>
      </c>
      <c r="B499" s="6">
        <v>0.41581705643437167</v>
      </c>
      <c r="C499" s="6">
        <v>0.40618537854436038</v>
      </c>
      <c r="D499" s="6">
        <v>0.3188088032654553</v>
      </c>
      <c r="E499" s="6">
        <v>0.23920380441607647</v>
      </c>
      <c r="F499" s="6">
        <v>0.22567747172070743</v>
      </c>
      <c r="G499" s="6">
        <v>0.20464543136256316</v>
      </c>
      <c r="H499" s="6">
        <v>0.29870379662854457</v>
      </c>
    </row>
    <row r="500" spans="1:8" ht="12.75" customHeight="1" x14ac:dyDescent="0.25">
      <c r="A500" s="5">
        <v>15</v>
      </c>
      <c r="B500" s="6">
        <v>0.46295144326240717</v>
      </c>
      <c r="C500" s="6">
        <v>0.45222797939477455</v>
      </c>
      <c r="D500" s="6">
        <v>0.35494694917546732</v>
      </c>
      <c r="E500" s="6">
        <v>0.26631843204767436</v>
      </c>
      <c r="F500" s="6">
        <v>0.25125883998316045</v>
      </c>
      <c r="G500" s="6">
        <v>0.22784274079269146</v>
      </c>
      <c r="H500" s="6">
        <v>0.33256296637502369</v>
      </c>
    </row>
    <row r="501" spans="1:8" ht="19.5" customHeight="1" x14ac:dyDescent="0.25">
      <c r="A501" s="5">
        <v>16</v>
      </c>
      <c r="B501" s="6">
        <v>0.51287473620955382</v>
      </c>
      <c r="C501" s="6">
        <v>0.50099488621144628</v>
      </c>
      <c r="D501" s="6">
        <v>0.39322336192301072</v>
      </c>
      <c r="E501" s="6">
        <v>0.29503741174595066</v>
      </c>
      <c r="F501" s="6">
        <v>0.27835383851182821</v>
      </c>
      <c r="G501" s="6">
        <v>0.25241261752602095</v>
      </c>
      <c r="H501" s="6">
        <v>0.36842555765827795</v>
      </c>
    </row>
    <row r="502" spans="1:8" ht="12.75" customHeight="1" x14ac:dyDescent="0.25">
      <c r="A502" s="5">
        <v>17</v>
      </c>
      <c r="B502" s="6">
        <v>0.56562910039463554</v>
      </c>
      <c r="C502" s="6">
        <v>0.55252728743166046</v>
      </c>
      <c r="D502" s="6">
        <v>0.43367036969391581</v>
      </c>
      <c r="E502" s="6">
        <v>0.32538499950685446</v>
      </c>
      <c r="F502" s="6">
        <v>0.30698535169123464</v>
      </c>
      <c r="G502" s="6">
        <v>0.27837581323398186</v>
      </c>
      <c r="H502" s="6">
        <v>0.40632185995509318</v>
      </c>
    </row>
    <row r="503" spans="1:8" ht="12.75" customHeight="1" x14ac:dyDescent="0.25">
      <c r="A503" s="5">
        <v>18</v>
      </c>
      <c r="B503" s="6">
        <v>0.6212435054389559</v>
      </c>
      <c r="C503" s="6">
        <v>0.60685348164589903</v>
      </c>
      <c r="D503" s="6">
        <v>0.47631018362684541</v>
      </c>
      <c r="E503" s="6">
        <v>0.35737786045636122</v>
      </c>
      <c r="F503" s="6">
        <v>0.33716910227923991</v>
      </c>
      <c r="G503" s="6">
        <v>0.30574658539003829</v>
      </c>
      <c r="H503" s="6">
        <v>0.44627268370538847</v>
      </c>
    </row>
    <row r="504" spans="1:8" ht="12.75" customHeight="1" x14ac:dyDescent="0.25">
      <c r="A504" s="5">
        <v>19</v>
      </c>
      <c r="B504" s="6">
        <v>0.67972843645128456</v>
      </c>
      <c r="C504" s="6">
        <v>0.66398371109364862</v>
      </c>
      <c r="D504" s="6">
        <v>0.52115084270174805</v>
      </c>
      <c r="E504" s="6">
        <v>0.39102202628044586</v>
      </c>
      <c r="F504" s="6">
        <v>0.36891078088617668</v>
      </c>
      <c r="G504" s="6">
        <v>0.33453009426737734</v>
      </c>
      <c r="H504" s="6">
        <v>0.48828556092775011</v>
      </c>
    </row>
    <row r="505" spans="1:8" ht="12.75" customHeight="1" x14ac:dyDescent="0.25">
      <c r="A505" s="5">
        <v>20</v>
      </c>
      <c r="B505" s="6">
        <v>0.74106925240184895</v>
      </c>
      <c r="C505" s="6">
        <v>0.72390367387909138</v>
      </c>
      <c r="D505" s="6">
        <v>0.56818112157539125</v>
      </c>
      <c r="E505" s="6">
        <v>0.42630907454917694</v>
      </c>
      <c r="F505" s="6">
        <v>0.40220244134790539</v>
      </c>
      <c r="G505" s="6">
        <v>0.3647191342456258</v>
      </c>
      <c r="H505" s="6">
        <v>0.53234997418160668</v>
      </c>
    </row>
    <row r="506" spans="1:8" ht="19.5" customHeight="1" x14ac:dyDescent="0.25">
      <c r="A506" s="5">
        <v>21</v>
      </c>
      <c r="B506" s="6">
        <v>0.80521789477862971</v>
      </c>
      <c r="C506" s="6">
        <v>0.78656642468193627</v>
      </c>
      <c r="D506" s="6">
        <v>0.61736417357093387</v>
      </c>
      <c r="E506" s="6">
        <v>0.46321135902069949</v>
      </c>
      <c r="F506" s="6">
        <v>0.437018000743297</v>
      </c>
      <c r="G506" s="6">
        <v>0.39629005320476929</v>
      </c>
      <c r="H506" s="6">
        <v>0.57843140044829333</v>
      </c>
    </row>
    <row r="507" spans="1:8" ht="12.75" customHeight="1" x14ac:dyDescent="0.25">
      <c r="A507" s="5">
        <v>22</v>
      </c>
      <c r="B507" s="6">
        <v>0.87208258902461633</v>
      </c>
      <c r="C507" s="6">
        <v>0.85188231474294329</v>
      </c>
      <c r="D507" s="6">
        <v>0.66862963472365122</v>
      </c>
      <c r="E507" s="6">
        <v>0.50167608526812335</v>
      </c>
      <c r="F507" s="6">
        <v>0.47330765002850855</v>
      </c>
      <c r="G507" s="6">
        <v>0.4291976840610699</v>
      </c>
      <c r="H507" s="6">
        <v>0.62646391311852645</v>
      </c>
    </row>
    <row r="508" spans="1:8" ht="12.75" customHeight="1" x14ac:dyDescent="0.25">
      <c r="A508" s="5">
        <v>23</v>
      </c>
      <c r="B508" s="6">
        <v>0.94151510914805348</v>
      </c>
      <c r="C508" s="6">
        <v>0.9197065514672933</v>
      </c>
      <c r="D508" s="6">
        <v>0.72186385950045828</v>
      </c>
      <c r="E508" s="6">
        <v>0.54161798449212328</v>
      </c>
      <c r="F508" s="6">
        <v>0.51099094212580498</v>
      </c>
      <c r="G508" s="6">
        <v>0.463369077012319</v>
      </c>
      <c r="H508" s="6">
        <v>0.67634103347573771</v>
      </c>
    </row>
    <row r="509" spans="1:8" ht="12.75" customHeight="1" x14ac:dyDescent="0.25">
      <c r="A509" s="5">
        <v>24</v>
      </c>
      <c r="B509" s="6">
        <v>1.0132950898787547</v>
      </c>
      <c r="C509" s="6">
        <v>0.98982387396247695</v>
      </c>
      <c r="D509" s="6">
        <v>0.77689789285975153</v>
      </c>
      <c r="E509" s="6">
        <v>0.58291028889860774</v>
      </c>
      <c r="F509" s="6">
        <v>0.5499482776193827</v>
      </c>
      <c r="G509" s="6">
        <v>0.49869577872530957</v>
      </c>
      <c r="H509" s="6">
        <v>0.72790446127266428</v>
      </c>
    </row>
    <row r="510" spans="1:8" ht="12.75" customHeight="1" x14ac:dyDescent="0.25">
      <c r="A510" s="5">
        <v>25</v>
      </c>
      <c r="B510" s="6">
        <v>1.0871107682077792</v>
      </c>
      <c r="C510" s="6">
        <v>1.0619297406666621</v>
      </c>
      <c r="D510" s="6">
        <v>0.83349270470345072</v>
      </c>
      <c r="E510" s="6">
        <v>0.62537365303586701</v>
      </c>
      <c r="F510" s="6">
        <v>0.59001045256114693</v>
      </c>
      <c r="G510" s="6">
        <v>0.5350243542351687</v>
      </c>
      <c r="H510" s="6">
        <v>0.7809302403416164</v>
      </c>
    </row>
    <row r="511" spans="1:8" ht="18" customHeight="1" x14ac:dyDescent="0.3">
      <c r="A511" s="2" t="s">
        <v>66</v>
      </c>
      <c r="B511" s="15"/>
      <c r="C511" s="8"/>
      <c r="D511" s="15"/>
      <c r="E511" s="15"/>
    </row>
    <row r="512" spans="1:8" ht="18" customHeight="1" x14ac:dyDescent="0.3">
      <c r="A512" s="4" t="s">
        <v>8</v>
      </c>
      <c r="C512" s="8"/>
      <c r="F512" s="21"/>
      <c r="G512" s="21"/>
      <c r="H512" s="22"/>
    </row>
    <row r="513" spans="1:8" ht="18" customHeight="1" x14ac:dyDescent="0.3">
      <c r="A513" s="4" t="s">
        <v>0</v>
      </c>
      <c r="B513" s="15"/>
      <c r="C513" s="16">
        <v>0.9</v>
      </c>
      <c r="H513" s="24" t="s">
        <v>46</v>
      </c>
    </row>
    <row r="514" spans="1:8" ht="18" customHeight="1" x14ac:dyDescent="0.3">
      <c r="A514" s="19" t="s">
        <v>44</v>
      </c>
      <c r="B514" s="15"/>
      <c r="C514" s="8"/>
      <c r="D514" s="15"/>
      <c r="E514" s="15"/>
      <c r="H514" s="24" t="s">
        <v>46</v>
      </c>
    </row>
    <row r="515" spans="1:8" ht="14.25" customHeight="1" x14ac:dyDescent="0.3">
      <c r="A515" s="4"/>
      <c r="B515" s="15"/>
      <c r="C515" s="8"/>
      <c r="D515" s="15"/>
      <c r="E515" s="15"/>
      <c r="H515" s="24"/>
    </row>
    <row r="516" spans="1:8" ht="14.25" customHeight="1" x14ac:dyDescent="0.3">
      <c r="A516" s="2"/>
      <c r="B516" s="9"/>
      <c r="C516" s="10"/>
      <c r="D516" s="10"/>
      <c r="E516" s="10"/>
      <c r="F516" s="3"/>
      <c r="G516" s="3"/>
    </row>
    <row r="517" spans="1:8" s="2" customFormat="1" ht="14.25" customHeight="1" x14ac:dyDescent="0.3">
      <c r="D517" s="5"/>
      <c r="E517" s="5"/>
      <c r="F517" s="5"/>
      <c r="G517" s="5"/>
      <c r="H517" s="1"/>
    </row>
    <row r="518" spans="1:8" s="2" customFormat="1" ht="14.25" customHeight="1" x14ac:dyDescent="0.3">
      <c r="A518" s="3"/>
      <c r="B518" s="3"/>
      <c r="D518" s="5"/>
      <c r="E518" s="5"/>
      <c r="F518" s="5"/>
      <c r="G518" s="5"/>
      <c r="H518" s="3"/>
    </row>
    <row r="519" spans="1:8" s="2" customFormat="1" ht="39" customHeight="1" x14ac:dyDescent="0.3">
      <c r="A519" s="48" t="s">
        <v>48</v>
      </c>
      <c r="B519" s="48" t="s">
        <v>3</v>
      </c>
      <c r="C519" s="48" t="s">
        <v>7</v>
      </c>
      <c r="D519" s="48" t="s">
        <v>42</v>
      </c>
      <c r="E519" s="47" t="s">
        <v>50</v>
      </c>
      <c r="F519" s="48" t="s">
        <v>47</v>
      </c>
      <c r="G519" s="48" t="s">
        <v>51</v>
      </c>
      <c r="H519" s="48" t="s">
        <v>49</v>
      </c>
    </row>
    <row r="520" spans="1:8" ht="19.5" customHeight="1" x14ac:dyDescent="0.25">
      <c r="A520" s="5">
        <v>1</v>
      </c>
      <c r="B520" s="6">
        <v>2.4468908718678559E-2</v>
      </c>
      <c r="C520" s="6">
        <v>2.3902129065339357E-2</v>
      </c>
      <c r="D520" s="6">
        <v>1.8760422125793177E-2</v>
      </c>
      <c r="E520" s="6">
        <v>1.4076036480099034E-2</v>
      </c>
      <c r="F520" s="6">
        <v>1.3280074422025787E-2</v>
      </c>
      <c r="G520" s="6">
        <v>1.2042436216166814E-2</v>
      </c>
      <c r="H520" s="6">
        <v>1.7577335562665053E-2</v>
      </c>
    </row>
    <row r="521" spans="1:8" ht="12.75" customHeight="1" x14ac:dyDescent="0.25">
      <c r="A521" s="5">
        <v>2</v>
      </c>
      <c r="B521" s="6">
        <v>3.9661193260633824E-2</v>
      </c>
      <c r="C521" s="6">
        <v>3.8742510796052898E-2</v>
      </c>
      <c r="D521" s="6">
        <v>3.0408414863805047E-2</v>
      </c>
      <c r="E521" s="6">
        <v>2.28155824029364E-2</v>
      </c>
      <c r="F521" s="6">
        <v>2.1525422495262358E-2</v>
      </c>
      <c r="G521" s="6">
        <v>1.9519358038785534E-2</v>
      </c>
      <c r="H521" s="6">
        <v>2.8490772137529118E-2</v>
      </c>
    </row>
    <row r="522" spans="1:8" s="18" customFormat="1" ht="12.75" customHeight="1" x14ac:dyDescent="0.25">
      <c r="A522" s="5">
        <v>3</v>
      </c>
      <c r="B522" s="6">
        <v>5.4901417221458762E-2</v>
      </c>
      <c r="C522" s="6">
        <v>5.3629721512493365E-2</v>
      </c>
      <c r="D522" s="6">
        <v>4.2093162969406066E-2</v>
      </c>
      <c r="E522" s="6">
        <v>3.1582706057850116E-2</v>
      </c>
      <c r="F522" s="6">
        <v>2.9796788853893572E-2</v>
      </c>
      <c r="G522" s="6">
        <v>2.7019873369419498E-2</v>
      </c>
      <c r="H522" s="6">
        <v>3.9438646180031782E-2</v>
      </c>
    </row>
    <row r="523" spans="1:8" ht="12.75" customHeight="1" x14ac:dyDescent="0.25">
      <c r="A523" s="5">
        <v>4</v>
      </c>
      <c r="B523" s="6">
        <v>7.1944719593702661E-2</v>
      </c>
      <c r="C523" s="6">
        <v>7.0278245469346731E-2</v>
      </c>
      <c r="D523" s="6">
        <v>5.5160339384868834E-2</v>
      </c>
      <c r="E523" s="6">
        <v>4.1387072435249368E-2</v>
      </c>
      <c r="F523" s="6">
        <v>3.90467446448403E-2</v>
      </c>
      <c r="G523" s="6">
        <v>3.5407778367157201E-2</v>
      </c>
      <c r="H523" s="6">
        <v>5.1681768598654913E-2</v>
      </c>
    </row>
    <row r="524" spans="1:8" ht="12.75" customHeight="1" x14ac:dyDescent="0.25">
      <c r="A524" s="5">
        <v>5</v>
      </c>
      <c r="B524" s="6">
        <v>9.0826502555180322E-2</v>
      </c>
      <c r="C524" s="6">
        <v>8.8722664814638141E-2</v>
      </c>
      <c r="D524" s="6">
        <v>6.9637087118801289E-2</v>
      </c>
      <c r="E524" s="6">
        <v>5.2249047067251891E-2</v>
      </c>
      <c r="F524" s="6">
        <v>4.9294503784075974E-2</v>
      </c>
      <c r="G524" s="6">
        <v>4.4700496304656612E-2</v>
      </c>
      <c r="H524" s="6">
        <v>6.5245570685257645E-2</v>
      </c>
    </row>
    <row r="525" spans="1:8" s="18" customFormat="1" ht="19.5" customHeight="1" x14ac:dyDescent="0.25">
      <c r="A525" s="5">
        <v>6</v>
      </c>
      <c r="B525" s="6">
        <v>0.11158498066474173</v>
      </c>
      <c r="C525" s="6">
        <v>0.10900030893351959</v>
      </c>
      <c r="D525" s="6">
        <v>8.5552705444972441E-2</v>
      </c>
      <c r="E525" s="6">
        <v>6.4190613342272274E-2</v>
      </c>
      <c r="F525" s="6">
        <v>6.0560806558442482E-2</v>
      </c>
      <c r="G525" s="6">
        <v>5.4916834575119082E-2</v>
      </c>
      <c r="H525" s="6">
        <v>8.0157504016533057E-2</v>
      </c>
    </row>
    <row r="526" spans="1:8" ht="12.75" customHeight="1" x14ac:dyDescent="0.25">
      <c r="A526" s="5">
        <v>7</v>
      </c>
      <c r="B526" s="6">
        <v>0.13426117638040744</v>
      </c>
      <c r="C526" s="6">
        <v>0.13115125007021969</v>
      </c>
      <c r="D526" s="6">
        <v>0.10293864646604653</v>
      </c>
      <c r="E526" s="6">
        <v>7.7235369926774891E-2</v>
      </c>
      <c r="F526" s="6">
        <v>7.2867917193196019E-2</v>
      </c>
      <c r="G526" s="6">
        <v>6.607698248652813E-2</v>
      </c>
      <c r="H526" s="6">
        <v>9.6447037234443117E-2</v>
      </c>
    </row>
    <row r="527" spans="1:8" ht="12.75" customHeight="1" x14ac:dyDescent="0.25">
      <c r="A527" s="5">
        <v>8</v>
      </c>
      <c r="B527" s="6">
        <v>0.15889884244176164</v>
      </c>
      <c r="C527" s="6">
        <v>0.15521822750831374</v>
      </c>
      <c r="D527" s="6">
        <v>0.12182845560381568</v>
      </c>
      <c r="E527" s="6">
        <v>9.1408486114804399E-2</v>
      </c>
      <c r="F527" s="6">
        <v>8.6239581726401768E-2</v>
      </c>
      <c r="G527" s="6">
        <v>7.8202473061945138E-2</v>
      </c>
      <c r="H527" s="6">
        <v>0.1141456002893097</v>
      </c>
    </row>
    <row r="528" spans="1:8" ht="12.75" customHeight="1" x14ac:dyDescent="0.25">
      <c r="A528" s="5">
        <v>9</v>
      </c>
      <c r="B528" s="6">
        <v>0.18554428787502467</v>
      </c>
      <c r="C528" s="6">
        <v>0.18124647760608534</v>
      </c>
      <c r="D528" s="6">
        <v>0.14225763819650786</v>
      </c>
      <c r="E528" s="6">
        <v>0.10673660173529351</v>
      </c>
      <c r="F528" s="6">
        <v>0.10070093357621446</v>
      </c>
      <c r="G528" s="6">
        <v>9.1316097407459149E-2</v>
      </c>
      <c r="H528" s="6">
        <v>0.13328645944988277</v>
      </c>
    </row>
    <row r="529" spans="1:8" ht="12.75" customHeight="1" x14ac:dyDescent="0.25">
      <c r="A529" s="5">
        <v>10</v>
      </c>
      <c r="B529" s="6">
        <v>0.21424607882170865</v>
      </c>
      <c r="C529" s="6">
        <v>0.20928344155496545</v>
      </c>
      <c r="D529" s="6">
        <v>0.16426343012277486</v>
      </c>
      <c r="E529" s="6">
        <v>0.12324765505011899</v>
      </c>
      <c r="F529" s="6">
        <v>0.11627833117083729</v>
      </c>
      <c r="G529" s="6">
        <v>0.10544175747424214</v>
      </c>
      <c r="H529" s="6">
        <v>0.15390450239244405</v>
      </c>
    </row>
    <row r="530" spans="1:8" ht="19.5" customHeight="1" x14ac:dyDescent="0.25">
      <c r="A530" s="5">
        <v>11</v>
      </c>
      <c r="B530" s="6">
        <v>0.2450545786520282</v>
      </c>
      <c r="C530" s="6">
        <v>0.23937831614541483</v>
      </c>
      <c r="D530" s="6">
        <v>0.18788444520458011</v>
      </c>
      <c r="E530" s="6">
        <v>0.14097061819876419</v>
      </c>
      <c r="F530" s="6">
        <v>0.13299910835307807</v>
      </c>
      <c r="G530" s="6">
        <v>0.12060423972418392</v>
      </c>
      <c r="H530" s="6">
        <v>0.17603590783949014</v>
      </c>
    </row>
    <row r="531" spans="1:8" ht="12.75" customHeight="1" x14ac:dyDescent="0.25">
      <c r="A531" s="5">
        <v>12</v>
      </c>
      <c r="B531" s="6">
        <v>0.27802128366643231</v>
      </c>
      <c r="C531" s="6">
        <v>0.27158140485577276</v>
      </c>
      <c r="D531" s="6">
        <v>0.21316016588658215</v>
      </c>
      <c r="E531" s="6">
        <v>0.15993511505256894</v>
      </c>
      <c r="F531" s="6">
        <v>0.15089121384391502</v>
      </c>
      <c r="G531" s="6">
        <v>0.13682888819369637</v>
      </c>
      <c r="H531" s="6">
        <v>0.19971766835834942</v>
      </c>
    </row>
    <row r="532" spans="1:8" ht="12.75" customHeight="1" x14ac:dyDescent="0.25">
      <c r="A532" s="5">
        <v>13</v>
      </c>
      <c r="B532" s="6">
        <v>0.31319790083172877</v>
      </c>
      <c r="C532" s="6">
        <v>0.30594321695101828</v>
      </c>
      <c r="D532" s="6">
        <v>0.24013023613228221</v>
      </c>
      <c r="E532" s="6">
        <v>0.18017089067125094</v>
      </c>
      <c r="F532" s="6">
        <v>0.1699827106998269</v>
      </c>
      <c r="G532" s="6">
        <v>0.15414115059918046</v>
      </c>
      <c r="H532" s="6">
        <v>0.2249869278493469</v>
      </c>
    </row>
    <row r="533" spans="1:8" ht="12.75" customHeight="1" x14ac:dyDescent="0.25">
      <c r="A533" s="5">
        <v>14</v>
      </c>
      <c r="B533" s="6">
        <v>0.35063510210767629</v>
      </c>
      <c r="C533" s="6">
        <v>0.34251325066321686</v>
      </c>
      <c r="D533" s="6">
        <v>0.26883350636063214</v>
      </c>
      <c r="E533" s="6">
        <v>0.201707094714171</v>
      </c>
      <c r="F533" s="6">
        <v>0.19030110024522676</v>
      </c>
      <c r="G533" s="6">
        <v>0.17256596527566206</v>
      </c>
      <c r="H533" s="6">
        <v>0.25188008671147616</v>
      </c>
    </row>
    <row r="534" spans="1:8" ht="12.75" customHeight="1" x14ac:dyDescent="0.25">
      <c r="A534" s="5">
        <v>15</v>
      </c>
      <c r="B534" s="6">
        <v>0.39038087559746432</v>
      </c>
      <c r="C534" s="6">
        <v>0.38133838253472768</v>
      </c>
      <c r="D534" s="6">
        <v>0.29930676926570754</v>
      </c>
      <c r="E534" s="6">
        <v>0.22457133291965084</v>
      </c>
      <c r="F534" s="6">
        <v>0.21187242718807664</v>
      </c>
      <c r="G534" s="6">
        <v>0.19212694969126926</v>
      </c>
      <c r="H534" s="6">
        <v>0.28043161738494582</v>
      </c>
    </row>
    <row r="535" spans="1:8" ht="19.5" customHeight="1" x14ac:dyDescent="0.25">
      <c r="A535" s="5">
        <v>16</v>
      </c>
      <c r="B535" s="6">
        <v>0.43247837652774895</v>
      </c>
      <c r="C535" s="6">
        <v>0.42246076817654427</v>
      </c>
      <c r="D535" s="6">
        <v>0.33158311215345693</v>
      </c>
      <c r="E535" s="6">
        <v>0.24878843085517705</v>
      </c>
      <c r="F535" s="6">
        <v>0.2347201132766972</v>
      </c>
      <c r="G535" s="6">
        <v>0.21284534280154252</v>
      </c>
      <c r="H535" s="6">
        <v>0.31067252059434641</v>
      </c>
    </row>
    <row r="536" spans="1:8" ht="12.75" customHeight="1" x14ac:dyDescent="0.25">
      <c r="A536" s="5">
        <v>17</v>
      </c>
      <c r="B536" s="6">
        <v>0.47696316036821451</v>
      </c>
      <c r="C536" s="6">
        <v>0.46591513947782198</v>
      </c>
      <c r="D536" s="6">
        <v>0.36568979556205267</v>
      </c>
      <c r="E536" s="6">
        <v>0.27437884223587428</v>
      </c>
      <c r="F536" s="6">
        <v>0.25886345562355678</v>
      </c>
      <c r="G536" s="6">
        <v>0.23473864332212682</v>
      </c>
      <c r="H536" s="6">
        <v>0.34262833774934665</v>
      </c>
    </row>
    <row r="537" spans="1:8" ht="12.75" customHeight="1" x14ac:dyDescent="0.25">
      <c r="A537" s="5">
        <v>18</v>
      </c>
      <c r="B537" s="6">
        <v>0.52385965556874425</v>
      </c>
      <c r="C537" s="6">
        <v>0.51172535904594929</v>
      </c>
      <c r="D537" s="6">
        <v>0.40164554889364978</v>
      </c>
      <c r="E537" s="6">
        <v>0.30135661982378686</v>
      </c>
      <c r="F537" s="6">
        <v>0.28431571234474834</v>
      </c>
      <c r="G537" s="6">
        <v>0.2578188737773186</v>
      </c>
      <c r="H537" s="6">
        <v>0.37631661712174769</v>
      </c>
    </row>
    <row r="538" spans="1:8" ht="12.75" customHeight="1" x14ac:dyDescent="0.25">
      <c r="A538" s="5">
        <v>19</v>
      </c>
      <c r="B538" s="6">
        <v>0.57317670363097273</v>
      </c>
      <c r="C538" s="6">
        <v>0.55990006358457456</v>
      </c>
      <c r="D538" s="6">
        <v>0.4394571509672302</v>
      </c>
      <c r="E538" s="6">
        <v>0.32972684979995293</v>
      </c>
      <c r="F538" s="6">
        <v>0.31108168201143266</v>
      </c>
      <c r="G538" s="6">
        <v>0.28209038553483567</v>
      </c>
      <c r="H538" s="6">
        <v>0.41174371003857008</v>
      </c>
    </row>
    <row r="539" spans="1:8" ht="12.75" customHeight="1" x14ac:dyDescent="0.25">
      <c r="A539" s="5">
        <v>20</v>
      </c>
      <c r="B539" s="6">
        <v>0.62490195859917275</v>
      </c>
      <c r="C539" s="6">
        <v>0.61042719311053206</v>
      </c>
      <c r="D539" s="6">
        <v>0.479115136083132</v>
      </c>
      <c r="E539" s="6">
        <v>0.35948243000361835</v>
      </c>
      <c r="F539" s="6">
        <v>0.33915466407097145</v>
      </c>
      <c r="G539" s="6">
        <v>0.30754710250088574</v>
      </c>
      <c r="H539" s="6">
        <v>0.44890074773459199</v>
      </c>
    </row>
    <row r="540" spans="1:8" ht="19.5" customHeight="1" x14ac:dyDescent="0.25">
      <c r="A540" s="5">
        <v>21</v>
      </c>
      <c r="B540" s="6">
        <v>0.67899489543713387</v>
      </c>
      <c r="C540" s="6">
        <v>0.66326716127949337</v>
      </c>
      <c r="D540" s="6">
        <v>0.5205884335142249</v>
      </c>
      <c r="E540" s="6">
        <v>0.39060004791624725</v>
      </c>
      <c r="F540" s="6">
        <v>0.36851266426514029</v>
      </c>
      <c r="G540" s="6">
        <v>0.33416908017490549</v>
      </c>
      <c r="H540" s="6">
        <v>0.48775861889273969</v>
      </c>
    </row>
    <row r="541" spans="1:8" ht="12.75" customHeight="1" x14ac:dyDescent="0.25">
      <c r="A541" s="5">
        <v>22</v>
      </c>
      <c r="B541" s="6">
        <v>0.73537812583028239</v>
      </c>
      <c r="C541" s="6">
        <v>0.71834437234240589</v>
      </c>
      <c r="D541" s="6">
        <v>0.56381770929242325</v>
      </c>
      <c r="E541" s="6">
        <v>0.42303518497137654</v>
      </c>
      <c r="F541" s="6">
        <v>0.39911368143284315</v>
      </c>
      <c r="G541" s="6">
        <v>0.36191823169928938</v>
      </c>
      <c r="H541" s="6">
        <v>0.52826173131682941</v>
      </c>
    </row>
    <row r="542" spans="1:8" ht="12.75" customHeight="1" x14ac:dyDescent="0.25">
      <c r="A542" s="5">
        <v>23</v>
      </c>
      <c r="B542" s="6">
        <v>0.79392665914884575</v>
      </c>
      <c r="C542" s="6">
        <v>0.7755367308597414</v>
      </c>
      <c r="D542" s="6">
        <v>0.60870713254094944</v>
      </c>
      <c r="E542" s="6">
        <v>0.45671593879344147</v>
      </c>
      <c r="F542" s="6">
        <v>0.43088987908474102</v>
      </c>
      <c r="G542" s="6">
        <v>0.39073304261485325</v>
      </c>
      <c r="H542" s="6">
        <v>0.57032029750276925</v>
      </c>
    </row>
    <row r="543" spans="1:8" ht="12.75" customHeight="1" x14ac:dyDescent="0.25">
      <c r="A543" s="5">
        <v>24</v>
      </c>
      <c r="B543" s="6">
        <v>0.8544546737729134</v>
      </c>
      <c r="C543" s="6">
        <v>0.83466271944577219</v>
      </c>
      <c r="D543" s="6">
        <v>0.6551142329898908</v>
      </c>
      <c r="E543" s="6">
        <v>0.49153541324209016</v>
      </c>
      <c r="F543" s="6">
        <v>0.46374040577012138</v>
      </c>
      <c r="G543" s="6">
        <v>0.42052206033451689</v>
      </c>
      <c r="H543" s="6">
        <v>0.61380083176856526</v>
      </c>
    </row>
    <row r="544" spans="1:8" ht="12.75" customHeight="1" x14ac:dyDescent="0.25">
      <c r="A544" s="5">
        <v>25</v>
      </c>
      <c r="B544" s="6">
        <v>0.91669927751761293</v>
      </c>
      <c r="C544" s="6">
        <v>0.89546553535521267</v>
      </c>
      <c r="D544" s="6">
        <v>0.70283745002130216</v>
      </c>
      <c r="E544" s="6">
        <v>0.52734237639982506</v>
      </c>
      <c r="F544" s="6">
        <v>0.49752258133024813</v>
      </c>
      <c r="G544" s="6">
        <v>0.45115590179488113</v>
      </c>
      <c r="H544" s="6">
        <v>0.65851448449270633</v>
      </c>
    </row>
  </sheetData>
  <phoneticPr fontId="6" type="noConversion"/>
  <printOptions horizontalCentered="1"/>
  <pageMargins left="0.2" right="0.2" top="0.72" bottom="1" header="0.5" footer="0.5"/>
  <pageSetup scale="90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544"/>
  <sheetViews>
    <sheetView view="pageBreakPreview" zoomScaleNormal="85" zoomScaleSheetLayoutView="100" workbookViewId="0"/>
  </sheetViews>
  <sheetFormatPr defaultColWidth="9.1796875" defaultRowHeight="12.5" x14ac:dyDescent="0.25"/>
  <cols>
    <col min="1" max="1" width="11.1796875" style="1" customWidth="1"/>
    <col min="2" max="2" width="18.1796875" style="1" customWidth="1"/>
    <col min="3" max="3" width="16.81640625" style="1" customWidth="1"/>
    <col min="4" max="4" width="18.1796875" style="1" customWidth="1"/>
    <col min="5" max="5" width="20.54296875" style="1" customWidth="1"/>
    <col min="6" max="6" width="18.1796875" style="1" customWidth="1"/>
    <col min="7" max="7" width="20.453125" style="1" customWidth="1"/>
    <col min="8" max="8" width="17.54296875" style="1" customWidth="1"/>
    <col min="9" max="16384" width="9.1796875" style="1"/>
  </cols>
  <sheetData>
    <row r="1" spans="1:16" ht="18" customHeight="1" x14ac:dyDescent="0.3">
      <c r="A1" s="4" t="s">
        <v>66</v>
      </c>
      <c r="B1" s="12"/>
      <c r="C1" s="12"/>
      <c r="D1" s="12"/>
      <c r="E1" s="12"/>
      <c r="F1" s="12"/>
      <c r="G1" s="12"/>
      <c r="N1" s="23"/>
    </row>
    <row r="2" spans="1:16" ht="18" customHeight="1" x14ac:dyDescent="0.3">
      <c r="A2" s="4" t="s">
        <v>8</v>
      </c>
      <c r="D2" s="12"/>
      <c r="E2" s="12"/>
      <c r="F2" s="13"/>
      <c r="G2" s="13"/>
      <c r="H2" s="14"/>
    </row>
    <row r="3" spans="1:16" ht="18" customHeight="1" x14ac:dyDescent="0.3">
      <c r="A3" s="19" t="s">
        <v>0</v>
      </c>
      <c r="B3" s="12"/>
      <c r="C3" s="20">
        <v>0.75</v>
      </c>
      <c r="D3" s="12"/>
      <c r="E3" s="12"/>
      <c r="H3" s="14" t="s">
        <v>46</v>
      </c>
    </row>
    <row r="4" spans="1:16" ht="18" customHeight="1" x14ac:dyDescent="0.3">
      <c r="A4" s="19" t="s">
        <v>27</v>
      </c>
      <c r="B4" s="12"/>
      <c r="H4" s="24" t="s">
        <v>46</v>
      </c>
    </row>
    <row r="5" spans="1:16" ht="14.25" customHeight="1" x14ac:dyDescent="0.3">
      <c r="A5" s="4"/>
      <c r="B5" s="15"/>
      <c r="C5" s="8"/>
      <c r="D5" s="15"/>
      <c r="E5" s="15"/>
      <c r="H5" s="24"/>
    </row>
    <row r="6" spans="1:16" ht="14.25" customHeight="1" x14ac:dyDescent="0.3">
      <c r="A6" s="2"/>
      <c r="B6" s="9"/>
      <c r="C6" s="10"/>
      <c r="D6" s="10"/>
      <c r="E6" s="10"/>
      <c r="F6" s="3"/>
      <c r="G6" s="3"/>
    </row>
    <row r="7" spans="1:16" s="2" customFormat="1" ht="14.25" customHeight="1" x14ac:dyDescent="0.3">
      <c r="D7" s="5"/>
      <c r="E7" s="5"/>
      <c r="F7" s="5"/>
      <c r="G7" s="5"/>
      <c r="H7" s="1"/>
      <c r="M7" s="1"/>
    </row>
    <row r="8" spans="1:16" s="2" customFormat="1" ht="14.25" customHeight="1" x14ac:dyDescent="0.3">
      <c r="A8" s="3"/>
      <c r="B8" s="3"/>
      <c r="D8" s="5"/>
      <c r="E8" s="5"/>
      <c r="F8" s="5"/>
      <c r="G8" s="5"/>
      <c r="H8" s="3"/>
      <c r="M8" s="1"/>
    </row>
    <row r="9" spans="1:16" s="2" customFormat="1" ht="39" x14ac:dyDescent="0.3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  <c r="M9" s="1"/>
    </row>
    <row r="10" spans="1:16" ht="19.5" customHeight="1" x14ac:dyDescent="0.25">
      <c r="A10" s="5">
        <v>1</v>
      </c>
      <c r="B10" s="6">
        <v>4.8506760403174642E-2</v>
      </c>
      <c r="C10" s="6">
        <v>4.7383185781927531E-2</v>
      </c>
      <c r="D10" s="6">
        <v>3.7190350888987686E-2</v>
      </c>
      <c r="E10" s="6">
        <v>2.7904102173763927E-2</v>
      </c>
      <c r="F10" s="6">
        <v>2.6326200139599895E-2</v>
      </c>
      <c r="G10" s="6">
        <v>2.3872726606814644E-2</v>
      </c>
      <c r="H10" s="6">
        <v>3.4845019631526912E-2</v>
      </c>
    </row>
    <row r="11" spans="1:16" ht="12.75" customHeight="1" x14ac:dyDescent="0.25">
      <c r="A11" s="5">
        <v>2</v>
      </c>
      <c r="B11" s="6">
        <v>7.8623694293689206E-2</v>
      </c>
      <c r="C11" s="6">
        <v>7.6802513353077514E-2</v>
      </c>
      <c r="D11" s="6">
        <v>6.0281139261145755E-2</v>
      </c>
      <c r="E11" s="6">
        <v>4.5229233628768517E-2</v>
      </c>
      <c r="F11" s="6">
        <v>4.2671641941994409E-2</v>
      </c>
      <c r="G11" s="6">
        <v>3.8694852904837013E-2</v>
      </c>
      <c r="H11" s="6">
        <v>5.6479636001159725E-2</v>
      </c>
    </row>
    <row r="12" spans="1:16" s="18" customFormat="1" ht="12.75" customHeight="1" x14ac:dyDescent="0.25">
      <c r="A12" s="17">
        <v>3</v>
      </c>
      <c r="B12" s="6">
        <v>0.10883566249618369</v>
      </c>
      <c r="C12" s="6">
        <v>0.10631467393189023</v>
      </c>
      <c r="D12" s="6">
        <v>8.3444790866792296E-2</v>
      </c>
      <c r="E12" s="6">
        <v>6.2609034724240953E-2</v>
      </c>
      <c r="F12" s="6">
        <v>5.9068661963517913E-2</v>
      </c>
      <c r="G12" s="6">
        <v>5.3563750583370179E-2</v>
      </c>
      <c r="H12" s="6">
        <v>7.8182520637712125E-2</v>
      </c>
      <c r="I12" s="1"/>
      <c r="J12" s="1"/>
      <c r="K12" s="1"/>
      <c r="L12" s="1"/>
      <c r="M12" s="1"/>
      <c r="N12" s="1"/>
      <c r="O12" s="1"/>
      <c r="P12" s="1"/>
    </row>
    <row r="13" spans="1:16" ht="12.75" customHeight="1" x14ac:dyDescent="0.25">
      <c r="A13" s="5">
        <v>4</v>
      </c>
      <c r="B13" s="6">
        <v>0.14262202355356149</v>
      </c>
      <c r="C13" s="6">
        <v>0.13931843278056893</v>
      </c>
      <c r="D13" s="6">
        <v>0.10934894551538171</v>
      </c>
      <c r="E13" s="6">
        <v>8.2045048656910147E-2</v>
      </c>
      <c r="F13" s="6">
        <v>7.7405621508791905E-2</v>
      </c>
      <c r="G13" s="6">
        <v>7.0191794877771704E-2</v>
      </c>
      <c r="H13" s="6">
        <v>0.10245308425682234</v>
      </c>
    </row>
    <row r="14" spans="1:16" ht="12.75" customHeight="1" x14ac:dyDescent="0.25">
      <c r="A14" s="5">
        <v>5</v>
      </c>
      <c r="B14" s="6">
        <v>0.18005295815825778</v>
      </c>
      <c r="C14" s="6">
        <v>0.17588234497804128</v>
      </c>
      <c r="D14" s="6">
        <v>0.13804741105875992</v>
      </c>
      <c r="E14" s="6">
        <v>0.10357764772119571</v>
      </c>
      <c r="F14" s="6">
        <v>9.7720609927416935E-2</v>
      </c>
      <c r="G14" s="6">
        <v>8.8613525395915937E-2</v>
      </c>
      <c r="H14" s="6">
        <v>0.12934174143133204</v>
      </c>
    </row>
    <row r="15" spans="1:16" s="18" customFormat="1" ht="19.5" customHeight="1" x14ac:dyDescent="0.25">
      <c r="A15" s="17">
        <v>6</v>
      </c>
      <c r="B15" s="6">
        <v>0.22120422222041014</v>
      </c>
      <c r="C15" s="6">
        <v>0.21608041168072933</v>
      </c>
      <c r="D15" s="6">
        <v>0.16959826989320539</v>
      </c>
      <c r="E15" s="6">
        <v>0.12725041142311228</v>
      </c>
      <c r="F15" s="6">
        <v>0.12005474242138665</v>
      </c>
      <c r="G15" s="6">
        <v>0.10886622560337618</v>
      </c>
      <c r="H15" s="6">
        <v>0.15890291171336135</v>
      </c>
      <c r="I15" s="1"/>
      <c r="J15" s="1"/>
      <c r="K15" s="1"/>
      <c r="L15" s="1"/>
      <c r="M15" s="1"/>
      <c r="N15" s="1"/>
      <c r="O15" s="1"/>
      <c r="P15" s="1"/>
    </row>
    <row r="16" spans="1:16" ht="12.75" customHeight="1" x14ac:dyDescent="0.25">
      <c r="A16" s="5">
        <v>7</v>
      </c>
      <c r="B16" s="6">
        <v>0.26615713798308305</v>
      </c>
      <c r="C16" s="6">
        <v>0.25999207144357483</v>
      </c>
      <c r="D16" s="6">
        <v>0.20406387214743252</v>
      </c>
      <c r="E16" s="6">
        <v>0.15311012136919508</v>
      </c>
      <c r="F16" s="6">
        <v>0.1444521552230309</v>
      </c>
      <c r="G16" s="6">
        <v>0.13098991845075969</v>
      </c>
      <c r="H16" s="6">
        <v>0.19119501325189658</v>
      </c>
    </row>
    <row r="17" spans="1:8" ht="12.75" customHeight="1" x14ac:dyDescent="0.25">
      <c r="A17" s="5">
        <v>8</v>
      </c>
      <c r="B17" s="6">
        <v>0.31499844015440759</v>
      </c>
      <c r="C17" s="6">
        <v>0.30770204991625938</v>
      </c>
      <c r="D17" s="6">
        <v>0.24151071771141203</v>
      </c>
      <c r="E17" s="6">
        <v>0.18120667275214664</v>
      </c>
      <c r="F17" s="6">
        <v>0.17095992208591154</v>
      </c>
      <c r="G17" s="6">
        <v>0.15502729064724516</v>
      </c>
      <c r="H17" s="6">
        <v>0.22628035226121451</v>
      </c>
    </row>
    <row r="18" spans="1:8" ht="12.75" customHeight="1" x14ac:dyDescent="0.25">
      <c r="A18" s="5">
        <v>9</v>
      </c>
      <c r="B18" s="6">
        <v>0.36781993098291038</v>
      </c>
      <c r="C18" s="6">
        <v>0.35930002290811325</v>
      </c>
      <c r="D18" s="6">
        <v>0.28200919178107797</v>
      </c>
      <c r="E18" s="6">
        <v>0.21159287592873752</v>
      </c>
      <c r="F18" s="6">
        <v>0.19962786708295979</v>
      </c>
      <c r="G18" s="6">
        <v>0.18102352290502105</v>
      </c>
      <c r="H18" s="6">
        <v>0.26422487524290683</v>
      </c>
    </row>
    <row r="19" spans="1:8" ht="12.75" customHeight="1" x14ac:dyDescent="0.25">
      <c r="A19" s="5">
        <v>10</v>
      </c>
      <c r="B19" s="6">
        <v>0.42471788718518411</v>
      </c>
      <c r="C19" s="6">
        <v>0.41488003705327281</v>
      </c>
      <c r="D19" s="6">
        <v>0.32563311014711094</v>
      </c>
      <c r="E19" s="6">
        <v>0.24432411524775585</v>
      </c>
      <c r="F19" s="6">
        <v>0.23050824272678883</v>
      </c>
      <c r="G19" s="6">
        <v>0.2090259980572165</v>
      </c>
      <c r="H19" s="6">
        <v>0.30509774295006931</v>
      </c>
    </row>
    <row r="20" spans="1:8" ht="19.5" customHeight="1" x14ac:dyDescent="0.25">
      <c r="A20" s="5">
        <v>11</v>
      </c>
      <c r="B20" s="6">
        <v>0.48579214827430983</v>
      </c>
      <c r="C20" s="6">
        <v>0.47453961925638766</v>
      </c>
      <c r="D20" s="6">
        <v>0.37245902021224858</v>
      </c>
      <c r="E20" s="6">
        <v>0.27945782459987661</v>
      </c>
      <c r="F20" s="6">
        <v>0.26365523517580991</v>
      </c>
      <c r="G20" s="6">
        <v>0.2390838523763949</v>
      </c>
      <c r="H20" s="6">
        <v>0.34897067548448579</v>
      </c>
    </row>
    <row r="21" spans="1:8" ht="12.75" customHeight="1" x14ac:dyDescent="0.25">
      <c r="A21" s="5">
        <v>12</v>
      </c>
      <c r="B21" s="6">
        <v>0.5511447996655483</v>
      </c>
      <c r="C21" s="6">
        <v>0.53837849030187446</v>
      </c>
      <c r="D21" s="6">
        <v>0.42256519132250847</v>
      </c>
      <c r="E21" s="6">
        <v>0.31705272985824018</v>
      </c>
      <c r="F21" s="6">
        <v>0.29912424951276073</v>
      </c>
      <c r="G21" s="6">
        <v>0.27124732746164076</v>
      </c>
      <c r="H21" s="6">
        <v>0.39591700630048887</v>
      </c>
    </row>
    <row r="22" spans="1:8" ht="12.75" customHeight="1" x14ac:dyDescent="0.25">
      <c r="A22" s="5">
        <v>13</v>
      </c>
      <c r="B22" s="6">
        <v>0.62087834439567002</v>
      </c>
      <c r="C22" s="6">
        <v>0.60649677892218523</v>
      </c>
      <c r="D22" s="6">
        <v>0.47603021301619408</v>
      </c>
      <c r="E22" s="6">
        <v>0.35716779713782509</v>
      </c>
      <c r="F22" s="6">
        <v>0.33697091747718705</v>
      </c>
      <c r="G22" s="6">
        <v>0.30556687044553638</v>
      </c>
      <c r="H22" s="6">
        <v>0.44601036885244416</v>
      </c>
    </row>
    <row r="23" spans="1:8" ht="12.75" customHeight="1" x14ac:dyDescent="0.25">
      <c r="A23" s="5">
        <v>14</v>
      </c>
      <c r="B23" s="6">
        <v>0.69509323372056997</v>
      </c>
      <c r="C23" s="6">
        <v>0.67899260959482644</v>
      </c>
      <c r="D23" s="6">
        <v>0.53293110172200375</v>
      </c>
      <c r="E23" s="6">
        <v>0.39986081224177866</v>
      </c>
      <c r="F23" s="6">
        <v>0.37724975724026677</v>
      </c>
      <c r="G23" s="6">
        <v>0.34209191867144079</v>
      </c>
      <c r="H23" s="6">
        <v>0.49932292268996004</v>
      </c>
    </row>
    <row r="24" spans="1:8" ht="12.75" customHeight="1" x14ac:dyDescent="0.25">
      <c r="A24" s="5">
        <v>15</v>
      </c>
      <c r="B24" s="6">
        <v>0.77388459846321944</v>
      </c>
      <c r="C24" s="6">
        <v>0.75595890960294332</v>
      </c>
      <c r="D24" s="6">
        <v>0.59334079466883616</v>
      </c>
      <c r="E24" s="6">
        <v>0.44518650032968682</v>
      </c>
      <c r="F24" s="6">
        <v>0.42001239940079016</v>
      </c>
      <c r="G24" s="6">
        <v>0.38086929101799688</v>
      </c>
      <c r="H24" s="6">
        <v>0.55592300540900175</v>
      </c>
    </row>
    <row r="25" spans="1:8" ht="19.5" customHeight="1" x14ac:dyDescent="0.25">
      <c r="A25" s="5">
        <v>16</v>
      </c>
      <c r="B25" s="6">
        <v>0.85733798883199186</v>
      </c>
      <c r="C25" s="6">
        <v>0.83747924753333325</v>
      </c>
      <c r="D25" s="6">
        <v>0.65732488358538199</v>
      </c>
      <c r="E25" s="6">
        <v>0.49319407519640213</v>
      </c>
      <c r="F25" s="6">
        <v>0.4653052748456874</v>
      </c>
      <c r="G25" s="6">
        <v>0.42194109123978807</v>
      </c>
      <c r="H25" s="6">
        <v>0.615872072333847</v>
      </c>
    </row>
    <row r="26" spans="1:8" ht="12.75" customHeight="1" x14ac:dyDescent="0.25">
      <c r="A26" s="5">
        <v>17</v>
      </c>
      <c r="B26" s="6">
        <v>0.94552388940259191</v>
      </c>
      <c r="C26" s="6">
        <v>0.92362247530926755</v>
      </c>
      <c r="D26" s="6">
        <v>0.72493740931215367</v>
      </c>
      <c r="E26" s="6">
        <v>0.54392408394888037</v>
      </c>
      <c r="F26" s="6">
        <v>0.51316663785191552</v>
      </c>
      <c r="G26" s="6">
        <v>0.46534200850161977</v>
      </c>
      <c r="H26" s="6">
        <v>0.679220756333064</v>
      </c>
    </row>
    <row r="27" spans="1:8" ht="12.75" customHeight="1" x14ac:dyDescent="0.25">
      <c r="A27" s="5">
        <v>18</v>
      </c>
      <c r="B27" s="6">
        <v>1.0384907267304957</v>
      </c>
      <c r="C27" s="6">
        <v>1.0144358977694079</v>
      </c>
      <c r="D27" s="6">
        <v>0.79621550070656288</v>
      </c>
      <c r="E27" s="6">
        <v>0.59740438455043832</v>
      </c>
      <c r="F27" s="6">
        <v>0.56362277108978587</v>
      </c>
      <c r="G27" s="6">
        <v>0.5110958760570381</v>
      </c>
      <c r="H27" s="6">
        <v>0.74600384481076365</v>
      </c>
    </row>
    <row r="28" spans="1:8" ht="12.75" customHeight="1" x14ac:dyDescent="0.25">
      <c r="A28" s="5">
        <v>19</v>
      </c>
      <c r="B28" s="6">
        <v>1.1362560280624778</v>
      </c>
      <c r="C28" s="6">
        <v>1.1099366361723839</v>
      </c>
      <c r="D28" s="6">
        <v>0.87117259598736951</v>
      </c>
      <c r="E28" s="6">
        <v>0.65364505976233911</v>
      </c>
      <c r="F28" s="6">
        <v>0.61668318716749182</v>
      </c>
      <c r="G28" s="6">
        <v>0.55921131998551987</v>
      </c>
      <c r="H28" s="6">
        <v>0.81623392853270371</v>
      </c>
    </row>
    <row r="29" spans="1:8" ht="12.75" customHeight="1" x14ac:dyDescent="0.25">
      <c r="A29" s="5">
        <v>20</v>
      </c>
      <c r="B29" s="6">
        <v>1.2387953189798662</v>
      </c>
      <c r="C29" s="6">
        <v>1.2101007830068062</v>
      </c>
      <c r="D29" s="6">
        <v>0.94978993050794247</v>
      </c>
      <c r="E29" s="6">
        <v>0.71263203037843592</v>
      </c>
      <c r="F29" s="6">
        <v>0.67233460302018089</v>
      </c>
      <c r="G29" s="6">
        <v>0.60967629513911181</v>
      </c>
      <c r="H29" s="6">
        <v>0.88989342620522627</v>
      </c>
    </row>
    <row r="30" spans="1:8" ht="19.5" customHeight="1" x14ac:dyDescent="0.25">
      <c r="A30" s="5">
        <v>21</v>
      </c>
      <c r="B30" s="6">
        <v>1.3460282633203744</v>
      </c>
      <c r="C30" s="6">
        <v>1.3148498629576675</v>
      </c>
      <c r="D30" s="6">
        <v>1.0320059101721251</v>
      </c>
      <c r="E30" s="6">
        <v>0.77431908204711941</v>
      </c>
      <c r="F30" s="6">
        <v>0.7305334175937066</v>
      </c>
      <c r="G30" s="6">
        <v>0.66245126386939202</v>
      </c>
      <c r="H30" s="6">
        <v>0.96692462803429957</v>
      </c>
    </row>
    <row r="31" spans="1:8" ht="12.75" customHeight="1" x14ac:dyDescent="0.25">
      <c r="A31" s="5">
        <v>22</v>
      </c>
      <c r="B31" s="6">
        <v>1.4578014477676926</v>
      </c>
      <c r="C31" s="6">
        <v>1.4240340162609317</v>
      </c>
      <c r="D31" s="6">
        <v>1.117702912301817</v>
      </c>
      <c r="E31" s="6">
        <v>0.83861796189770632</v>
      </c>
      <c r="F31" s="6">
        <v>0.79119636848019659</v>
      </c>
      <c r="G31" s="6">
        <v>0.71746072341906031</v>
      </c>
      <c r="H31" s="6">
        <v>1.0472173289686251</v>
      </c>
    </row>
    <row r="32" spans="1:8" ht="12.75" customHeight="1" x14ac:dyDescent="0.25">
      <c r="A32" s="5">
        <v>23</v>
      </c>
      <c r="B32" s="6">
        <v>1.5738670929622773</v>
      </c>
      <c r="C32" s="6">
        <v>1.5374112029343663</v>
      </c>
      <c r="D32" s="6">
        <v>1.2066909633500758</v>
      </c>
      <c r="E32" s="6">
        <v>0.90538613184874595</v>
      </c>
      <c r="F32" s="6">
        <v>0.85418897774388292</v>
      </c>
      <c r="G32" s="6">
        <v>0.77458272854048538</v>
      </c>
      <c r="H32" s="6">
        <v>1.1305935357434329</v>
      </c>
    </row>
    <row r="33" spans="1:16" ht="12.75" customHeight="1" x14ac:dyDescent="0.25">
      <c r="A33" s="5">
        <v>24</v>
      </c>
      <c r="B33" s="6">
        <v>1.693856829194702</v>
      </c>
      <c r="C33" s="6">
        <v>1.6546215859112794</v>
      </c>
      <c r="D33" s="6">
        <v>1.2986876326075198</v>
      </c>
      <c r="E33" s="6">
        <v>0.97441168275759238</v>
      </c>
      <c r="F33" s="6">
        <v>0.91931131913499886</v>
      </c>
      <c r="G33" s="6">
        <v>0.83363598513588966</v>
      </c>
      <c r="H33" s="6">
        <v>1.2167886285480003</v>
      </c>
    </row>
    <row r="34" spans="1:16" ht="12.75" customHeight="1" x14ac:dyDescent="0.25">
      <c r="A34" s="5">
        <v>25</v>
      </c>
      <c r="B34" s="6">
        <v>1.8172495033408069</v>
      </c>
      <c r="C34" s="6">
        <v>1.775156083671948</v>
      </c>
      <c r="D34" s="6">
        <v>1.3932933496350339</v>
      </c>
      <c r="E34" s="6">
        <v>1.0453948149694383</v>
      </c>
      <c r="F34" s="6">
        <v>0.98628054586402603</v>
      </c>
      <c r="G34" s="6">
        <v>0.89436400635787461</v>
      </c>
      <c r="H34" s="6">
        <v>1.3054282350125506</v>
      </c>
    </row>
    <row r="35" spans="1:16" ht="18" customHeight="1" x14ac:dyDescent="0.3">
      <c r="A35" s="19" t="s">
        <v>66</v>
      </c>
      <c r="B35" s="12"/>
      <c r="C35" s="12"/>
      <c r="D35" s="12"/>
      <c r="E35" s="12"/>
      <c r="F35" s="12"/>
      <c r="G35" s="12"/>
    </row>
    <row r="36" spans="1:16" ht="18" customHeight="1" x14ac:dyDescent="0.3">
      <c r="A36" s="4" t="s">
        <v>8</v>
      </c>
      <c r="D36" s="12"/>
      <c r="E36" s="12"/>
      <c r="F36" s="13"/>
      <c r="G36" s="13"/>
      <c r="H36" s="14"/>
    </row>
    <row r="37" spans="1:16" ht="18" customHeight="1" x14ac:dyDescent="0.3">
      <c r="A37" s="19" t="s">
        <v>0</v>
      </c>
      <c r="B37" s="12"/>
      <c r="C37" s="20">
        <v>0.75</v>
      </c>
      <c r="D37" s="12"/>
      <c r="E37" s="12"/>
      <c r="H37" s="14" t="s">
        <v>46</v>
      </c>
    </row>
    <row r="38" spans="1:16" ht="18" customHeight="1" x14ac:dyDescent="0.3">
      <c r="A38" s="19" t="s">
        <v>28</v>
      </c>
      <c r="B38" s="12"/>
      <c r="H38" s="24" t="s">
        <v>46</v>
      </c>
    </row>
    <row r="39" spans="1:16" ht="14.25" customHeight="1" x14ac:dyDescent="0.3">
      <c r="A39" s="4"/>
      <c r="B39" s="15"/>
      <c r="C39" s="8"/>
      <c r="D39" s="15"/>
      <c r="E39" s="15"/>
      <c r="H39" s="24"/>
    </row>
    <row r="40" spans="1:16" ht="14.25" customHeight="1" x14ac:dyDescent="0.3">
      <c r="A40" s="2"/>
      <c r="B40" s="9"/>
      <c r="C40" s="10"/>
      <c r="D40" s="10"/>
      <c r="E40" s="10"/>
      <c r="F40" s="3"/>
      <c r="G40" s="3"/>
    </row>
    <row r="41" spans="1:16" s="2" customFormat="1" ht="14.25" customHeight="1" x14ac:dyDescent="0.3">
      <c r="D41" s="5"/>
      <c r="E41" s="5"/>
      <c r="F41" s="5"/>
      <c r="G41" s="5"/>
      <c r="H41" s="1"/>
      <c r="M41" s="1"/>
    </row>
    <row r="42" spans="1:16" s="2" customFormat="1" ht="14.25" customHeight="1" x14ac:dyDescent="0.3">
      <c r="A42" s="3"/>
      <c r="B42" s="3"/>
      <c r="D42" s="5"/>
      <c r="E42" s="5"/>
      <c r="F42" s="5"/>
      <c r="G42" s="5"/>
      <c r="H42" s="3"/>
      <c r="M42" s="1"/>
    </row>
    <row r="43" spans="1:16" s="2" customFormat="1" ht="39" customHeight="1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6" ht="19.5" customHeight="1" x14ac:dyDescent="0.25">
      <c r="A44" s="5">
        <v>1</v>
      </c>
      <c r="B44" s="6">
        <v>3.661874432406817E-2</v>
      </c>
      <c r="C44" s="6">
        <v>3.5770534890115398E-2</v>
      </c>
      <c r="D44" s="6">
        <v>2.8075755610285844E-2</v>
      </c>
      <c r="E44" s="6">
        <v>2.1065376755749314E-2</v>
      </c>
      <c r="F44" s="6">
        <v>1.9874186276788816E-2</v>
      </c>
      <c r="G44" s="6">
        <v>1.8022008987351616E-2</v>
      </c>
      <c r="H44" s="6">
        <v>2.6305217133620627E-2</v>
      </c>
    </row>
    <row r="45" spans="1:16" ht="12.75" customHeight="1" x14ac:dyDescent="0.25">
      <c r="A45" s="5">
        <v>2</v>
      </c>
      <c r="B45" s="6">
        <v>5.9354632946501062E-2</v>
      </c>
      <c r="C45" s="6">
        <v>5.7979786251363685E-2</v>
      </c>
      <c r="D45" s="6">
        <v>4.5507463450867237E-2</v>
      </c>
      <c r="E45" s="6">
        <v>3.4144472408778381E-2</v>
      </c>
      <c r="F45" s="6">
        <v>3.2213694197970197E-2</v>
      </c>
      <c r="G45" s="6">
        <v>2.9211534916005588E-2</v>
      </c>
      <c r="H45" s="6">
        <v>4.263763098282574E-2</v>
      </c>
    </row>
    <row r="46" spans="1:16" s="18" customFormat="1" ht="12.75" customHeight="1" x14ac:dyDescent="0.25">
      <c r="A46" s="17">
        <v>3</v>
      </c>
      <c r="B46" s="6">
        <v>8.2162264912407745E-2</v>
      </c>
      <c r="C46" s="6">
        <v>8.0259119146488478E-2</v>
      </c>
      <c r="D46" s="6">
        <v>6.2994177234858631E-2</v>
      </c>
      <c r="E46" s="6">
        <v>4.7264839290187613E-2</v>
      </c>
      <c r="F46" s="6">
        <v>4.4592139570411492E-2</v>
      </c>
      <c r="G46" s="6">
        <v>4.0436369515252542E-2</v>
      </c>
      <c r="H46" s="6">
        <v>5.902158194131206E-2</v>
      </c>
      <c r="I46" s="1"/>
      <c r="J46" s="1"/>
      <c r="K46" s="1"/>
      <c r="L46" s="1"/>
      <c r="M46" s="1"/>
      <c r="N46" s="1"/>
      <c r="O46" s="1"/>
      <c r="P46" s="1"/>
    </row>
    <row r="47" spans="1:16" ht="12.75" customHeight="1" x14ac:dyDescent="0.25">
      <c r="A47" s="5">
        <v>4</v>
      </c>
      <c r="B47" s="6">
        <v>0.10766827906213434</v>
      </c>
      <c r="C47" s="6">
        <v>0.10517433090187653</v>
      </c>
      <c r="D47" s="6">
        <v>8.2549752748941718E-2</v>
      </c>
      <c r="E47" s="6">
        <v>6.1937483246695971E-2</v>
      </c>
      <c r="F47" s="6">
        <v>5.8435084918401034E-2</v>
      </c>
      <c r="G47" s="6">
        <v>5.2989219830651427E-2</v>
      </c>
      <c r="H47" s="6">
        <v>7.7343926216256881E-2</v>
      </c>
    </row>
    <row r="48" spans="1:16" ht="12.75" customHeight="1" x14ac:dyDescent="0.25">
      <c r="A48" s="5">
        <v>5</v>
      </c>
      <c r="B48" s="6">
        <v>0.13592565623405087</v>
      </c>
      <c r="C48" s="6">
        <v>0.13277717514705289</v>
      </c>
      <c r="D48" s="6">
        <v>0.10421481063966137</v>
      </c>
      <c r="E48" s="6">
        <v>7.8192882148085757E-2</v>
      </c>
      <c r="F48" s="6">
        <v>7.3771284670041196E-2</v>
      </c>
      <c r="G48" s="6">
        <v>6.6896160517761483E-2</v>
      </c>
      <c r="H48" s="6">
        <v>9.7642722798566894E-2</v>
      </c>
    </row>
    <row r="49" spans="1:16" s="18" customFormat="1" ht="19.5" customHeight="1" x14ac:dyDescent="0.25">
      <c r="A49" s="17">
        <v>6</v>
      </c>
      <c r="B49" s="6">
        <v>0.16699158611226114</v>
      </c>
      <c r="C49" s="6">
        <v>0.1631235168666956</v>
      </c>
      <c r="D49" s="6">
        <v>0.12803319849447495</v>
      </c>
      <c r="E49" s="6">
        <v>9.6063935053689237E-2</v>
      </c>
      <c r="F49" s="6">
        <v>9.0631777531217983E-2</v>
      </c>
      <c r="G49" s="6">
        <v>8.2185337626370272E-2</v>
      </c>
      <c r="H49" s="6">
        <v>0.11995905411981977</v>
      </c>
      <c r="I49" s="1"/>
      <c r="J49" s="1"/>
      <c r="K49" s="1"/>
      <c r="L49" s="1"/>
      <c r="M49" s="1"/>
      <c r="N49" s="1"/>
      <c r="O49" s="1"/>
      <c r="P49" s="1"/>
    </row>
    <row r="50" spans="1:16" ht="12.75" customHeight="1" x14ac:dyDescent="0.25">
      <c r="A50" s="5">
        <v>7</v>
      </c>
      <c r="B50" s="6">
        <v>0.20092746051930482</v>
      </c>
      <c r="C50" s="6">
        <v>0.19627332584870033</v>
      </c>
      <c r="D50" s="6">
        <v>0.15405198569923684</v>
      </c>
      <c r="E50" s="6">
        <v>0.11558595835393401</v>
      </c>
      <c r="F50" s="6">
        <v>0.10904988284533182</v>
      </c>
      <c r="G50" s="6">
        <v>9.888696529947974E-2</v>
      </c>
      <c r="H50" s="6">
        <v>0.14433702123405068</v>
      </c>
    </row>
    <row r="51" spans="1:16" ht="12.75" customHeight="1" x14ac:dyDescent="0.25">
      <c r="A51" s="5">
        <v>8</v>
      </c>
      <c r="B51" s="6">
        <v>0.2377987572581659</v>
      </c>
      <c r="C51" s="6">
        <v>0.23229056321678665</v>
      </c>
      <c r="D51" s="6">
        <v>0.18232137437934512</v>
      </c>
      <c r="E51" s="6">
        <v>0.13679661894904999</v>
      </c>
      <c r="F51" s="6">
        <v>0.12906113755056886</v>
      </c>
      <c r="G51" s="6">
        <v>0.11703326860585266</v>
      </c>
      <c r="H51" s="6">
        <v>0.17082366037520805</v>
      </c>
    </row>
    <row r="52" spans="1:16" ht="12.75" customHeight="1" x14ac:dyDescent="0.25">
      <c r="A52" s="5">
        <v>9</v>
      </c>
      <c r="B52" s="6">
        <v>0.27767477972159277</v>
      </c>
      <c r="C52" s="6">
        <v>0.27124292707131475</v>
      </c>
      <c r="D52" s="6">
        <v>0.2128944997570387</v>
      </c>
      <c r="E52" s="6">
        <v>0.1597357844561727</v>
      </c>
      <c r="F52" s="6">
        <v>0.1507031548573905</v>
      </c>
      <c r="G52" s="6">
        <v>0.13665835538807128</v>
      </c>
      <c r="H52" s="6">
        <v>0.19946875590449797</v>
      </c>
    </row>
    <row r="53" spans="1:16" ht="12.75" customHeight="1" x14ac:dyDescent="0.25">
      <c r="A53" s="5">
        <v>10</v>
      </c>
      <c r="B53" s="6">
        <v>0.32062820916968116</v>
      </c>
      <c r="C53" s="6">
        <v>0.31320141513757782</v>
      </c>
      <c r="D53" s="6">
        <v>0.24582708688061081</v>
      </c>
      <c r="E53" s="6">
        <v>0.18444526565159336</v>
      </c>
      <c r="F53" s="6">
        <v>0.17401538125498259</v>
      </c>
      <c r="G53" s="6">
        <v>0.15779799591480095</v>
      </c>
      <c r="H53" s="6">
        <v>0.23032451868724801</v>
      </c>
    </row>
    <row r="54" spans="1:16" ht="19.5" customHeight="1" x14ac:dyDescent="0.25">
      <c r="A54" s="5">
        <v>11</v>
      </c>
      <c r="B54" s="6">
        <v>0.36673441649037675</v>
      </c>
      <c r="C54" s="6">
        <v>0.35823965246817502</v>
      </c>
      <c r="D54" s="6">
        <v>0.2811769229480976</v>
      </c>
      <c r="E54" s="6">
        <v>0.21096842055264159</v>
      </c>
      <c r="F54" s="6">
        <v>0.19903872298124387</v>
      </c>
      <c r="G54" s="6">
        <v>0.18048928416195514</v>
      </c>
      <c r="H54" s="6">
        <v>0.2634450916933922</v>
      </c>
    </row>
    <row r="55" spans="1:16" ht="12.75" customHeight="1" x14ac:dyDescent="0.25">
      <c r="A55" s="5">
        <v>12</v>
      </c>
      <c r="B55" s="6">
        <v>0.41607046804906</v>
      </c>
      <c r="C55" s="6">
        <v>0.4064329203203576</v>
      </c>
      <c r="D55" s="6">
        <v>0.31900309508769348</v>
      </c>
      <c r="E55" s="6">
        <v>0.23934958252060268</v>
      </c>
      <c r="F55" s="6">
        <v>0.2258150064649479</v>
      </c>
      <c r="G55" s="6">
        <v>0.20477014853901776</v>
      </c>
      <c r="H55" s="6">
        <v>0.29888583584566153</v>
      </c>
    </row>
    <row r="56" spans="1:16" ht="12.75" customHeight="1" x14ac:dyDescent="0.25">
      <c r="A56" s="5">
        <v>13</v>
      </c>
      <c r="B56" s="6">
        <v>0.46871374548212008</v>
      </c>
      <c r="C56" s="6">
        <v>0.45785680791968264</v>
      </c>
      <c r="D56" s="6">
        <v>0.35936493214729021</v>
      </c>
      <c r="E56" s="6">
        <v>0.26963326628023321</v>
      </c>
      <c r="F56" s="6">
        <v>0.25438622924272225</v>
      </c>
      <c r="G56" s="6">
        <v>0.23067867261690883</v>
      </c>
      <c r="H56" s="6">
        <v>0.33670233854294007</v>
      </c>
    </row>
    <row r="57" spans="1:16" ht="12.75" customHeight="1" x14ac:dyDescent="0.25">
      <c r="A57" s="5">
        <v>14</v>
      </c>
      <c r="B57" s="6">
        <v>0.52474008149464968</v>
      </c>
      <c r="C57" s="6">
        <v>0.51258539143870574</v>
      </c>
      <c r="D57" s="6">
        <v>0.40232057540220312</v>
      </c>
      <c r="E57" s="6">
        <v>0.30186309551477714</v>
      </c>
      <c r="F57" s="6">
        <v>0.28479354819568603</v>
      </c>
      <c r="G57" s="6">
        <v>0.25825217765603564</v>
      </c>
      <c r="H57" s="6">
        <v>0.37694907450330217</v>
      </c>
    </row>
    <row r="58" spans="1:16" ht="12.75" customHeight="1" x14ac:dyDescent="0.25">
      <c r="A58" s="5">
        <v>15</v>
      </c>
      <c r="B58" s="6">
        <v>0.58422129228824149</v>
      </c>
      <c r="C58" s="6">
        <v>0.57068882358179107</v>
      </c>
      <c r="D58" s="6">
        <v>0.44792508665648878</v>
      </c>
      <c r="E58" s="6">
        <v>0.33608038336513102</v>
      </c>
      <c r="F58" s="6">
        <v>0.31707594031757552</v>
      </c>
      <c r="G58" s="6">
        <v>0.28752600818430141</v>
      </c>
      <c r="H58" s="6">
        <v>0.41967763317394158</v>
      </c>
    </row>
    <row r="59" spans="1:16" ht="19.5" customHeight="1" x14ac:dyDescent="0.25">
      <c r="A59" s="5">
        <v>16</v>
      </c>
      <c r="B59" s="6">
        <v>0.64722196146281541</v>
      </c>
      <c r="C59" s="6">
        <v>0.6322301919822505</v>
      </c>
      <c r="D59" s="6">
        <v>0.49622798244604338</v>
      </c>
      <c r="E59" s="6">
        <v>0.37232228233036802</v>
      </c>
      <c r="F59" s="6">
        <v>0.35126845723342393</v>
      </c>
      <c r="G59" s="6">
        <v>0.31853194918613636</v>
      </c>
      <c r="H59" s="6">
        <v>0.46493440843456457</v>
      </c>
    </row>
    <row r="60" spans="1:16" ht="12.75" customHeight="1" x14ac:dyDescent="0.25">
      <c r="A60" s="5">
        <v>17</v>
      </c>
      <c r="B60" s="6">
        <v>0.71379529926442942</v>
      </c>
      <c r="C60" s="6">
        <v>0.69726147436346775</v>
      </c>
      <c r="D60" s="6">
        <v>0.54727005930531547</v>
      </c>
      <c r="E60" s="6">
        <v>0.41061940224982485</v>
      </c>
      <c r="F60" s="6">
        <v>0.38739997787836433</v>
      </c>
      <c r="G60" s="6">
        <v>0.35129618822068215</v>
      </c>
      <c r="H60" s="6">
        <v>0.512757624071981</v>
      </c>
    </row>
    <row r="61" spans="1:16" ht="12.75" customHeight="1" x14ac:dyDescent="0.25">
      <c r="A61" s="5">
        <v>18</v>
      </c>
      <c r="B61" s="6">
        <v>0.78397786388906998</v>
      </c>
      <c r="C61" s="6">
        <v>0.76581838211449194</v>
      </c>
      <c r="D61" s="6">
        <v>0.60107934656723305</v>
      </c>
      <c r="E61" s="6">
        <v>0.45099277366909174</v>
      </c>
      <c r="F61" s="6">
        <v>0.42549034357711696</v>
      </c>
      <c r="G61" s="6">
        <v>0.38583671749790616</v>
      </c>
      <c r="H61" s="6">
        <v>0.56317354180819101</v>
      </c>
    </row>
    <row r="62" spans="1:16" ht="12.75" customHeight="1" x14ac:dyDescent="0.25">
      <c r="A62" s="5">
        <v>19</v>
      </c>
      <c r="B62" s="6">
        <v>0.8577828870133728</v>
      </c>
      <c r="C62" s="6">
        <v>0.83791384042321515</v>
      </c>
      <c r="D62" s="6">
        <v>0.65766598901765383</v>
      </c>
      <c r="E62" s="6">
        <v>0.4934500082706168</v>
      </c>
      <c r="F62" s="6">
        <v>0.46554673559193038</v>
      </c>
      <c r="G62" s="6">
        <v>0.4221600490214189</v>
      </c>
      <c r="H62" s="6">
        <v>0.61619166666946956</v>
      </c>
    </row>
    <row r="63" spans="1:16" ht="12.75" customHeight="1" x14ac:dyDescent="0.25">
      <c r="A63" s="5">
        <v>20</v>
      </c>
      <c r="B63" s="6">
        <v>0.93519189239871992</v>
      </c>
      <c r="C63" s="6">
        <v>0.91352980102090697</v>
      </c>
      <c r="D63" s="6">
        <v>0.71701582084151205</v>
      </c>
      <c r="E63" s="6">
        <v>0.53798047737406984</v>
      </c>
      <c r="F63" s="6">
        <v>0.50755912626580102</v>
      </c>
      <c r="G63" s="6">
        <v>0.46025708966297213</v>
      </c>
      <c r="H63" s="6">
        <v>0.67179872617808312</v>
      </c>
    </row>
    <row r="64" spans="1:16" ht="19.5" customHeight="1" x14ac:dyDescent="0.25">
      <c r="A64" s="5">
        <v>21</v>
      </c>
      <c r="B64" s="6">
        <v>1.0161442326350949</v>
      </c>
      <c r="C64" s="6">
        <v>0.99260702128917511</v>
      </c>
      <c r="D64" s="6">
        <v>0.77908234339737525</v>
      </c>
      <c r="E64" s="6">
        <v>0.5845492928213547</v>
      </c>
      <c r="F64" s="6">
        <v>0.55149460027227193</v>
      </c>
      <c r="G64" s="6">
        <v>0.50009799164409763</v>
      </c>
      <c r="H64" s="6">
        <v>0.72995115403162236</v>
      </c>
    </row>
    <row r="65" spans="1:16" ht="12.75" customHeight="1" x14ac:dyDescent="0.25">
      <c r="A65" s="5">
        <v>22</v>
      </c>
      <c r="B65" s="6">
        <v>1.1005240928760887</v>
      </c>
      <c r="C65" s="6">
        <v>1.0750323690308157</v>
      </c>
      <c r="D65" s="6">
        <v>0.84377676092275022</v>
      </c>
      <c r="E65" s="6">
        <v>0.63308983071756353</v>
      </c>
      <c r="F65" s="6">
        <v>0.59729030111875636</v>
      </c>
      <c r="G65" s="6">
        <v>0.54162575639093991</v>
      </c>
      <c r="H65" s="6">
        <v>0.79056575418559394</v>
      </c>
    </row>
    <row r="66" spans="1:16" ht="12.75" customHeight="1" x14ac:dyDescent="0.25">
      <c r="A66" s="5">
        <v>23</v>
      </c>
      <c r="B66" s="6">
        <v>1.188144419421548</v>
      </c>
      <c r="C66" s="6">
        <v>1.1606231233188495</v>
      </c>
      <c r="D66" s="6">
        <v>0.91095565850627258</v>
      </c>
      <c r="E66" s="6">
        <v>0.6834944861532426</v>
      </c>
      <c r="F66" s="6">
        <v>0.64484470866442889</v>
      </c>
      <c r="G66" s="6">
        <v>0.5847483249449652</v>
      </c>
      <c r="H66" s="6">
        <v>0.85350815588837836</v>
      </c>
    </row>
    <row r="67" spans="1:16" ht="12.75" customHeight="1" x14ac:dyDescent="0.25">
      <c r="A67" s="5">
        <v>24</v>
      </c>
      <c r="B67" s="6">
        <v>1.2787271224527725</v>
      </c>
      <c r="C67" s="6">
        <v>1.2491076358008821</v>
      </c>
      <c r="D67" s="6">
        <v>0.98040582343593707</v>
      </c>
      <c r="E67" s="6">
        <v>0.73560328458772983</v>
      </c>
      <c r="F67" s="6">
        <v>0.69400689449924879</v>
      </c>
      <c r="G67" s="6">
        <v>0.62932883468828682</v>
      </c>
      <c r="H67" s="6">
        <v>0.91857859223920935</v>
      </c>
    </row>
    <row r="68" spans="1:16" ht="12.75" customHeight="1" x14ac:dyDescent="0.25">
      <c r="A68" s="5">
        <v>25</v>
      </c>
      <c r="B68" s="6">
        <v>1.3718787728302226</v>
      </c>
      <c r="C68" s="6">
        <v>1.3401015904381626</v>
      </c>
      <c r="D68" s="6">
        <v>1.0518256118248344</v>
      </c>
      <c r="E68" s="6">
        <v>0.78918990113730647</v>
      </c>
      <c r="F68" s="6">
        <v>0.74456333180381673</v>
      </c>
      <c r="G68" s="6">
        <v>0.67517365846029276</v>
      </c>
      <c r="H68" s="6">
        <v>0.98549444188846669</v>
      </c>
    </row>
    <row r="69" spans="1:16" ht="18" customHeight="1" x14ac:dyDescent="0.3">
      <c r="A69" s="19" t="s">
        <v>66</v>
      </c>
      <c r="B69" s="12"/>
      <c r="C69" s="12"/>
      <c r="D69" s="12"/>
      <c r="E69" s="12"/>
      <c r="F69" s="12"/>
      <c r="G69" s="12"/>
    </row>
    <row r="70" spans="1:16" ht="18" customHeight="1" x14ac:dyDescent="0.3">
      <c r="A70" s="4" t="s">
        <v>8</v>
      </c>
      <c r="D70" s="12"/>
      <c r="E70" s="12"/>
      <c r="F70" s="13"/>
      <c r="G70" s="13"/>
      <c r="H70" s="14"/>
    </row>
    <row r="71" spans="1:16" ht="18" customHeight="1" x14ac:dyDescent="0.3">
      <c r="A71" s="19" t="s">
        <v>0</v>
      </c>
      <c r="B71" s="12"/>
      <c r="C71" s="20">
        <v>0.75</v>
      </c>
      <c r="D71" s="12"/>
      <c r="E71" s="12"/>
      <c r="H71" s="14" t="s">
        <v>46</v>
      </c>
    </row>
    <row r="72" spans="1:16" ht="18" customHeight="1" x14ac:dyDescent="0.3">
      <c r="A72" s="19" t="s">
        <v>29</v>
      </c>
      <c r="B72" s="12"/>
      <c r="H72" s="24" t="s">
        <v>46</v>
      </c>
    </row>
    <row r="73" spans="1:16" ht="14.25" customHeight="1" x14ac:dyDescent="0.3">
      <c r="A73" s="4"/>
      <c r="B73" s="15"/>
      <c r="C73" s="8"/>
      <c r="D73" s="15"/>
      <c r="E73" s="15"/>
      <c r="H73" s="24"/>
    </row>
    <row r="74" spans="1:16" ht="14.25" customHeight="1" x14ac:dyDescent="0.3">
      <c r="A74" s="2"/>
      <c r="B74" s="9"/>
      <c r="C74" s="10"/>
      <c r="D74" s="10"/>
      <c r="E74" s="10"/>
      <c r="F74" s="3"/>
      <c r="G74" s="3"/>
    </row>
    <row r="75" spans="1:16" s="2" customFormat="1" ht="14.25" customHeight="1" x14ac:dyDescent="0.3">
      <c r="D75" s="5"/>
      <c r="E75" s="5"/>
      <c r="F75" s="5"/>
      <c r="G75" s="5"/>
      <c r="H75" s="1"/>
      <c r="M75" s="1"/>
    </row>
    <row r="76" spans="1:16" s="2" customFormat="1" ht="14.25" customHeight="1" x14ac:dyDescent="0.3">
      <c r="A76" s="3"/>
      <c r="B76" s="3"/>
      <c r="D76" s="5"/>
      <c r="E76" s="5"/>
      <c r="F76" s="5"/>
      <c r="G76" s="5"/>
      <c r="H76" s="3"/>
      <c r="M76" s="1"/>
    </row>
    <row r="77" spans="1:16" s="2" customFormat="1" ht="39" customHeight="1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6" ht="19.5" customHeight="1" x14ac:dyDescent="0.25">
      <c r="A78" s="5">
        <v>1</v>
      </c>
      <c r="B78" s="6">
        <v>3.1636125896775377E-2</v>
      </c>
      <c r="C78" s="6">
        <v>3.0903330140539531E-2</v>
      </c>
      <c r="D78" s="6">
        <v>2.4255559701164123E-2</v>
      </c>
      <c r="E78" s="6">
        <v>1.8199065080171866E-2</v>
      </c>
      <c r="F78" s="6">
        <v>1.7169956828235831E-2</v>
      </c>
      <c r="G78" s="6">
        <v>1.5569800542339637E-2</v>
      </c>
      <c r="H78" s="6">
        <v>2.2725933844603818E-2</v>
      </c>
    </row>
    <row r="79" spans="1:16" ht="12.75" customHeight="1" x14ac:dyDescent="0.25">
      <c r="A79" s="5">
        <v>2</v>
      </c>
      <c r="B79" s="6">
        <v>5.1278400587270317E-2</v>
      </c>
      <c r="C79" s="6">
        <v>5.0090625748482526E-2</v>
      </c>
      <c r="D79" s="6">
        <v>3.9315379856656923E-2</v>
      </c>
      <c r="E79" s="6">
        <v>2.9498521801937121E-2</v>
      </c>
      <c r="F79" s="6">
        <v>2.7830459620030699E-2</v>
      </c>
      <c r="G79" s="6">
        <v>2.5236796435791461E-2</v>
      </c>
      <c r="H79" s="6">
        <v>3.6836038116859995E-2</v>
      </c>
    </row>
    <row r="80" spans="1:16" s="18" customFormat="1" ht="12.75" customHeight="1" x14ac:dyDescent="0.25">
      <c r="A80" s="17">
        <v>3</v>
      </c>
      <c r="B80" s="6">
        <v>7.0982656688878293E-2</v>
      </c>
      <c r="C80" s="6">
        <v>6.9338467076102167E-2</v>
      </c>
      <c r="D80" s="6">
        <v>5.4422721438209268E-2</v>
      </c>
      <c r="E80" s="6">
        <v>4.083363408210694E-2</v>
      </c>
      <c r="F80" s="6">
        <v>3.8524601744164666E-2</v>
      </c>
      <c r="G80" s="6">
        <v>3.4934296639774584E-2</v>
      </c>
      <c r="H80" s="6">
        <v>5.0990666976391659E-2</v>
      </c>
      <c r="I80" s="1"/>
      <c r="J80" s="1"/>
      <c r="K80" s="1"/>
      <c r="L80" s="1"/>
      <c r="M80" s="1"/>
      <c r="N80" s="1"/>
      <c r="O80" s="1"/>
      <c r="P80" s="1"/>
    </row>
    <row r="81" spans="1:16" ht="12.75" customHeight="1" x14ac:dyDescent="0.25">
      <c r="A81" s="5">
        <v>4</v>
      </c>
      <c r="B81" s="6">
        <v>9.3018133045595738E-2</v>
      </c>
      <c r="C81" s="6">
        <v>9.0863530001872819E-2</v>
      </c>
      <c r="D81" s="6">
        <v>7.1317420051367514E-2</v>
      </c>
      <c r="E81" s="6">
        <v>5.3509809085234145E-2</v>
      </c>
      <c r="F81" s="6">
        <v>5.0483973096047366E-2</v>
      </c>
      <c r="G81" s="6">
        <v>4.5779112874511523E-2</v>
      </c>
      <c r="H81" s="6">
        <v>6.6819936955625603E-2</v>
      </c>
    </row>
    <row r="82" spans="1:16" ht="12.75" customHeight="1" x14ac:dyDescent="0.25">
      <c r="A82" s="5">
        <v>5</v>
      </c>
      <c r="B82" s="6">
        <v>0.11743060152928028</v>
      </c>
      <c r="C82" s="6">
        <v>0.11471052617196072</v>
      </c>
      <c r="D82" s="6">
        <v>9.0034569195699202E-2</v>
      </c>
      <c r="E82" s="6">
        <v>6.7553377635690109E-2</v>
      </c>
      <c r="F82" s="6">
        <v>6.3733415562650275E-2</v>
      </c>
      <c r="G82" s="6">
        <v>5.7793771884193365E-2</v>
      </c>
      <c r="H82" s="6">
        <v>8.4356728456390279E-2</v>
      </c>
    </row>
    <row r="83" spans="1:16" s="18" customFormat="1" ht="19.5" customHeight="1" x14ac:dyDescent="0.25">
      <c r="A83" s="17">
        <v>6</v>
      </c>
      <c r="B83" s="6">
        <v>0.14426947017070157</v>
      </c>
      <c r="C83" s="6">
        <v>0.14092771916615587</v>
      </c>
      <c r="D83" s="6">
        <v>0.11061205023012793</v>
      </c>
      <c r="E83" s="6">
        <v>8.2992762302356762E-2</v>
      </c>
      <c r="F83" s="6">
        <v>7.8299744492921319E-2</v>
      </c>
      <c r="G83" s="6">
        <v>7.1002589957950515E-2</v>
      </c>
      <c r="H83" s="6">
        <v>0.10363653392938346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5">
      <c r="A84" s="5">
        <v>7</v>
      </c>
      <c r="B84" s="6">
        <v>0.17358777736488773</v>
      </c>
      <c r="C84" s="6">
        <v>0.16956691883744182</v>
      </c>
      <c r="D84" s="6">
        <v>0.13309052793014672</v>
      </c>
      <c r="E84" s="6">
        <v>9.9858474065182015E-2</v>
      </c>
      <c r="F84" s="6">
        <v>9.4211745552837511E-2</v>
      </c>
      <c r="G84" s="6">
        <v>8.5431670077999219E-2</v>
      </c>
      <c r="H84" s="6">
        <v>0.12469745371156071</v>
      </c>
    </row>
    <row r="85" spans="1:16" ht="12.75" customHeight="1" x14ac:dyDescent="0.25">
      <c r="A85" s="5">
        <v>8</v>
      </c>
      <c r="B85" s="6">
        <v>0.2054420915184535</v>
      </c>
      <c r="C85" s="6">
        <v>0.20068338328381841</v>
      </c>
      <c r="D85" s="6">
        <v>0.15751337354697387</v>
      </c>
      <c r="E85" s="6">
        <v>0.11818305458608812</v>
      </c>
      <c r="F85" s="6">
        <v>0.11150012026073862</v>
      </c>
      <c r="G85" s="6">
        <v>0.10110885253081653</v>
      </c>
      <c r="H85" s="6">
        <v>0.14758012393740372</v>
      </c>
    </row>
    <row r="86" spans="1:16" ht="12.75" customHeight="1" x14ac:dyDescent="0.25">
      <c r="A86" s="5">
        <v>9</v>
      </c>
      <c r="B86" s="6">
        <v>0.23989228608961094</v>
      </c>
      <c r="C86" s="6">
        <v>0.23433559909911889</v>
      </c>
      <c r="D86" s="6">
        <v>0.18392649232971972</v>
      </c>
      <c r="E86" s="6">
        <v>0.13800094679800978</v>
      </c>
      <c r="F86" s="6">
        <v>0.13019736389420733</v>
      </c>
      <c r="G86" s="6">
        <v>0.11806360419250421</v>
      </c>
      <c r="H86" s="6">
        <v>0.17232755493803886</v>
      </c>
    </row>
    <row r="87" spans="1:16" ht="12.75" customHeight="1" x14ac:dyDescent="0.25">
      <c r="A87" s="5">
        <v>10</v>
      </c>
      <c r="B87" s="6">
        <v>0.27700115278619075</v>
      </c>
      <c r="C87" s="6">
        <v>0.27058490353062542</v>
      </c>
      <c r="D87" s="6">
        <v>0.21237802696257363</v>
      </c>
      <c r="E87" s="6">
        <v>0.15934827239236507</v>
      </c>
      <c r="F87" s="6">
        <v>0.15033755556002623</v>
      </c>
      <c r="G87" s="6">
        <v>0.13632682816320252</v>
      </c>
      <c r="H87" s="6">
        <v>0.19898485338053412</v>
      </c>
    </row>
    <row r="88" spans="1:16" ht="19.5" customHeight="1" x14ac:dyDescent="0.25">
      <c r="A88" s="5">
        <v>11</v>
      </c>
      <c r="B88" s="6">
        <v>0.31683380697312452</v>
      </c>
      <c r="C88" s="6">
        <v>0.30949490365925153</v>
      </c>
      <c r="D88" s="6">
        <v>0.24291790168805255</v>
      </c>
      <c r="E88" s="6">
        <v>0.18226248977249876</v>
      </c>
      <c r="F88" s="6">
        <v>0.17195603548943544</v>
      </c>
      <c r="G88" s="6">
        <v>0.15593057113685671</v>
      </c>
      <c r="H88" s="6">
        <v>0.22759879514005621</v>
      </c>
    </row>
    <row r="89" spans="1:16" ht="12.75" customHeight="1" x14ac:dyDescent="0.25">
      <c r="A89" s="5">
        <v>12</v>
      </c>
      <c r="B89" s="6">
        <v>0.35945682879352175</v>
      </c>
      <c r="C89" s="6">
        <v>0.3511306374150529</v>
      </c>
      <c r="D89" s="6">
        <v>0.27559716380067567</v>
      </c>
      <c r="E89" s="6">
        <v>0.20678189997316626</v>
      </c>
      <c r="F89" s="6">
        <v>0.19508893889654222</v>
      </c>
      <c r="G89" s="6">
        <v>0.17690760070175099</v>
      </c>
      <c r="H89" s="6">
        <v>0.25821720832086176</v>
      </c>
    </row>
    <row r="90" spans="1:16" ht="12.75" customHeight="1" x14ac:dyDescent="0.25">
      <c r="A90" s="5">
        <v>13</v>
      </c>
      <c r="B90" s="6">
        <v>0.4049370707633847</v>
      </c>
      <c r="C90" s="6">
        <v>0.39555740879193491</v>
      </c>
      <c r="D90" s="6">
        <v>0.31046706942448155</v>
      </c>
      <c r="E90" s="6">
        <v>0.23294496071493248</v>
      </c>
      <c r="F90" s="6">
        <v>0.21977254882110192</v>
      </c>
      <c r="G90" s="6">
        <v>0.19929081849518776</v>
      </c>
      <c r="H90" s="6">
        <v>0.2908881166873325</v>
      </c>
    </row>
    <row r="91" spans="1:16" ht="12.75" customHeight="1" x14ac:dyDescent="0.25">
      <c r="A91" s="5">
        <v>14</v>
      </c>
      <c r="B91" s="6">
        <v>0.45334004722651955</v>
      </c>
      <c r="C91" s="6">
        <v>0.44283921460803488</v>
      </c>
      <c r="D91" s="6">
        <v>0.34757784870088088</v>
      </c>
      <c r="E91" s="6">
        <v>0.2607893599185786</v>
      </c>
      <c r="F91" s="6">
        <v>0.24604242203319623</v>
      </c>
      <c r="G91" s="6">
        <v>0.22311246756958936</v>
      </c>
      <c r="H91" s="6">
        <v>0.32565858272265824</v>
      </c>
    </row>
    <row r="92" spans="1:16" ht="12.75" customHeight="1" x14ac:dyDescent="0.25">
      <c r="A92" s="5">
        <v>15</v>
      </c>
      <c r="B92" s="6">
        <v>0.50472780253854133</v>
      </c>
      <c r="C92" s="6">
        <v>0.49303666206953145</v>
      </c>
      <c r="D92" s="6">
        <v>0.3869770713157652</v>
      </c>
      <c r="E92" s="6">
        <v>0.29035078935209713</v>
      </c>
      <c r="F92" s="6">
        <v>0.27393223202719724</v>
      </c>
      <c r="G92" s="6">
        <v>0.24840308321378507</v>
      </c>
      <c r="H92" s="6">
        <v>0.36257317623054197</v>
      </c>
    </row>
    <row r="93" spans="1:16" ht="19.5" customHeight="1" x14ac:dyDescent="0.25">
      <c r="A93" s="5">
        <v>16</v>
      </c>
      <c r="B93" s="6">
        <v>0.5591561325749137</v>
      </c>
      <c r="C93" s="6">
        <v>0.54620425463761202</v>
      </c>
      <c r="D93" s="6">
        <v>0.42870751621725217</v>
      </c>
      <c r="E93" s="6">
        <v>0.32166134626949694</v>
      </c>
      <c r="F93" s="6">
        <v>0.30347226104360525</v>
      </c>
      <c r="G93" s="6">
        <v>0.27519012551106359</v>
      </c>
      <c r="H93" s="6">
        <v>0.40167197839471402</v>
      </c>
    </row>
    <row r="94" spans="1:16" ht="12.75" customHeight="1" x14ac:dyDescent="0.25">
      <c r="A94" s="5">
        <v>17</v>
      </c>
      <c r="B94" s="6">
        <v>0.61667100740026748</v>
      </c>
      <c r="C94" s="6">
        <v>0.60238689756042585</v>
      </c>
      <c r="D94" s="6">
        <v>0.47280442886019847</v>
      </c>
      <c r="E94" s="6">
        <v>0.35474747550794594</v>
      </c>
      <c r="F94" s="6">
        <v>0.33468745853507098</v>
      </c>
      <c r="G94" s="6">
        <v>0.30349621874669797</v>
      </c>
      <c r="H94" s="6">
        <v>0.44298801198955096</v>
      </c>
    </row>
    <row r="95" spans="1:16" ht="12.75" customHeight="1" x14ac:dyDescent="0.25">
      <c r="A95" s="5">
        <v>18</v>
      </c>
      <c r="B95" s="6">
        <v>0.67730401083081859</v>
      </c>
      <c r="C95" s="6">
        <v>0.66161544307009534</v>
      </c>
      <c r="D95" s="6">
        <v>0.51929202469823776</v>
      </c>
      <c r="E95" s="6">
        <v>0.38962734604074578</v>
      </c>
      <c r="F95" s="6">
        <v>0.36759496606825326</v>
      </c>
      <c r="G95" s="6">
        <v>0.33333690697688678</v>
      </c>
      <c r="H95" s="6">
        <v>0.48654396537203493</v>
      </c>
    </row>
    <row r="96" spans="1:16" ht="12.75" customHeight="1" x14ac:dyDescent="0.25">
      <c r="A96" s="5">
        <v>19</v>
      </c>
      <c r="B96" s="6">
        <v>0.74106657414296961</v>
      </c>
      <c r="C96" s="6">
        <v>0.72390105765741419</v>
      </c>
      <c r="D96" s="6">
        <v>0.56817906814228902</v>
      </c>
      <c r="E96" s="6">
        <v>0.42630753384827674</v>
      </c>
      <c r="F96" s="6">
        <v>0.40220098776950319</v>
      </c>
      <c r="G96" s="6">
        <v>0.36471781613364551</v>
      </c>
      <c r="H96" s="6">
        <v>0.53234805024394405</v>
      </c>
    </row>
    <row r="97" spans="1:13" ht="12.75" customHeight="1" x14ac:dyDescent="0.25">
      <c r="A97" s="5">
        <v>20</v>
      </c>
      <c r="B97" s="6">
        <v>0.80794273511240555</v>
      </c>
      <c r="C97" s="6">
        <v>0.78922814883519343</v>
      </c>
      <c r="D97" s="6">
        <v>0.61945332088333527</v>
      </c>
      <c r="E97" s="6">
        <v>0.46477885646742434</v>
      </c>
      <c r="F97" s="6">
        <v>0.43849686041933378</v>
      </c>
      <c r="G97" s="6">
        <v>0.39763109036731692</v>
      </c>
      <c r="H97" s="6">
        <v>0.58038880007947924</v>
      </c>
    </row>
    <row r="98" spans="1:13" ht="19.5" customHeight="1" x14ac:dyDescent="0.25">
      <c r="A98" s="5">
        <v>21</v>
      </c>
      <c r="B98" s="6">
        <v>0.87788009846632264</v>
      </c>
      <c r="C98" s="6">
        <v>0.85754553497586716</v>
      </c>
      <c r="D98" s="6">
        <v>0.67307461123057877</v>
      </c>
      <c r="E98" s="6">
        <v>0.50501117288209951</v>
      </c>
      <c r="F98" s="6">
        <v>0.47645414739516401</v>
      </c>
      <c r="G98" s="6">
        <v>0.43205094320993737</v>
      </c>
      <c r="H98" s="6">
        <v>0.63062857653103088</v>
      </c>
    </row>
    <row r="99" spans="1:13" ht="12.75" customHeight="1" x14ac:dyDescent="0.25">
      <c r="A99" s="5">
        <v>22</v>
      </c>
      <c r="B99" s="6">
        <v>0.95077860798681058</v>
      </c>
      <c r="C99" s="6">
        <v>0.92875547748954679</v>
      </c>
      <c r="D99" s="6">
        <v>0.7289662256327174</v>
      </c>
      <c r="E99" s="6">
        <v>0.54694692453954619</v>
      </c>
      <c r="F99" s="6">
        <v>0.51601854492580801</v>
      </c>
      <c r="G99" s="6">
        <v>0.46792813173710579</v>
      </c>
      <c r="H99" s="6">
        <v>0.68299550382606022</v>
      </c>
    </row>
    <row r="100" spans="1:13" ht="12.75" customHeight="1" x14ac:dyDescent="0.25">
      <c r="A100" s="5">
        <v>23</v>
      </c>
      <c r="B100" s="6">
        <v>1.0264766618899537</v>
      </c>
      <c r="C100" s="6">
        <v>1.0027001178161812</v>
      </c>
      <c r="D100" s="6">
        <v>0.78700426327678852</v>
      </c>
      <c r="E100" s="6">
        <v>0.59049314805378739</v>
      </c>
      <c r="F100" s="6">
        <v>0.55710234645508794</v>
      </c>
      <c r="G100" s="6">
        <v>0.50518312321617764</v>
      </c>
      <c r="H100" s="6">
        <v>0.73737349469577762</v>
      </c>
    </row>
    <row r="101" spans="1:13" ht="12.75" customHeight="1" x14ac:dyDescent="0.25">
      <c r="A101" s="5">
        <v>24</v>
      </c>
      <c r="B101" s="6">
        <v>1.1047340093239701</v>
      </c>
      <c r="C101" s="6">
        <v>1.07914477009653</v>
      </c>
      <c r="D101" s="6">
        <v>0.8470045227565377</v>
      </c>
      <c r="E101" s="6">
        <v>0.63551163620876272</v>
      </c>
      <c r="F101" s="6">
        <v>0.59957516001382005</v>
      </c>
      <c r="G101" s="6">
        <v>0.54369767757393506</v>
      </c>
      <c r="H101" s="6">
        <v>0.79358996400818849</v>
      </c>
    </row>
    <row r="102" spans="1:13" ht="12.75" customHeight="1" x14ac:dyDescent="0.25">
      <c r="A102" s="5">
        <v>25</v>
      </c>
      <c r="B102" s="6">
        <v>1.1852107540411967</v>
      </c>
      <c r="C102" s="6">
        <v>1.1577574111875135</v>
      </c>
      <c r="D102" s="6">
        <v>0.90870640409350001</v>
      </c>
      <c r="E102" s="6">
        <v>0.68180685956600906</v>
      </c>
      <c r="F102" s="6">
        <v>0.643252512828141</v>
      </c>
      <c r="G102" s="6">
        <v>0.58330451399987426</v>
      </c>
      <c r="H102" s="6">
        <v>0.85140074597435755</v>
      </c>
    </row>
    <row r="103" spans="1:13" ht="18" customHeight="1" x14ac:dyDescent="0.3">
      <c r="A103" s="19" t="s">
        <v>66</v>
      </c>
      <c r="B103" s="12"/>
      <c r="C103" s="12"/>
      <c r="D103" s="12"/>
      <c r="E103" s="12"/>
      <c r="F103" s="12"/>
      <c r="G103" s="12"/>
    </row>
    <row r="104" spans="1:13" ht="18" customHeight="1" x14ac:dyDescent="0.3">
      <c r="A104" s="4" t="s">
        <v>8</v>
      </c>
      <c r="D104" s="12"/>
      <c r="E104" s="12"/>
      <c r="F104" s="13"/>
      <c r="G104" s="13"/>
      <c r="H104" s="14"/>
    </row>
    <row r="105" spans="1:13" ht="18" customHeight="1" x14ac:dyDescent="0.3">
      <c r="A105" s="19" t="s">
        <v>0</v>
      </c>
      <c r="B105" s="12"/>
      <c r="C105" s="20">
        <v>0.75</v>
      </c>
      <c r="D105" s="12"/>
      <c r="E105" s="12"/>
      <c r="H105" s="14" t="s">
        <v>46</v>
      </c>
    </row>
    <row r="106" spans="1:13" ht="18" customHeight="1" x14ac:dyDescent="0.3">
      <c r="A106" s="19" t="s">
        <v>30</v>
      </c>
      <c r="B106" s="12"/>
      <c r="H106" s="24" t="s">
        <v>46</v>
      </c>
    </row>
    <row r="107" spans="1:13" ht="14.25" customHeight="1" x14ac:dyDescent="0.3">
      <c r="A107" s="4"/>
      <c r="B107" s="15"/>
      <c r="C107" s="8"/>
      <c r="D107" s="15"/>
      <c r="E107" s="15"/>
      <c r="H107" s="24"/>
    </row>
    <row r="108" spans="1:13" ht="14.25" customHeight="1" x14ac:dyDescent="0.3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3">
      <c r="D109" s="5"/>
      <c r="E109" s="5"/>
      <c r="F109" s="5"/>
      <c r="G109" s="5"/>
      <c r="H109" s="1"/>
      <c r="M109" s="1"/>
    </row>
    <row r="110" spans="1:13" s="2" customFormat="1" ht="14.25" customHeight="1" x14ac:dyDescent="0.3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5">
      <c r="A112" s="5">
        <v>1</v>
      </c>
      <c r="B112" s="6">
        <v>2.5928351000051555E-2</v>
      </c>
      <c r="C112" s="6">
        <v>2.532776590815294E-2</v>
      </c>
      <c r="D112" s="6">
        <v>1.9879383072583887E-2</v>
      </c>
      <c r="E112" s="6">
        <v>1.491559835142693E-2</v>
      </c>
      <c r="F112" s="6">
        <v>1.4072161324393014E-2</v>
      </c>
      <c r="G112" s="6">
        <v>1.2760704480055309E-2</v>
      </c>
      <c r="H112" s="6">
        <v>1.8625731590823515E-2</v>
      </c>
    </row>
    <row r="113" spans="1:16" ht="12.75" customHeight="1" x14ac:dyDescent="0.25">
      <c r="A113" s="5">
        <v>2</v>
      </c>
      <c r="B113" s="6">
        <v>4.2026775765344748E-2</v>
      </c>
      <c r="C113" s="6">
        <v>4.1053298702141548E-2</v>
      </c>
      <c r="D113" s="6">
        <v>3.2222117586390743E-2</v>
      </c>
      <c r="E113" s="6">
        <v>2.4176412426695361E-2</v>
      </c>
      <c r="F113" s="6">
        <v>2.2809301236042582E-2</v>
      </c>
      <c r="G113" s="6">
        <v>2.0683585538858532E-2</v>
      </c>
      <c r="H113" s="6">
        <v>3.0190097512621659E-2</v>
      </c>
    </row>
    <row r="114" spans="1:16" s="18" customFormat="1" ht="12.75" customHeight="1" x14ac:dyDescent="0.25">
      <c r="A114" s="17">
        <v>3</v>
      </c>
      <c r="B114" s="6">
        <v>5.8175999284823615E-2</v>
      </c>
      <c r="C114" s="6">
        <v>5.6828453585650529E-2</v>
      </c>
      <c r="D114" s="6">
        <v>4.4603799733005593E-2</v>
      </c>
      <c r="E114" s="6">
        <v>3.3466449101356426E-2</v>
      </c>
      <c r="F114" s="6">
        <v>3.1574011287574068E-2</v>
      </c>
      <c r="G114" s="6">
        <v>2.8631467334890168E-2</v>
      </c>
      <c r="H114" s="6">
        <v>4.1790954916682152E-2</v>
      </c>
      <c r="I114" s="1"/>
      <c r="J114" s="1"/>
      <c r="K114" s="1"/>
      <c r="L114" s="1"/>
      <c r="M114" s="1"/>
      <c r="N114" s="1"/>
      <c r="O114" s="1"/>
      <c r="P114" s="1"/>
    </row>
    <row r="115" spans="1:16" ht="12.75" customHeight="1" x14ac:dyDescent="0.25">
      <c r="A115" s="5">
        <v>4</v>
      </c>
      <c r="B115" s="6">
        <v>7.6235845401713132E-2</v>
      </c>
      <c r="C115" s="6">
        <v>7.4469974821803703E-2</v>
      </c>
      <c r="D115" s="6">
        <v>5.8450364799517131E-2</v>
      </c>
      <c r="E115" s="6">
        <v>4.3855594595706052E-2</v>
      </c>
      <c r="F115" s="6">
        <v>4.1375678506984849E-2</v>
      </c>
      <c r="G115" s="6">
        <v>3.7519666945133159E-2</v>
      </c>
      <c r="H115" s="6">
        <v>5.4764315480340511E-2</v>
      </c>
    </row>
    <row r="116" spans="1:16" ht="12.75" customHeight="1" x14ac:dyDescent="0.25">
      <c r="A116" s="5">
        <v>5</v>
      </c>
      <c r="B116" s="6">
        <v>9.6243827848362468E-2</v>
      </c>
      <c r="C116" s="6">
        <v>9.4014507202677414E-2</v>
      </c>
      <c r="D116" s="6">
        <v>7.3790574732870984E-2</v>
      </c>
      <c r="E116" s="6">
        <v>5.536542913921514E-2</v>
      </c>
      <c r="F116" s="6">
        <v>5.2234662819728578E-2</v>
      </c>
      <c r="G116" s="6">
        <v>4.7366646849228047E-2</v>
      </c>
      <c r="H116" s="6">
        <v>6.9137127338852383E-2</v>
      </c>
    </row>
    <row r="117" spans="1:16" s="18" customFormat="1" ht="19.5" customHeight="1" x14ac:dyDescent="0.25">
      <c r="A117" s="17">
        <v>6</v>
      </c>
      <c r="B117" s="6">
        <v>0.11824044048195859</v>
      </c>
      <c r="C117" s="6">
        <v>0.11550160661578451</v>
      </c>
      <c r="D117" s="6">
        <v>9.0655476355100115E-2</v>
      </c>
      <c r="E117" s="6">
        <v>6.801924731430814E-2</v>
      </c>
      <c r="F117" s="6">
        <v>6.4172941562157304E-2</v>
      </c>
      <c r="G117" s="6">
        <v>5.8192336202901665E-2</v>
      </c>
      <c r="H117" s="6">
        <v>8.4938479411719031E-2</v>
      </c>
      <c r="I117" s="1"/>
      <c r="J117" s="1"/>
      <c r="K117" s="1"/>
      <c r="L117" s="1"/>
      <c r="M117" s="1"/>
      <c r="N117" s="1"/>
      <c r="O117" s="1"/>
      <c r="P117" s="1"/>
    </row>
    <row r="118" spans="1:16" ht="12.75" customHeight="1" x14ac:dyDescent="0.25">
      <c r="A118" s="5">
        <v>7</v>
      </c>
      <c r="B118" s="6">
        <v>0.14226915253534181</v>
      </c>
      <c r="C118" s="6">
        <v>0.13897373540489619</v>
      </c>
      <c r="D118" s="6">
        <v>0.10907839772210369</v>
      </c>
      <c r="E118" s="6">
        <v>8.184205532433711E-2</v>
      </c>
      <c r="F118" s="6">
        <v>7.7214106903984225E-2</v>
      </c>
      <c r="G118" s="6">
        <v>7.0018128500643873E-2</v>
      </c>
      <c r="H118" s="6">
        <v>0.10219959799109229</v>
      </c>
    </row>
    <row r="119" spans="1:16" ht="12.75" customHeight="1" x14ac:dyDescent="0.25">
      <c r="A119" s="5">
        <v>8</v>
      </c>
      <c r="B119" s="6">
        <v>0.16837632636991523</v>
      </c>
      <c r="C119" s="6">
        <v>0.16447618202806233</v>
      </c>
      <c r="D119" s="6">
        <v>0.12909488506443378</v>
      </c>
      <c r="E119" s="6">
        <v>9.6860523679945423E-2</v>
      </c>
      <c r="F119" s="6">
        <v>9.138332121010645E-2</v>
      </c>
      <c r="G119" s="6">
        <v>8.2866841097590793E-2</v>
      </c>
      <c r="H119" s="6">
        <v>0.12095378765925779</v>
      </c>
    </row>
    <row r="120" spans="1:16" ht="12.75" customHeight="1" x14ac:dyDescent="0.25">
      <c r="A120" s="5">
        <v>9</v>
      </c>
      <c r="B120" s="6">
        <v>0.19661103310283057</v>
      </c>
      <c r="C120" s="6">
        <v>0.19205688095547224</v>
      </c>
      <c r="D120" s="6">
        <v>0.15074256142783121</v>
      </c>
      <c r="E120" s="6">
        <v>0.11310288113637056</v>
      </c>
      <c r="F120" s="6">
        <v>0.10670721697546848</v>
      </c>
      <c r="G120" s="6">
        <v>9.6762624469971248E-2</v>
      </c>
      <c r="H120" s="6">
        <v>0.14123629884370809</v>
      </c>
    </row>
    <row r="121" spans="1:16" ht="12.75" customHeight="1" x14ac:dyDescent="0.25">
      <c r="A121" s="5">
        <v>10</v>
      </c>
      <c r="B121" s="6">
        <v>0.22702473559163994</v>
      </c>
      <c r="C121" s="6">
        <v>0.22176610299721494</v>
      </c>
      <c r="D121" s="6">
        <v>0.17406088361613534</v>
      </c>
      <c r="E121" s="6">
        <v>0.13059873232652036</v>
      </c>
      <c r="F121" s="6">
        <v>0.12321372477049825</v>
      </c>
      <c r="G121" s="6">
        <v>0.11173080619518962</v>
      </c>
      <c r="H121" s="6">
        <v>0.16308410008793678</v>
      </c>
    </row>
    <row r="122" spans="1:16" ht="19.5" customHeight="1" x14ac:dyDescent="0.25">
      <c r="A122" s="5">
        <v>11</v>
      </c>
      <c r="B122" s="6">
        <v>0.25967080111787949</v>
      </c>
      <c r="C122" s="6">
        <v>0.25365597927469874</v>
      </c>
      <c r="D122" s="6">
        <v>0.19909076856360081</v>
      </c>
      <c r="E122" s="6">
        <v>0.14937877742629496</v>
      </c>
      <c r="F122" s="6">
        <v>0.14093180875860201</v>
      </c>
      <c r="G122" s="6">
        <v>0.12779765111780103</v>
      </c>
      <c r="H122" s="6">
        <v>0.18653552798579906</v>
      </c>
    </row>
    <row r="123" spans="1:16" ht="12.75" customHeight="1" x14ac:dyDescent="0.25">
      <c r="A123" s="5">
        <v>12</v>
      </c>
      <c r="B123" s="6">
        <v>0.29460379746667581</v>
      </c>
      <c r="C123" s="6">
        <v>0.2877798136053476</v>
      </c>
      <c r="D123" s="6">
        <v>0.22587405363597254</v>
      </c>
      <c r="E123" s="6">
        <v>0.16947440721584361</v>
      </c>
      <c r="F123" s="6">
        <v>0.15989108465561983</v>
      </c>
      <c r="G123" s="6">
        <v>0.1449900149132832</v>
      </c>
      <c r="H123" s="6">
        <v>0.21162978151756451</v>
      </c>
    </row>
    <row r="124" spans="1:16" ht="12.75" customHeight="1" x14ac:dyDescent="0.25">
      <c r="A124" s="5">
        <v>13</v>
      </c>
      <c r="B124" s="6">
        <v>0.33187851565465976</v>
      </c>
      <c r="C124" s="6">
        <v>0.32419112786732091</v>
      </c>
      <c r="D124" s="6">
        <v>0.25445274735159173</v>
      </c>
      <c r="E124" s="6">
        <v>0.19091714089194553</v>
      </c>
      <c r="F124" s="6">
        <v>0.18012128933240595</v>
      </c>
      <c r="G124" s="6">
        <v>0.16333486312107162</v>
      </c>
      <c r="H124" s="6">
        <v>0.23840622002272036</v>
      </c>
    </row>
    <row r="125" spans="1:16" ht="12.75" customHeight="1" x14ac:dyDescent="0.25">
      <c r="A125" s="5">
        <v>14</v>
      </c>
      <c r="B125" s="6">
        <v>0.37154864995866177</v>
      </c>
      <c r="C125" s="6">
        <v>0.36294237260304485</v>
      </c>
      <c r="D125" s="6">
        <v>0.28486801735347267</v>
      </c>
      <c r="E125" s="6">
        <v>0.21373786673850942</v>
      </c>
      <c r="F125" s="6">
        <v>0.2016515644233727</v>
      </c>
      <c r="G125" s="6">
        <v>0.18285862151729465</v>
      </c>
      <c r="H125" s="6">
        <v>0.26690341499346076</v>
      </c>
    </row>
    <row r="126" spans="1:16" ht="12.75" customHeight="1" x14ac:dyDescent="0.25">
      <c r="A126" s="5">
        <v>15</v>
      </c>
      <c r="B126" s="6">
        <v>0.41366505072095217</v>
      </c>
      <c r="C126" s="6">
        <v>0.40408322029517635</v>
      </c>
      <c r="D126" s="6">
        <v>0.31715885082723927</v>
      </c>
      <c r="E126" s="6">
        <v>0.23796583703159924</v>
      </c>
      <c r="F126" s="6">
        <v>0.22450950806693729</v>
      </c>
      <c r="G126" s="6">
        <v>0.20358631622838891</v>
      </c>
      <c r="H126" s="6">
        <v>0.29715789497054901</v>
      </c>
    </row>
    <row r="127" spans="1:16" ht="19.5" customHeight="1" x14ac:dyDescent="0.25">
      <c r="A127" s="5">
        <v>16</v>
      </c>
      <c r="B127" s="6">
        <v>0.45827344715148838</v>
      </c>
      <c r="C127" s="6">
        <v>0.44765834091616996</v>
      </c>
      <c r="D127" s="6">
        <v>0.35136030856338873</v>
      </c>
      <c r="E127" s="6">
        <v>0.26362735805381088</v>
      </c>
      <c r="F127" s="6">
        <v>0.24871993899606709</v>
      </c>
      <c r="G127" s="6">
        <v>0.22554045300238176</v>
      </c>
      <c r="H127" s="6">
        <v>0.3292025097094719</v>
      </c>
    </row>
    <row r="128" spans="1:16" ht="12.75" customHeight="1" x14ac:dyDescent="0.25">
      <c r="A128" s="5">
        <v>17</v>
      </c>
      <c r="B128" s="6">
        <v>0.50541151541754648</v>
      </c>
      <c r="C128" s="6">
        <v>0.49370453793050678</v>
      </c>
      <c r="D128" s="6">
        <v>0.38750127704845416</v>
      </c>
      <c r="E128" s="6">
        <v>0.29074410347727675</v>
      </c>
      <c r="F128" s="6">
        <v>0.27430330529494595</v>
      </c>
      <c r="G128" s="6">
        <v>0.24873957426167992</v>
      </c>
      <c r="H128" s="6">
        <v>0.36306432403124528</v>
      </c>
    </row>
    <row r="129" spans="1:13" ht="12.75" customHeight="1" x14ac:dyDescent="0.25">
      <c r="A129" s="5">
        <v>18</v>
      </c>
      <c r="B129" s="6">
        <v>0.55510514099813313</v>
      </c>
      <c r="C129" s="6">
        <v>0.54224709722515685</v>
      </c>
      <c r="D129" s="6">
        <v>0.42560160279535864</v>
      </c>
      <c r="E129" s="6">
        <v>0.31933096423771445</v>
      </c>
      <c r="F129" s="6">
        <v>0.30127365585686983</v>
      </c>
      <c r="G129" s="6">
        <v>0.27319641961120189</v>
      </c>
      <c r="H129" s="6">
        <v>0.39876193287019723</v>
      </c>
    </row>
    <row r="130" spans="1:13" ht="12.75" customHeight="1" x14ac:dyDescent="0.25">
      <c r="A130" s="5">
        <v>19</v>
      </c>
      <c r="B130" s="6">
        <v>0.60736369274416013</v>
      </c>
      <c r="C130" s="6">
        <v>0.5932951706379177</v>
      </c>
      <c r="D130" s="6">
        <v>0.46566846894414105</v>
      </c>
      <c r="E130" s="6">
        <v>0.34939332988022853</v>
      </c>
      <c r="F130" s="6">
        <v>0.32963607546264295</v>
      </c>
      <c r="G130" s="6">
        <v>0.29891559995496542</v>
      </c>
      <c r="H130" s="6">
        <v>0.43630206637674851</v>
      </c>
    </row>
    <row r="131" spans="1:13" ht="12.75" customHeight="1" x14ac:dyDescent="0.25">
      <c r="A131" s="5">
        <v>20</v>
      </c>
      <c r="B131" s="6">
        <v>0.6621740883282865</v>
      </c>
      <c r="C131" s="6">
        <v>0.6468359788707766</v>
      </c>
      <c r="D131" s="6">
        <v>0.50769184521571908</v>
      </c>
      <c r="E131" s="6">
        <v>0.38092367463736443</v>
      </c>
      <c r="F131" s="6">
        <v>0.3593834639067478</v>
      </c>
      <c r="G131" s="6">
        <v>0.32589067679199896</v>
      </c>
      <c r="H131" s="6">
        <v>0.47567532681027042</v>
      </c>
    </row>
    <row r="132" spans="1:13" ht="19.5" customHeight="1" x14ac:dyDescent="0.25">
      <c r="A132" s="5">
        <v>21</v>
      </c>
      <c r="B132" s="6">
        <v>0.7194933856080884</v>
      </c>
      <c r="C132" s="6">
        <v>0.70282757446124677</v>
      </c>
      <c r="D132" s="6">
        <v>0.55163880767678064</v>
      </c>
      <c r="E132" s="6">
        <v>0.41389729552092402</v>
      </c>
      <c r="F132" s="6">
        <v>0.39049251508862237</v>
      </c>
      <c r="G132" s="6">
        <v>0.3541005160367135</v>
      </c>
      <c r="H132" s="6">
        <v>0.51685086651605772</v>
      </c>
    </row>
    <row r="133" spans="1:13" ht="12.75" customHeight="1" x14ac:dyDescent="0.25">
      <c r="A133" s="5">
        <v>22</v>
      </c>
      <c r="B133" s="6">
        <v>0.77923958046124731</v>
      </c>
      <c r="C133" s="6">
        <v>0.7611898527696781</v>
      </c>
      <c r="D133" s="6">
        <v>0.59744648339872786</v>
      </c>
      <c r="E133" s="6">
        <v>0.44826701866506224</v>
      </c>
      <c r="F133" s="6">
        <v>0.42291872269783748</v>
      </c>
      <c r="G133" s="6">
        <v>0.38350475914987758</v>
      </c>
      <c r="H133" s="6">
        <v>0.55976977751451518</v>
      </c>
    </row>
    <row r="134" spans="1:13" ht="12.75" customHeight="1" x14ac:dyDescent="0.25">
      <c r="A134" s="5">
        <v>23</v>
      </c>
      <c r="B134" s="6">
        <v>0.84128022722139861</v>
      </c>
      <c r="C134" s="6">
        <v>0.82179343600288857</v>
      </c>
      <c r="D134" s="6">
        <v>0.6450133256947711</v>
      </c>
      <c r="E134" s="6">
        <v>0.48395665309400571</v>
      </c>
      <c r="F134" s="6">
        <v>0.45659020415366908</v>
      </c>
      <c r="G134" s="6">
        <v>0.41403822265691714</v>
      </c>
      <c r="H134" s="6">
        <v>0.60433691694707581</v>
      </c>
    </row>
    <row r="135" spans="1:13" ht="12.75" customHeight="1" x14ac:dyDescent="0.25">
      <c r="A135" s="5">
        <v>24</v>
      </c>
      <c r="B135" s="6">
        <v>0.90541842098200043</v>
      </c>
      <c r="C135" s="6">
        <v>0.88444598021355003</v>
      </c>
      <c r="D135" s="6">
        <v>0.69418836668939821</v>
      </c>
      <c r="E135" s="6">
        <v>0.52085292687235862</v>
      </c>
      <c r="F135" s="6">
        <v>0.49140009274444651</v>
      </c>
      <c r="G135" s="6">
        <v>0.44560399930279565</v>
      </c>
      <c r="H135" s="6">
        <v>0.65041083740977035</v>
      </c>
    </row>
    <row r="136" spans="1:13" ht="12.75" customHeight="1" x14ac:dyDescent="0.25">
      <c r="A136" s="5">
        <v>25</v>
      </c>
      <c r="B136" s="6">
        <v>0.97137558941590396</v>
      </c>
      <c r="C136" s="6">
        <v>0.94887536571728681</v>
      </c>
      <c r="D136" s="6">
        <v>0.74475802372921152</v>
      </c>
      <c r="E136" s="6">
        <v>0.55879558789062267</v>
      </c>
      <c r="F136" s="6">
        <v>0.52719719818706445</v>
      </c>
      <c r="G136" s="6">
        <v>0.47806498900185523</v>
      </c>
      <c r="H136" s="6">
        <v>0.69779142539001582</v>
      </c>
    </row>
    <row r="137" spans="1:13" ht="18" customHeight="1" x14ac:dyDescent="0.3">
      <c r="A137" s="19" t="s">
        <v>66</v>
      </c>
      <c r="B137" s="12"/>
      <c r="C137" s="12"/>
      <c r="D137" s="12"/>
      <c r="E137" s="12"/>
      <c r="F137" s="12"/>
      <c r="G137" s="12"/>
    </row>
    <row r="138" spans="1:13" ht="18" customHeight="1" x14ac:dyDescent="0.3">
      <c r="A138" s="4" t="s">
        <v>8</v>
      </c>
      <c r="D138" s="12"/>
      <c r="E138" s="12"/>
      <c r="F138" s="13"/>
      <c r="G138" s="13"/>
      <c r="H138" s="14"/>
    </row>
    <row r="139" spans="1:13" ht="18" customHeight="1" x14ac:dyDescent="0.3">
      <c r="A139" s="19" t="s">
        <v>0</v>
      </c>
      <c r="B139" s="12"/>
      <c r="C139" s="20">
        <v>0.75</v>
      </c>
      <c r="D139" s="12"/>
      <c r="E139" s="12"/>
      <c r="H139" s="14" t="s">
        <v>46</v>
      </c>
    </row>
    <row r="140" spans="1:13" ht="18" customHeight="1" x14ac:dyDescent="0.3">
      <c r="A140" s="19" t="s">
        <v>31</v>
      </c>
      <c r="B140" s="12"/>
      <c r="H140" s="24" t="s">
        <v>46</v>
      </c>
    </row>
    <row r="141" spans="1:13" ht="14.25" customHeight="1" x14ac:dyDescent="0.3">
      <c r="A141" s="4"/>
      <c r="B141" s="15"/>
      <c r="C141" s="8"/>
      <c r="D141" s="15"/>
      <c r="E141" s="15"/>
      <c r="H141" s="24"/>
    </row>
    <row r="142" spans="1:13" ht="14.25" customHeight="1" x14ac:dyDescent="0.3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3">
      <c r="D143" s="5"/>
      <c r="E143" s="5"/>
      <c r="F143" s="5"/>
      <c r="G143" s="5"/>
      <c r="H143" s="1"/>
      <c r="M143" s="1"/>
    </row>
    <row r="144" spans="1:13" s="2" customFormat="1" ht="14.25" customHeight="1" x14ac:dyDescent="0.3">
      <c r="A144" s="3"/>
      <c r="B144" s="3"/>
      <c r="D144" s="5"/>
      <c r="E144" s="5"/>
      <c r="F144" s="5"/>
      <c r="G144" s="5"/>
      <c r="H144" s="3"/>
      <c r="M144" s="1"/>
    </row>
    <row r="145" spans="1:16" s="2" customFormat="1" ht="39" customHeight="1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6" ht="19.5" customHeight="1" x14ac:dyDescent="0.25">
      <c r="A146" s="5">
        <v>1</v>
      </c>
      <c r="B146" s="6">
        <v>2.2338323815692819E-2</v>
      </c>
      <c r="C146" s="6">
        <v>2.1820895450823719E-2</v>
      </c>
      <c r="D146" s="6">
        <v>1.7126893119068714E-2</v>
      </c>
      <c r="E146" s="6">
        <v>1.2850391676598575E-2</v>
      </c>
      <c r="F146" s="6">
        <v>1.2123736540373695E-2</v>
      </c>
      <c r="G146" s="6">
        <v>1.0993863388816002E-2</v>
      </c>
      <c r="H146" s="6">
        <v>1.604682162699694E-2</v>
      </c>
    </row>
    <row r="147" spans="1:16" ht="12.75" customHeight="1" x14ac:dyDescent="0.25">
      <c r="A147" s="5">
        <v>2</v>
      </c>
      <c r="B147" s="6">
        <v>3.6207768321784746E-2</v>
      </c>
      <c r="C147" s="6">
        <v>3.5369078431134175E-2</v>
      </c>
      <c r="D147" s="6">
        <v>2.7760658464963527E-2</v>
      </c>
      <c r="E147" s="6">
        <v>2.0828957826442063E-2</v>
      </c>
      <c r="F147" s="6">
        <v>1.965113620296904E-2</v>
      </c>
      <c r="G147" s="6">
        <v>1.7819746093212192E-2</v>
      </c>
      <c r="H147" s="6">
        <v>2.6009990927033662E-2</v>
      </c>
    </row>
    <row r="148" spans="1:16" s="18" customFormat="1" ht="12.75" customHeight="1" x14ac:dyDescent="0.25">
      <c r="A148" s="17">
        <v>3</v>
      </c>
      <c r="B148" s="6">
        <v>5.0120978010646342E-2</v>
      </c>
      <c r="C148" s="6">
        <v>4.8960012849980597E-2</v>
      </c>
      <c r="D148" s="6">
        <v>3.842797877289654E-2</v>
      </c>
      <c r="E148" s="6">
        <v>2.8832700428423522E-2</v>
      </c>
      <c r="F148" s="6">
        <v>2.7202288656951901E-2</v>
      </c>
      <c r="G148" s="6">
        <v>2.466716794461539E-2</v>
      </c>
      <c r="H148" s="6">
        <v>3.6004599116002782E-2</v>
      </c>
      <c r="I148" s="1"/>
      <c r="J148" s="1"/>
      <c r="K148" s="1"/>
      <c r="L148" s="1"/>
      <c r="M148" s="1"/>
      <c r="N148" s="1"/>
      <c r="O148" s="1"/>
      <c r="P148" s="1"/>
    </row>
    <row r="149" spans="1:16" ht="12.75" customHeight="1" x14ac:dyDescent="0.25">
      <c r="A149" s="5">
        <v>4</v>
      </c>
      <c r="B149" s="6">
        <v>6.5680266398089826E-2</v>
      </c>
      <c r="C149" s="6">
        <v>6.4158897421306677E-2</v>
      </c>
      <c r="D149" s="6">
        <v>5.035735500627829E-2</v>
      </c>
      <c r="E149" s="6">
        <v>3.7783369764111965E-2</v>
      </c>
      <c r="F149" s="6">
        <v>3.5646821681069946E-2</v>
      </c>
      <c r="G149" s="6">
        <v>3.2324711651568749E-2</v>
      </c>
      <c r="H149" s="6">
        <v>4.718167432792672E-2</v>
      </c>
    </row>
    <row r="150" spans="1:16" ht="12.75" customHeight="1" x14ac:dyDescent="0.25">
      <c r="A150" s="5">
        <v>5</v>
      </c>
      <c r="B150" s="6">
        <v>8.2917953082872115E-2</v>
      </c>
      <c r="C150" s="6">
        <v>8.0997303116654734E-2</v>
      </c>
      <c r="D150" s="6">
        <v>6.3573566746519108E-2</v>
      </c>
      <c r="E150" s="6">
        <v>4.7699558074638979E-2</v>
      </c>
      <c r="F150" s="6">
        <v>4.5002276175153108E-2</v>
      </c>
      <c r="G150" s="6">
        <v>4.0808283387536601E-2</v>
      </c>
      <c r="H150" s="6">
        <v>5.9564433472032309E-2</v>
      </c>
    </row>
    <row r="151" spans="1:16" s="18" customFormat="1" ht="19.5" customHeight="1" x14ac:dyDescent="0.25">
      <c r="A151" s="17">
        <v>6</v>
      </c>
      <c r="B151" s="6">
        <v>0.10186892516191615</v>
      </c>
      <c r="C151" s="6">
        <v>9.9509308934109711E-2</v>
      </c>
      <c r="D151" s="6">
        <v>7.8103362087395531E-2</v>
      </c>
      <c r="E151" s="6">
        <v>5.860133458559276E-2</v>
      </c>
      <c r="F151" s="6">
        <v>5.5287586503983688E-2</v>
      </c>
      <c r="G151" s="6">
        <v>5.0135052926794196E-2</v>
      </c>
      <c r="H151" s="6">
        <v>7.3177937829820544E-2</v>
      </c>
      <c r="I151" s="1"/>
      <c r="J151" s="1"/>
      <c r="K151" s="1"/>
      <c r="L151" s="1"/>
      <c r="M151" s="1"/>
      <c r="N151" s="1"/>
      <c r="O151" s="1"/>
      <c r="P151" s="1"/>
    </row>
    <row r="152" spans="1:16" ht="12.75" customHeight="1" x14ac:dyDescent="0.25">
      <c r="A152" s="5">
        <v>7</v>
      </c>
      <c r="B152" s="6">
        <v>0.12257063313869598</v>
      </c>
      <c r="C152" s="6">
        <v>0.11973149790145979</v>
      </c>
      <c r="D152" s="6">
        <v>9.397545449799094E-2</v>
      </c>
      <c r="E152" s="6">
        <v>7.051024315326701E-2</v>
      </c>
      <c r="F152" s="6">
        <v>6.652307827664368E-2</v>
      </c>
      <c r="G152" s="6">
        <v>6.0323451630728983E-2</v>
      </c>
      <c r="H152" s="6">
        <v>8.8049090115839238E-2</v>
      </c>
    </row>
    <row r="153" spans="1:16" ht="12.75" customHeight="1" x14ac:dyDescent="0.25">
      <c r="A153" s="5">
        <v>8</v>
      </c>
      <c r="B153" s="6">
        <v>0.14506302006403979</v>
      </c>
      <c r="C153" s="6">
        <v>0.1417028878583288</v>
      </c>
      <c r="D153" s="6">
        <v>0.11122046849463102</v>
      </c>
      <c r="E153" s="6">
        <v>8.3449261502048525E-2</v>
      </c>
      <c r="F153" s="6">
        <v>7.8730429888918457E-2</v>
      </c>
      <c r="G153" s="6">
        <v>7.1393137574304821E-2</v>
      </c>
      <c r="H153" s="6">
        <v>0.10420658357570362</v>
      </c>
    </row>
    <row r="154" spans="1:16" ht="12.75" customHeight="1" x14ac:dyDescent="0.25">
      <c r="A154" s="5">
        <v>9</v>
      </c>
      <c r="B154" s="6">
        <v>0.16938836269148766</v>
      </c>
      <c r="C154" s="6">
        <v>0.16546477629089393</v>
      </c>
      <c r="D154" s="6">
        <v>0.12987081785398399</v>
      </c>
      <c r="E154" s="6">
        <v>9.7442709847110481E-2</v>
      </c>
      <c r="F154" s="6">
        <v>9.193258631313149E-2</v>
      </c>
      <c r="G154" s="6">
        <v>8.3364917370263997E-2</v>
      </c>
      <c r="H154" s="6">
        <v>0.12168078787943126</v>
      </c>
    </row>
    <row r="155" spans="1:16" ht="12.75" customHeight="1" x14ac:dyDescent="0.25">
      <c r="A155" s="5">
        <v>10</v>
      </c>
      <c r="B155" s="6">
        <v>0.19559099835573857</v>
      </c>
      <c r="C155" s="6">
        <v>0.19106047353671751</v>
      </c>
      <c r="D155" s="6">
        <v>0.14996049620953994</v>
      </c>
      <c r="E155" s="6">
        <v>0.11251609377792673</v>
      </c>
      <c r="F155" s="6">
        <v>0.10615361086617381</v>
      </c>
      <c r="G155" s="6">
        <v>9.6260611751653652E-2</v>
      </c>
      <c r="H155" s="6">
        <v>0.14050355292351396</v>
      </c>
    </row>
    <row r="156" spans="1:16" ht="19.5" customHeight="1" x14ac:dyDescent="0.25">
      <c r="A156" s="5">
        <v>11</v>
      </c>
      <c r="B156" s="6">
        <v>0.22371690512983367</v>
      </c>
      <c r="C156" s="6">
        <v>0.21853489266685802</v>
      </c>
      <c r="D156" s="6">
        <v>0.17152475515623913</v>
      </c>
      <c r="E156" s="6">
        <v>0.1286958627386002</v>
      </c>
      <c r="F156" s="6">
        <v>0.12141845734712117</v>
      </c>
      <c r="G156" s="6">
        <v>0.11010284894510648</v>
      </c>
      <c r="H156" s="6">
        <v>0.16070790723520076</v>
      </c>
    </row>
    <row r="157" spans="1:16" ht="12.75" customHeight="1" x14ac:dyDescent="0.25">
      <c r="A157" s="5">
        <v>12</v>
      </c>
      <c r="B157" s="6">
        <v>0.25381309536924679</v>
      </c>
      <c r="C157" s="6">
        <v>0.24793395707745533</v>
      </c>
      <c r="D157" s="6">
        <v>0.19459963927800467</v>
      </c>
      <c r="E157" s="6">
        <v>0.14600906115674597</v>
      </c>
      <c r="F157" s="6">
        <v>0.13775264089384193</v>
      </c>
      <c r="G157" s="6">
        <v>0.12491476620200842</v>
      </c>
      <c r="H157" s="6">
        <v>0.18232762232254107</v>
      </c>
    </row>
    <row r="158" spans="1:16" ht="12.75" customHeight="1" x14ac:dyDescent="0.25">
      <c r="A158" s="5">
        <v>13</v>
      </c>
      <c r="B158" s="6">
        <v>0.28592677375242753</v>
      </c>
      <c r="C158" s="6">
        <v>0.27930377803279866</v>
      </c>
      <c r="D158" s="6">
        <v>0.21922134061364831</v>
      </c>
      <c r="E158" s="6">
        <v>0.16448284409610348</v>
      </c>
      <c r="F158" s="6">
        <v>0.15518178102415311</v>
      </c>
      <c r="G158" s="6">
        <v>0.14071959542599169</v>
      </c>
      <c r="H158" s="6">
        <v>0.20539660784954075</v>
      </c>
    </row>
    <row r="159" spans="1:16" ht="12.75" customHeight="1" x14ac:dyDescent="0.25">
      <c r="A159" s="5">
        <v>14</v>
      </c>
      <c r="B159" s="6">
        <v>0.32010420007209817</v>
      </c>
      <c r="C159" s="6">
        <v>0.31268954379808167</v>
      </c>
      <c r="D159" s="6">
        <v>0.24542532675385414</v>
      </c>
      <c r="E159" s="6">
        <v>0.18414382306343854</v>
      </c>
      <c r="F159" s="6">
        <v>0.17373098443558505</v>
      </c>
      <c r="G159" s="6">
        <v>0.15754010349275283</v>
      </c>
      <c r="H159" s="6">
        <v>0.2299480947178752</v>
      </c>
    </row>
    <row r="160" spans="1:16" ht="12.75" customHeight="1" x14ac:dyDescent="0.25">
      <c r="A160" s="5">
        <v>15</v>
      </c>
      <c r="B160" s="6">
        <v>0.35638918395625124</v>
      </c>
      <c r="C160" s="6">
        <v>0.34813404922756708</v>
      </c>
      <c r="D160" s="6">
        <v>0.27324518673701226</v>
      </c>
      <c r="E160" s="6">
        <v>0.2050172000785426</v>
      </c>
      <c r="F160" s="6">
        <v>0.19342402804139658</v>
      </c>
      <c r="G160" s="6">
        <v>0.17539785142312936</v>
      </c>
      <c r="H160" s="6">
        <v>0.25601355374387524</v>
      </c>
    </row>
    <row r="161" spans="1:8" ht="19.5" customHeight="1" x14ac:dyDescent="0.25">
      <c r="A161" s="5">
        <v>16</v>
      </c>
      <c r="B161" s="6">
        <v>0.39482112297011801</v>
      </c>
      <c r="C161" s="6">
        <v>0.38567577931050578</v>
      </c>
      <c r="D161" s="6">
        <v>0.30271112685319324</v>
      </c>
      <c r="E161" s="6">
        <v>0.22712563906859762</v>
      </c>
      <c r="F161" s="6">
        <v>0.21428229418455746</v>
      </c>
      <c r="G161" s="6">
        <v>0.19431222882994892</v>
      </c>
      <c r="H161" s="6">
        <v>0.28362128632146028</v>
      </c>
    </row>
    <row r="162" spans="1:8" ht="12.75" customHeight="1" x14ac:dyDescent="0.25">
      <c r="A162" s="5">
        <v>17</v>
      </c>
      <c r="B162" s="6">
        <v>0.43543247665671947</v>
      </c>
      <c r="C162" s="6">
        <v>0.42534644172113878</v>
      </c>
      <c r="D162" s="6">
        <v>0.33384803397970253</v>
      </c>
      <c r="E162" s="6">
        <v>0.25048781277937021</v>
      </c>
      <c r="F162" s="6">
        <v>0.23632339971721172</v>
      </c>
      <c r="G162" s="6">
        <v>0.21429921076060446</v>
      </c>
      <c r="H162" s="6">
        <v>0.31279460988936225</v>
      </c>
    </row>
    <row r="163" spans="1:8" ht="12.75" customHeight="1" x14ac:dyDescent="0.25">
      <c r="A163" s="5">
        <v>18</v>
      </c>
      <c r="B163" s="6">
        <v>0.47824554640391381</v>
      </c>
      <c r="C163" s="6">
        <v>0.46716782127451673</v>
      </c>
      <c r="D163" s="6">
        <v>0.36667300669069514</v>
      </c>
      <c r="E163" s="6">
        <v>0.27511655035467952</v>
      </c>
      <c r="F163" s="6">
        <v>0.25955944832955158</v>
      </c>
      <c r="G163" s="6">
        <v>0.23536977290035854</v>
      </c>
      <c r="H163" s="6">
        <v>0.34354954473611987</v>
      </c>
    </row>
    <row r="164" spans="1:8" ht="12.75" customHeight="1" x14ac:dyDescent="0.25">
      <c r="A164" s="5">
        <v>19</v>
      </c>
      <c r="B164" s="6">
        <v>0.52326840385595808</v>
      </c>
      <c r="C164" s="6">
        <v>0.51114780264931559</v>
      </c>
      <c r="D164" s="6">
        <v>0.40119223355204647</v>
      </c>
      <c r="E164" s="6">
        <v>0.30101649510577089</v>
      </c>
      <c r="F164" s="6">
        <v>0.28399482076604221</v>
      </c>
      <c r="G164" s="6">
        <v>0.25752788772964524</v>
      </c>
      <c r="H164" s="6">
        <v>0.37589188915871796</v>
      </c>
    </row>
    <row r="165" spans="1:8" ht="12.75" customHeight="1" x14ac:dyDescent="0.25">
      <c r="A165" s="5">
        <v>20</v>
      </c>
      <c r="B165" s="6">
        <v>0.57048977805835144</v>
      </c>
      <c r="C165" s="6">
        <v>0.55727537596306531</v>
      </c>
      <c r="D165" s="6">
        <v>0.43739707307235931</v>
      </c>
      <c r="E165" s="6">
        <v>0.32818116327938252</v>
      </c>
      <c r="F165" s="6">
        <v>0.30962339991225524</v>
      </c>
      <c r="G165" s="6">
        <v>0.28076800821928422</v>
      </c>
      <c r="H165" s="6">
        <v>0.40981354662323888</v>
      </c>
    </row>
    <row r="166" spans="1:8" ht="19.5" customHeight="1" x14ac:dyDescent="0.25">
      <c r="A166" s="5">
        <v>21</v>
      </c>
      <c r="B166" s="6">
        <v>0.61987267261734702</v>
      </c>
      <c r="C166" s="6">
        <v>0.60551440177904381</v>
      </c>
      <c r="D166" s="6">
        <v>0.47525915995051593</v>
      </c>
      <c r="E166" s="6">
        <v>0.3565892722513484</v>
      </c>
      <c r="F166" s="6">
        <v>0.33642510661926078</v>
      </c>
      <c r="G166" s="6">
        <v>0.30507192649915565</v>
      </c>
      <c r="H166" s="6">
        <v>0.44528794062662014</v>
      </c>
    </row>
    <row r="167" spans="1:8" ht="12.75" customHeight="1" x14ac:dyDescent="0.25">
      <c r="A167" s="5">
        <v>22</v>
      </c>
      <c r="B167" s="6">
        <v>0.67134643766251689</v>
      </c>
      <c r="C167" s="6">
        <v>0.65579586670802192</v>
      </c>
      <c r="D167" s="6">
        <v>0.51472432661379797</v>
      </c>
      <c r="E167" s="6">
        <v>0.38620017982691879</v>
      </c>
      <c r="F167" s="6">
        <v>0.36436159689926706</v>
      </c>
      <c r="G167" s="6">
        <v>0.33040487205423186</v>
      </c>
      <c r="H167" s="6">
        <v>0.48226431956018756</v>
      </c>
    </row>
    <row r="168" spans="1:8" ht="12.75" customHeight="1" x14ac:dyDescent="0.25">
      <c r="A168" s="5">
        <v>23</v>
      </c>
      <c r="B168" s="6">
        <v>0.72479696589165554</v>
      </c>
      <c r="C168" s="6">
        <v>0.70800830654471081</v>
      </c>
      <c r="D168" s="6">
        <v>0.55570508648151551</v>
      </c>
      <c r="E168" s="6">
        <v>0.4169482443966962</v>
      </c>
      <c r="F168" s="6">
        <v>0.39337094099959058</v>
      </c>
      <c r="G168" s="6">
        <v>0.35671068668291911</v>
      </c>
      <c r="H168" s="6">
        <v>0.52066071400045455</v>
      </c>
    </row>
    <row r="169" spans="1:8" ht="12.75" customHeight="1" x14ac:dyDescent="0.25">
      <c r="A169" s="5">
        <v>24</v>
      </c>
      <c r="B169" s="6">
        <v>0.78005461575820967</v>
      </c>
      <c r="C169" s="6">
        <v>0.761986009193521</v>
      </c>
      <c r="D169" s="6">
        <v>0.59807137461861137</v>
      </c>
      <c r="E169" s="6">
        <v>0.44873587760374678</v>
      </c>
      <c r="F169" s="6">
        <v>0.42336106892278269</v>
      </c>
      <c r="G169" s="6">
        <v>0.38390588086275962</v>
      </c>
      <c r="H169" s="6">
        <v>0.56035526128393187</v>
      </c>
    </row>
    <row r="170" spans="1:8" ht="12.75" customHeight="1" x14ac:dyDescent="0.25">
      <c r="A170" s="5">
        <v>25</v>
      </c>
      <c r="B170" s="6">
        <v>0.83687938592735023</v>
      </c>
      <c r="C170" s="6">
        <v>0.81749453253253779</v>
      </c>
      <c r="D170" s="6">
        <v>0.64163918092459804</v>
      </c>
      <c r="E170" s="6">
        <v>0.48142501576966257</v>
      </c>
      <c r="F170" s="6">
        <v>0.45420172412064364</v>
      </c>
      <c r="G170" s="6">
        <v>0.41187233732094403</v>
      </c>
      <c r="H170" s="6">
        <v>0.60117555552009594</v>
      </c>
    </row>
    <row r="171" spans="1:8" ht="18" customHeight="1" x14ac:dyDescent="0.3">
      <c r="A171" s="19" t="s">
        <v>66</v>
      </c>
      <c r="B171" s="12"/>
      <c r="C171" s="12"/>
      <c r="D171" s="12"/>
      <c r="E171" s="12"/>
      <c r="F171" s="12"/>
      <c r="G171" s="12"/>
    </row>
    <row r="172" spans="1:8" ht="18" customHeight="1" x14ac:dyDescent="0.3">
      <c r="A172" s="4" t="s">
        <v>8</v>
      </c>
      <c r="D172" s="12"/>
      <c r="E172" s="12"/>
      <c r="F172" s="13"/>
      <c r="G172" s="13"/>
      <c r="H172" s="14"/>
    </row>
    <row r="173" spans="1:8" ht="18" customHeight="1" x14ac:dyDescent="0.3">
      <c r="A173" s="19" t="s">
        <v>0</v>
      </c>
      <c r="B173" s="12"/>
      <c r="C173" s="20">
        <v>0.75</v>
      </c>
      <c r="D173" s="12"/>
      <c r="E173" s="12"/>
      <c r="H173" s="14" t="s">
        <v>46</v>
      </c>
    </row>
    <row r="174" spans="1:8" ht="18" customHeight="1" x14ac:dyDescent="0.3">
      <c r="A174" s="19" t="s">
        <v>18</v>
      </c>
      <c r="B174" s="12"/>
      <c r="H174" s="24" t="s">
        <v>46</v>
      </c>
    </row>
    <row r="175" spans="1:8" ht="14.25" customHeight="1" x14ac:dyDescent="0.3">
      <c r="A175" s="4"/>
      <c r="B175" s="15"/>
      <c r="C175" s="8"/>
      <c r="D175" s="15"/>
      <c r="E175" s="15"/>
      <c r="H175" s="24"/>
    </row>
    <row r="176" spans="1:8" ht="14.25" customHeight="1" x14ac:dyDescent="0.3">
      <c r="A176" s="2"/>
      <c r="B176" s="9"/>
      <c r="C176" s="10"/>
      <c r="D176" s="10"/>
      <c r="E176" s="10"/>
      <c r="F176" s="3"/>
      <c r="G176" s="3"/>
    </row>
    <row r="177" spans="1:16" s="2" customFormat="1" ht="14.25" customHeight="1" x14ac:dyDescent="0.3">
      <c r="D177" s="5"/>
      <c r="E177" s="5"/>
      <c r="F177" s="5"/>
      <c r="G177" s="5"/>
      <c r="H177" s="1"/>
      <c r="M177" s="1"/>
    </row>
    <row r="178" spans="1:16" s="2" customFormat="1" ht="14.25" customHeight="1" x14ac:dyDescent="0.3">
      <c r="A178" s="3"/>
      <c r="B178" s="3"/>
      <c r="D178" s="5"/>
      <c r="E178" s="5"/>
      <c r="F178" s="5"/>
      <c r="G178" s="5"/>
      <c r="H178" s="3"/>
      <c r="M178" s="1"/>
    </row>
    <row r="179" spans="1:16" s="2" customFormat="1" ht="39" customHeight="1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6" ht="19.5" customHeight="1" x14ac:dyDescent="0.25">
      <c r="A180" s="5">
        <v>1</v>
      </c>
      <c r="B180" s="6">
        <v>4.1300733247499243E-2</v>
      </c>
      <c r="C180" s="6">
        <v>4.034407369468463E-2</v>
      </c>
      <c r="D180" s="6">
        <v>3.166545752963644E-2</v>
      </c>
      <c r="E180" s="6">
        <v>2.3758747663432136E-2</v>
      </c>
      <c r="F180" s="6">
        <v>2.2415254293393964E-2</v>
      </c>
      <c r="G180" s="6">
        <v>2.0326261850585284E-2</v>
      </c>
      <c r="H180" s="6">
        <v>2.9668542051540105E-2</v>
      </c>
    </row>
    <row r="181" spans="1:16" ht="12.75" customHeight="1" x14ac:dyDescent="0.25">
      <c r="A181" s="5">
        <v>2</v>
      </c>
      <c r="B181" s="6">
        <v>6.6943580605396694E-2</v>
      </c>
      <c r="C181" s="6">
        <v>6.5392949155296587E-2</v>
      </c>
      <c r="D181" s="6">
        <v>5.1325943678502038E-2</v>
      </c>
      <c r="E181" s="6">
        <v>3.8510106582346305E-2</v>
      </c>
      <c r="F181" s="6">
        <v>3.6332463484074873E-2</v>
      </c>
      <c r="G181" s="6">
        <v>3.2946454980516515E-2</v>
      </c>
      <c r="H181" s="6">
        <v>4.8089180992740274E-2</v>
      </c>
    </row>
    <row r="182" spans="1:16" s="18" customFormat="1" ht="12.75" customHeight="1" x14ac:dyDescent="0.25">
      <c r="A182" s="17">
        <v>3</v>
      </c>
      <c r="B182" s="6">
        <v>9.2667344246629077E-2</v>
      </c>
      <c r="C182" s="6">
        <v>9.052086661447066E-2</v>
      </c>
      <c r="D182" s="6">
        <v>7.1048468704935336E-2</v>
      </c>
      <c r="E182" s="6">
        <v>5.3308013574537925E-2</v>
      </c>
      <c r="F182" s="6">
        <v>5.0293588579506422E-2</v>
      </c>
      <c r="G182" s="6">
        <v>4.5606471266932305E-2</v>
      </c>
      <c r="H182" s="6">
        <v>6.6567946460178856E-2</v>
      </c>
      <c r="I182" s="1"/>
      <c r="J182" s="1"/>
      <c r="K182" s="1"/>
      <c r="L182" s="1"/>
      <c r="M182" s="1"/>
      <c r="N182" s="1"/>
      <c r="O182" s="1"/>
      <c r="P182" s="1"/>
    </row>
    <row r="183" spans="1:16" ht="12.75" customHeight="1" x14ac:dyDescent="0.25">
      <c r="A183" s="5">
        <v>4</v>
      </c>
      <c r="B183" s="6">
        <v>0.12143449904806847</v>
      </c>
      <c r="C183" s="6">
        <v>0.11862168037825406</v>
      </c>
      <c r="D183" s="6">
        <v>9.3104375391982186E-2</v>
      </c>
      <c r="E183" s="6">
        <v>6.9856668239492908E-2</v>
      </c>
      <c r="F183" s="6">
        <v>6.5906461268897182E-2</v>
      </c>
      <c r="G183" s="6">
        <v>5.9764300322564981E-2</v>
      </c>
      <c r="H183" s="6">
        <v>8.723294378153626E-2</v>
      </c>
    </row>
    <row r="184" spans="1:16" ht="12.75" customHeight="1" x14ac:dyDescent="0.25">
      <c r="A184" s="5">
        <v>5</v>
      </c>
      <c r="B184" s="6">
        <v>0.15330479985694245</v>
      </c>
      <c r="C184" s="6">
        <v>0.14975376117691233</v>
      </c>
      <c r="D184" s="6">
        <v>0.11753947804917879</v>
      </c>
      <c r="E184" s="6">
        <v>8.819044527773863E-2</v>
      </c>
      <c r="F184" s="6">
        <v>8.3203512455781975E-2</v>
      </c>
      <c r="G184" s="6">
        <v>7.5449350648815958E-2</v>
      </c>
      <c r="H184" s="6">
        <v>0.1101270980832777</v>
      </c>
    </row>
    <row r="185" spans="1:16" s="18" customFormat="1" ht="19.5" customHeight="1" x14ac:dyDescent="0.25">
      <c r="A185" s="17">
        <v>6</v>
      </c>
      <c r="B185" s="6">
        <v>0.18834274849960467</v>
      </c>
      <c r="C185" s="6">
        <v>0.18398011676433354</v>
      </c>
      <c r="D185" s="6">
        <v>0.14440323051626075</v>
      </c>
      <c r="E185" s="6">
        <v>0.1083464501471125</v>
      </c>
      <c r="F185" s="6">
        <v>0.10221974938401393</v>
      </c>
      <c r="G185" s="6">
        <v>9.2693366985044906E-2</v>
      </c>
      <c r="H185" s="6">
        <v>0.13529674450275067</v>
      </c>
      <c r="I185" s="1"/>
      <c r="J185" s="1"/>
      <c r="K185" s="1"/>
      <c r="L185" s="1"/>
      <c r="M185" s="1"/>
      <c r="N185" s="1"/>
      <c r="O185" s="1"/>
      <c r="P185" s="1"/>
    </row>
    <row r="186" spans="1:16" ht="12.75" customHeight="1" x14ac:dyDescent="0.25">
      <c r="A186" s="5">
        <v>7</v>
      </c>
      <c r="B186" s="6">
        <v>0.22661758621665717</v>
      </c>
      <c r="C186" s="6">
        <v>0.22136838452837768</v>
      </c>
      <c r="D186" s="6">
        <v>0.17374872036313749</v>
      </c>
      <c r="E186" s="6">
        <v>0.13036451471097413</v>
      </c>
      <c r="F186" s="6">
        <v>0.12299275153205852</v>
      </c>
      <c r="G186" s="6">
        <v>0.11153042658549579</v>
      </c>
      <c r="H186" s="6">
        <v>0.16279162275392561</v>
      </c>
    </row>
    <row r="187" spans="1:16" ht="12.75" customHeight="1" x14ac:dyDescent="0.25">
      <c r="A187" s="5">
        <v>8</v>
      </c>
      <c r="B187" s="6">
        <v>0.26820316265326377</v>
      </c>
      <c r="C187" s="6">
        <v>0.26199070351580112</v>
      </c>
      <c r="D187" s="6">
        <v>0.20563256844417729</v>
      </c>
      <c r="E187" s="6">
        <v>0.15428712187329441</v>
      </c>
      <c r="F187" s="6">
        <v>0.14556259950976602</v>
      </c>
      <c r="G187" s="6">
        <v>0.1319968747425434</v>
      </c>
      <c r="H187" s="6">
        <v>0.19266478301607914</v>
      </c>
    </row>
    <row r="188" spans="1:16" ht="12.75" customHeight="1" x14ac:dyDescent="0.25">
      <c r="A188" s="5">
        <v>9</v>
      </c>
      <c r="B188" s="6">
        <v>0.31317764217551292</v>
      </c>
      <c r="C188" s="6">
        <v>0.30592342755128943</v>
      </c>
      <c r="D188" s="6">
        <v>0.24011470372964505</v>
      </c>
      <c r="E188" s="6">
        <v>0.18015923663358172</v>
      </c>
      <c r="F188" s="6">
        <v>0.16997171566668789</v>
      </c>
      <c r="G188" s="6">
        <v>0.15413118024953759</v>
      </c>
      <c r="H188" s="6">
        <v>0.22497237496501316</v>
      </c>
    </row>
    <row r="189" spans="1:16" ht="12.75" customHeight="1" x14ac:dyDescent="0.25">
      <c r="A189" s="5">
        <v>10</v>
      </c>
      <c r="B189" s="6">
        <v>0.36162299890323624</v>
      </c>
      <c r="C189" s="6">
        <v>0.35324663196696171</v>
      </c>
      <c r="D189" s="6">
        <v>0.27725797614509778</v>
      </c>
      <c r="E189" s="6">
        <v>0.20802801559838682</v>
      </c>
      <c r="F189" s="6">
        <v>0.19626459002992591</v>
      </c>
      <c r="G189" s="6">
        <v>0.17797368687990944</v>
      </c>
      <c r="H189" s="6">
        <v>0.25977328502791991</v>
      </c>
    </row>
    <row r="190" spans="1:16" ht="19.5" customHeight="1" x14ac:dyDescent="0.25">
      <c r="A190" s="5">
        <v>11</v>
      </c>
      <c r="B190" s="6">
        <v>0.41362424047378277</v>
      </c>
      <c r="C190" s="6">
        <v>0.40404335534630403</v>
      </c>
      <c r="D190" s="6">
        <v>0.31712756142758691</v>
      </c>
      <c r="E190" s="6">
        <v>0.23794236044200048</v>
      </c>
      <c r="F190" s="6">
        <v>0.22448735901542782</v>
      </c>
      <c r="G190" s="6">
        <v>0.20356623136052029</v>
      </c>
      <c r="H190" s="6">
        <v>0.29712857877107568</v>
      </c>
    </row>
    <row r="191" spans="1:16" ht="12.75" customHeight="1" x14ac:dyDescent="0.25">
      <c r="A191" s="5">
        <v>12</v>
      </c>
      <c r="B191" s="6">
        <v>0.4692682867818041</v>
      </c>
      <c r="C191" s="6">
        <v>0.45839850423599565</v>
      </c>
      <c r="D191" s="6">
        <v>0.35979010145041962</v>
      </c>
      <c r="E191" s="6">
        <v>0.26995227288791718</v>
      </c>
      <c r="F191" s="6">
        <v>0.25468719688351726</v>
      </c>
      <c r="G191" s="6">
        <v>0.23095159154057038</v>
      </c>
      <c r="H191" s="6">
        <v>0.33710069543821353</v>
      </c>
    </row>
    <row r="192" spans="1:16" ht="12.75" customHeight="1" x14ac:dyDescent="0.25">
      <c r="A192" s="5">
        <v>13</v>
      </c>
      <c r="B192" s="6">
        <v>0.52864241330279149</v>
      </c>
      <c r="C192" s="6">
        <v>0.51639733252714426</v>
      </c>
      <c r="D192" s="6">
        <v>0.40531251071232843</v>
      </c>
      <c r="E192" s="6">
        <v>0.30410795921182154</v>
      </c>
      <c r="F192" s="6">
        <v>0.28691147087983093</v>
      </c>
      <c r="G192" s="6">
        <v>0.2601727202692824</v>
      </c>
      <c r="H192" s="6">
        <v>0.37975232970594253</v>
      </c>
    </row>
    <row r="193" spans="1:8" ht="12.75" customHeight="1" x14ac:dyDescent="0.25">
      <c r="A193" s="5">
        <v>14</v>
      </c>
      <c r="B193" s="6">
        <v>0.59183214853812527</v>
      </c>
      <c r="C193" s="6">
        <v>0.5781233876023596</v>
      </c>
      <c r="D193" s="6">
        <v>0.45376036429915512</v>
      </c>
      <c r="E193" s="6">
        <v>0.34045862072135502</v>
      </c>
      <c r="F193" s="6">
        <v>0.32120660011020619</v>
      </c>
      <c r="G193" s="6">
        <v>0.29127171061808738</v>
      </c>
      <c r="H193" s="6">
        <v>0.42514492130523818</v>
      </c>
    </row>
    <row r="194" spans="1:8" ht="12.75" customHeight="1" x14ac:dyDescent="0.25">
      <c r="A194" s="5">
        <v>15</v>
      </c>
      <c r="B194" s="6">
        <v>0.65891849094473154</v>
      </c>
      <c r="C194" s="6">
        <v>0.64365579173038689</v>
      </c>
      <c r="D194" s="6">
        <v>0.50519576409132871</v>
      </c>
      <c r="E194" s="6">
        <v>0.37905085276114991</v>
      </c>
      <c r="F194" s="6">
        <v>0.35761654507768037</v>
      </c>
      <c r="G194" s="6">
        <v>0.3242884261854137</v>
      </c>
      <c r="H194" s="6">
        <v>0.47333665579205708</v>
      </c>
    </row>
    <row r="195" spans="1:8" ht="19.5" customHeight="1" x14ac:dyDescent="0.25">
      <c r="A195" s="5">
        <v>16</v>
      </c>
      <c r="B195" s="6">
        <v>0.72997428163395073</v>
      </c>
      <c r="C195" s="6">
        <v>0.71306569878508852</v>
      </c>
      <c r="D195" s="6">
        <v>0.55967455769580909</v>
      </c>
      <c r="E195" s="6">
        <v>0.41992655806386464</v>
      </c>
      <c r="F195" s="6">
        <v>0.39618083902792078</v>
      </c>
      <c r="G195" s="6">
        <v>0.35925871591112701</v>
      </c>
      <c r="H195" s="6">
        <v>0.52437985886148886</v>
      </c>
    </row>
    <row r="196" spans="1:8" ht="12.75" customHeight="1" x14ac:dyDescent="0.25">
      <c r="A196" s="5">
        <v>17</v>
      </c>
      <c r="B196" s="6">
        <v>0.80505953419224108</v>
      </c>
      <c r="C196" s="6">
        <v>0.7864117322427171</v>
      </c>
      <c r="D196" s="6">
        <v>0.61724275779866167</v>
      </c>
      <c r="E196" s="6">
        <v>0.46312026017290681</v>
      </c>
      <c r="F196" s="6">
        <v>0.43693205329067719</v>
      </c>
      <c r="G196" s="6">
        <v>0.39621211563580511</v>
      </c>
      <c r="H196" s="6">
        <v>0.57831764150632925</v>
      </c>
    </row>
    <row r="197" spans="1:8" ht="12.75" customHeight="1" x14ac:dyDescent="0.25">
      <c r="A197" s="5">
        <v>18</v>
      </c>
      <c r="B197" s="6">
        <v>0.88421548106294034</v>
      </c>
      <c r="C197" s="6">
        <v>0.86373416946887427</v>
      </c>
      <c r="D197" s="6">
        <v>0.67793197749923562</v>
      </c>
      <c r="E197" s="6">
        <v>0.50865567855134097</v>
      </c>
      <c r="F197" s="6">
        <v>0.47989256605708269</v>
      </c>
      <c r="G197" s="6">
        <v>0.43516891801224394</v>
      </c>
      <c r="H197" s="6">
        <v>0.63517962321230792</v>
      </c>
    </row>
    <row r="198" spans="1:8" ht="12.75" customHeight="1" x14ac:dyDescent="0.25">
      <c r="A198" s="5">
        <v>19</v>
      </c>
      <c r="B198" s="6">
        <v>0.96745704569460567</v>
      </c>
      <c r="C198" s="6">
        <v>0.94504758823642376</v>
      </c>
      <c r="D198" s="6">
        <v>0.74175365867251319</v>
      </c>
      <c r="E198" s="6">
        <v>0.55654139809392933</v>
      </c>
      <c r="F198" s="6">
        <v>0.52507047676915819</v>
      </c>
      <c r="G198" s="6">
        <v>0.47613646765394663</v>
      </c>
      <c r="H198" s="6">
        <v>0.69497652429662704</v>
      </c>
    </row>
    <row r="199" spans="1:8" ht="12.75" customHeight="1" x14ac:dyDescent="0.25">
      <c r="A199" s="5">
        <v>20</v>
      </c>
      <c r="B199" s="6">
        <v>1.0547633895189934</v>
      </c>
      <c r="C199" s="6">
        <v>1.030331632666261</v>
      </c>
      <c r="D199" s="6">
        <v>0.8086918242947031</v>
      </c>
      <c r="E199" s="6">
        <v>0.60676543116157677</v>
      </c>
      <c r="F199" s="6">
        <v>0.57245447565660257</v>
      </c>
      <c r="G199" s="6">
        <v>0.51910450880607784</v>
      </c>
      <c r="H199" s="6">
        <v>0.75769337529289627</v>
      </c>
    </row>
    <row r="200" spans="1:8" ht="19.5" customHeight="1" x14ac:dyDescent="0.25">
      <c r="A200" s="5">
        <v>21</v>
      </c>
      <c r="B200" s="6">
        <v>1.1460661108869086</v>
      </c>
      <c r="C200" s="6">
        <v>1.1195194855142601</v>
      </c>
      <c r="D200" s="6">
        <v>0.87869403051439554</v>
      </c>
      <c r="E200" s="6">
        <v>0.65928842887606143</v>
      </c>
      <c r="F200" s="6">
        <v>0.62200743891457655</v>
      </c>
      <c r="G200" s="6">
        <v>0.56403937742145871</v>
      </c>
      <c r="H200" s="6">
        <v>0.82328103961089116</v>
      </c>
    </row>
    <row r="201" spans="1:8" ht="12.75" customHeight="1" x14ac:dyDescent="0.25">
      <c r="A201" s="5">
        <v>22</v>
      </c>
      <c r="B201" s="6">
        <v>1.2412345871304817</v>
      </c>
      <c r="C201" s="6">
        <v>1.2124835497591491</v>
      </c>
      <c r="D201" s="6">
        <v>0.9516601283459285</v>
      </c>
      <c r="E201" s="6">
        <v>0.71403524896360304</v>
      </c>
      <c r="F201" s="6">
        <v>0.67365847336306739</v>
      </c>
      <c r="G201" s="6">
        <v>0.61087678721890337</v>
      </c>
      <c r="H201" s="6">
        <v>0.89164568395009092</v>
      </c>
    </row>
    <row r="202" spans="1:8" ht="12.75" customHeight="1" x14ac:dyDescent="0.25">
      <c r="A202" s="5">
        <v>23</v>
      </c>
      <c r="B202" s="6">
        <v>1.3400578482911409</v>
      </c>
      <c r="C202" s="6">
        <v>1.3090177421940044</v>
      </c>
      <c r="D202" s="6">
        <v>1.0274283661752777</v>
      </c>
      <c r="E202" s="6">
        <v>0.77088452839705535</v>
      </c>
      <c r="F202" s="6">
        <v>0.72729307872816196</v>
      </c>
      <c r="G202" s="6">
        <v>0.65951290879192559</v>
      </c>
      <c r="H202" s="6">
        <v>0.96263575722180161</v>
      </c>
    </row>
    <row r="203" spans="1:8" ht="12.75" customHeight="1" x14ac:dyDescent="0.25">
      <c r="A203" s="5">
        <v>24</v>
      </c>
      <c r="B203" s="6">
        <v>1.442222248621797</v>
      </c>
      <c r="C203" s="6">
        <v>1.4088156821291951</v>
      </c>
      <c r="D203" s="6">
        <v>1.1057582704005746</v>
      </c>
      <c r="E203" s="6">
        <v>0.82965583865675607</v>
      </c>
      <c r="F203" s="6">
        <v>0.78274102923839683</v>
      </c>
      <c r="G203" s="6">
        <v>0.70979338058124108</v>
      </c>
      <c r="H203" s="6">
        <v>1.0360259507860763</v>
      </c>
    </row>
    <row r="204" spans="1:8" ht="12.75" customHeight="1" x14ac:dyDescent="0.25">
      <c r="A204" s="5">
        <v>25</v>
      </c>
      <c r="B204" s="6">
        <v>1.5472840560326737</v>
      </c>
      <c r="C204" s="6">
        <v>1.5114439157559625</v>
      </c>
      <c r="D204" s="6">
        <v>1.1863096296372146</v>
      </c>
      <c r="E204" s="6">
        <v>0.89009391747682787</v>
      </c>
      <c r="F204" s="6">
        <v>0.83976149702345682</v>
      </c>
      <c r="G204" s="6">
        <v>0.76149981870019512</v>
      </c>
      <c r="H204" s="6">
        <v>1.1114975079737237</v>
      </c>
    </row>
    <row r="205" spans="1:8" ht="18" customHeight="1" x14ac:dyDescent="0.3">
      <c r="A205" s="19" t="s">
        <v>66</v>
      </c>
      <c r="B205" s="12"/>
      <c r="C205" s="12"/>
      <c r="D205" s="12"/>
      <c r="E205" s="12"/>
      <c r="F205" s="12"/>
      <c r="G205" s="12"/>
    </row>
    <row r="206" spans="1:8" ht="18" customHeight="1" x14ac:dyDescent="0.3">
      <c r="A206" s="4" t="s">
        <v>8</v>
      </c>
      <c r="D206" s="12"/>
      <c r="E206" s="12"/>
      <c r="F206" s="13"/>
      <c r="G206" s="13"/>
      <c r="H206" s="14"/>
    </row>
    <row r="207" spans="1:8" ht="18" customHeight="1" x14ac:dyDescent="0.3">
      <c r="A207" s="19" t="s">
        <v>0</v>
      </c>
      <c r="B207" s="12"/>
      <c r="C207" s="20">
        <v>0.75</v>
      </c>
      <c r="D207" s="12"/>
      <c r="E207" s="12"/>
      <c r="H207" s="14" t="s">
        <v>46</v>
      </c>
    </row>
    <row r="208" spans="1:8" ht="18" customHeight="1" x14ac:dyDescent="0.3">
      <c r="A208" s="19" t="s">
        <v>4</v>
      </c>
      <c r="B208" s="12"/>
      <c r="H208" s="24" t="s">
        <v>46</v>
      </c>
    </row>
    <row r="209" spans="1:16" ht="14.25" customHeight="1" x14ac:dyDescent="0.3">
      <c r="A209" s="4"/>
      <c r="B209" s="15"/>
      <c r="C209" s="8"/>
      <c r="D209" s="15"/>
      <c r="E209" s="15"/>
      <c r="H209" s="24"/>
    </row>
    <row r="210" spans="1:16" ht="14.25" customHeight="1" x14ac:dyDescent="0.3">
      <c r="A210" s="2"/>
      <c r="B210" s="9"/>
      <c r="C210" s="10"/>
      <c r="D210" s="10"/>
      <c r="E210" s="10"/>
      <c r="F210" s="3"/>
      <c r="G210" s="3"/>
    </row>
    <row r="211" spans="1:16" s="2" customFormat="1" ht="14.25" customHeight="1" x14ac:dyDescent="0.3">
      <c r="D211" s="5"/>
      <c r="E211" s="5"/>
      <c r="F211" s="5"/>
      <c r="G211" s="5"/>
      <c r="H211" s="1"/>
      <c r="M211" s="1"/>
    </row>
    <row r="212" spans="1:16" s="2" customFormat="1" ht="14.25" customHeight="1" x14ac:dyDescent="0.3">
      <c r="A212" s="3"/>
      <c r="B212" s="3"/>
      <c r="D212" s="5"/>
      <c r="E212" s="5"/>
      <c r="F212" s="5"/>
      <c r="G212" s="5"/>
      <c r="H212" s="3"/>
      <c r="M212" s="1"/>
    </row>
    <row r="213" spans="1:16" s="2" customFormat="1" ht="39" customHeight="1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6" ht="19.5" customHeight="1" x14ac:dyDescent="0.25">
      <c r="A214" s="5">
        <v>1</v>
      </c>
      <c r="B214" s="6">
        <v>3.7015364749531231E-2</v>
      </c>
      <c r="C214" s="6">
        <v>3.6157968294210412E-2</v>
      </c>
      <c r="D214" s="6">
        <v>2.8379846270435258E-2</v>
      </c>
      <c r="E214" s="6">
        <v>2.12935374653975E-2</v>
      </c>
      <c r="F214" s="6">
        <v>2.008944511109164E-2</v>
      </c>
      <c r="G214" s="6">
        <v>1.8217206747520705E-2</v>
      </c>
      <c r="H214" s="6">
        <v>2.6590130955872517E-2</v>
      </c>
    </row>
    <row r="215" spans="1:16" ht="12.75" customHeight="1" x14ac:dyDescent="0.25">
      <c r="A215" s="5">
        <v>2</v>
      </c>
      <c r="B215" s="6">
        <v>5.9997507523633191E-2</v>
      </c>
      <c r="C215" s="6">
        <v>5.8607769758601491E-2</v>
      </c>
      <c r="D215" s="6">
        <v>4.6000358274236819E-2</v>
      </c>
      <c r="E215" s="6">
        <v>3.4514293805550864E-2</v>
      </c>
      <c r="F215" s="6">
        <v>3.2562603188007244E-2</v>
      </c>
      <c r="G215" s="6">
        <v>2.9527927288837449E-2</v>
      </c>
      <c r="H215" s="6">
        <v>4.3099442430850475E-2</v>
      </c>
    </row>
    <row r="216" spans="1:16" s="18" customFormat="1" ht="12.75" customHeight="1" x14ac:dyDescent="0.25">
      <c r="A216" s="17">
        <v>3</v>
      </c>
      <c r="B216" s="6">
        <v>8.3052170698859035E-2</v>
      </c>
      <c r="C216" s="6">
        <v>8.1128411815332077E-2</v>
      </c>
      <c r="D216" s="6">
        <v>6.3676471995035955E-2</v>
      </c>
      <c r="E216" s="6">
        <v>4.7776768385921126E-2</v>
      </c>
      <c r="F216" s="6">
        <v>4.5075120450700723E-2</v>
      </c>
      <c r="G216" s="6">
        <v>4.0874338931663687E-2</v>
      </c>
      <c r="H216" s="6">
        <v>5.9660849217488973E-2</v>
      </c>
      <c r="I216" s="1"/>
      <c r="J216" s="1"/>
      <c r="K216" s="1"/>
      <c r="L216" s="1"/>
      <c r="M216" s="1"/>
      <c r="N216" s="1"/>
      <c r="O216" s="1"/>
      <c r="P216" s="1"/>
    </row>
    <row r="217" spans="1:16" ht="12.75" customHeight="1" x14ac:dyDescent="0.25">
      <c r="A217" s="5">
        <v>4</v>
      </c>
      <c r="B217" s="6">
        <v>0.10883444244208487</v>
      </c>
      <c r="C217" s="6">
        <v>0.10631348213821966</v>
      </c>
      <c r="D217" s="6">
        <v>8.3443855445839391E-2</v>
      </c>
      <c r="E217" s="6">
        <v>6.2608332873324735E-2</v>
      </c>
      <c r="F217" s="6">
        <v>5.9067999800386017E-2</v>
      </c>
      <c r="G217" s="6">
        <v>5.3563150130614634E-2</v>
      </c>
      <c r="H217" s="6">
        <v>7.8181644207114168E-2</v>
      </c>
    </row>
    <row r="218" spans="1:16" ht="12.75" customHeight="1" x14ac:dyDescent="0.25">
      <c r="A218" s="5">
        <v>5</v>
      </c>
      <c r="B218" s="6">
        <v>0.13739787743120049</v>
      </c>
      <c r="C218" s="6">
        <v>0.13421529490431597</v>
      </c>
      <c r="D218" s="6">
        <v>0.10534356923852702</v>
      </c>
      <c r="E218" s="6">
        <v>7.90397952456868E-2</v>
      </c>
      <c r="F218" s="6">
        <v>7.4570307106579442E-2</v>
      </c>
      <c r="G218" s="6">
        <v>6.7620717957841719E-2</v>
      </c>
      <c r="H218" s="6">
        <v>9.870029861047927E-2</v>
      </c>
    </row>
    <row r="219" spans="1:16" s="18" customFormat="1" ht="19.5" customHeight="1" x14ac:dyDescent="0.25">
      <c r="A219" s="17">
        <v>6</v>
      </c>
      <c r="B219" s="6">
        <v>0.16880028477615999</v>
      </c>
      <c r="C219" s="6">
        <v>0.1648903201762284</v>
      </c>
      <c r="D219" s="6">
        <v>0.12941993587713552</v>
      </c>
      <c r="E219" s="6">
        <v>9.7104410894571835E-2</v>
      </c>
      <c r="F219" s="6">
        <v>9.1613417257768615E-2</v>
      </c>
      <c r="G219" s="6">
        <v>8.3075493315154264E-2</v>
      </c>
      <c r="H219" s="6">
        <v>0.12125833982612613</v>
      </c>
      <c r="I219" s="1"/>
      <c r="J219" s="1"/>
      <c r="K219" s="1"/>
      <c r="L219" s="1"/>
      <c r="M219" s="1"/>
      <c r="N219" s="1"/>
      <c r="O219" s="1"/>
      <c r="P219" s="1"/>
    </row>
    <row r="220" spans="1:16" ht="12.75" customHeight="1" x14ac:dyDescent="0.25">
      <c r="A220" s="5">
        <v>7</v>
      </c>
      <c r="B220" s="6">
        <v>0.20310372123903681</v>
      </c>
      <c r="C220" s="6">
        <v>0.19839917727922021</v>
      </c>
      <c r="D220" s="6">
        <v>0.15572053455964391</v>
      </c>
      <c r="E220" s="6">
        <v>0.11683787872493816</v>
      </c>
      <c r="F220" s="6">
        <v>0.11023101048171521</v>
      </c>
      <c r="G220" s="6">
        <v>9.995801759725205E-2</v>
      </c>
      <c r="H220" s="6">
        <v>0.14590034656998507</v>
      </c>
    </row>
    <row r="221" spans="1:16" ht="12.75" customHeight="1" x14ac:dyDescent="0.25">
      <c r="A221" s="5">
        <v>8</v>
      </c>
      <c r="B221" s="6">
        <v>0.24037437381791588</v>
      </c>
      <c r="C221" s="6">
        <v>0.23480652010484257</v>
      </c>
      <c r="D221" s="6">
        <v>0.18429611115451677</v>
      </c>
      <c r="E221" s="6">
        <v>0.13827827361009798</v>
      </c>
      <c r="F221" s="6">
        <v>0.13045900861990561</v>
      </c>
      <c r="G221" s="6">
        <v>0.11830086490508668</v>
      </c>
      <c r="H221" s="6">
        <v>0.17267386452905831</v>
      </c>
    </row>
    <row r="222" spans="1:16" ht="12.75" customHeight="1" x14ac:dyDescent="0.25">
      <c r="A222" s="5">
        <v>9</v>
      </c>
      <c r="B222" s="6">
        <v>0.28068229653590238</v>
      </c>
      <c r="C222" s="6">
        <v>0.27418077999676749</v>
      </c>
      <c r="D222" s="6">
        <v>0.21520037639565637</v>
      </c>
      <c r="E222" s="6">
        <v>0.16146589497640268</v>
      </c>
      <c r="F222" s="6">
        <v>0.15233543227436569</v>
      </c>
      <c r="G222" s="6">
        <v>0.1381385125058967</v>
      </c>
      <c r="H222" s="6">
        <v>0.20162921728278266</v>
      </c>
    </row>
    <row r="223" spans="1:16" ht="12.75" customHeight="1" x14ac:dyDescent="0.25">
      <c r="A223" s="5">
        <v>10</v>
      </c>
      <c r="B223" s="6">
        <v>0.32410095786938892</v>
      </c>
      <c r="C223" s="6">
        <v>0.31659372366209093</v>
      </c>
      <c r="D223" s="6">
        <v>0.24848965889362351</v>
      </c>
      <c r="E223" s="6">
        <v>0.18644300645586503</v>
      </c>
      <c r="F223" s="6">
        <v>0.17590015518222796</v>
      </c>
      <c r="G223" s="6">
        <v>0.15950711809886806</v>
      </c>
      <c r="H223" s="6">
        <v>0.23281918119636819</v>
      </c>
    </row>
    <row r="224" spans="1:16" ht="19.5" customHeight="1" x14ac:dyDescent="0.25">
      <c r="A224" s="5">
        <v>11</v>
      </c>
      <c r="B224" s="6">
        <v>0.37070654505418332</v>
      </c>
      <c r="C224" s="6">
        <v>0.36211977359199726</v>
      </c>
      <c r="D224" s="6">
        <v>0.28422237174402393</v>
      </c>
      <c r="E224" s="6">
        <v>0.2132534356798223</v>
      </c>
      <c r="F224" s="6">
        <v>0.20119452663998805</v>
      </c>
      <c r="G224" s="6">
        <v>0.18244417742760949</v>
      </c>
      <c r="H224" s="6">
        <v>0.2662984856664049</v>
      </c>
    </row>
    <row r="225" spans="1:8" ht="12.75" customHeight="1" x14ac:dyDescent="0.25">
      <c r="A225" s="5">
        <v>12</v>
      </c>
      <c r="B225" s="6">
        <v>0.42057695916737425</v>
      </c>
      <c r="C225" s="6">
        <v>0.41083502642080366</v>
      </c>
      <c r="D225" s="6">
        <v>0.3224582420522647</v>
      </c>
      <c r="E225" s="6">
        <v>0.24194199618759271</v>
      </c>
      <c r="F225" s="6">
        <v>0.22826082610167431</v>
      </c>
      <c r="G225" s="6">
        <v>0.206988029707114</v>
      </c>
      <c r="H225" s="6">
        <v>0.30212309123401937</v>
      </c>
    </row>
    <row r="226" spans="1:8" ht="12.75" customHeight="1" x14ac:dyDescent="0.25">
      <c r="A226" s="5">
        <v>13</v>
      </c>
      <c r="B226" s="6">
        <v>0.47379041997178351</v>
      </c>
      <c r="C226" s="6">
        <v>0.46281589008676027</v>
      </c>
      <c r="D226" s="6">
        <v>0.3632572412615348</v>
      </c>
      <c r="E226" s="6">
        <v>0.2725536848463273</v>
      </c>
      <c r="F226" s="6">
        <v>0.25714150598245133</v>
      </c>
      <c r="G226" s="6">
        <v>0.23317717099437607</v>
      </c>
      <c r="H226" s="6">
        <v>0.34034918736947217</v>
      </c>
    </row>
    <row r="227" spans="1:8" ht="12.75" customHeight="1" x14ac:dyDescent="0.25">
      <c r="A227" s="5">
        <v>14</v>
      </c>
      <c r="B227" s="6">
        <v>0.53042358152234292</v>
      </c>
      <c r="C227" s="6">
        <v>0.51813724308712361</v>
      </c>
      <c r="D227" s="6">
        <v>0.40667814037975708</v>
      </c>
      <c r="E227" s="6">
        <v>0.30513259783072566</v>
      </c>
      <c r="F227" s="6">
        <v>0.28787816893677098</v>
      </c>
      <c r="G227" s="6">
        <v>0.2610493267792342</v>
      </c>
      <c r="H227" s="6">
        <v>0.38103183881068292</v>
      </c>
    </row>
    <row r="228" spans="1:8" ht="12.75" customHeight="1" x14ac:dyDescent="0.25">
      <c r="A228" s="5">
        <v>15</v>
      </c>
      <c r="B228" s="6">
        <v>0.59054903786742685</v>
      </c>
      <c r="C228" s="6">
        <v>0.57686999795557348</v>
      </c>
      <c r="D228" s="6">
        <v>0.45277659758960698</v>
      </c>
      <c r="E228" s="6">
        <v>0.33972049574747876</v>
      </c>
      <c r="F228" s="6">
        <v>0.32051021412117509</v>
      </c>
      <c r="G228" s="6">
        <v>0.29064022440888121</v>
      </c>
      <c r="H228" s="6">
        <v>0.42422319377410045</v>
      </c>
    </row>
    <row r="229" spans="1:8" ht="19.5" customHeight="1" x14ac:dyDescent="0.25">
      <c r="A229" s="5">
        <v>16</v>
      </c>
      <c r="B229" s="6">
        <v>0.65423207211687451</v>
      </c>
      <c r="C229" s="6">
        <v>0.63907792563241217</v>
      </c>
      <c r="D229" s="6">
        <v>0.5016026657443744</v>
      </c>
      <c r="E229" s="6">
        <v>0.37635493349722376</v>
      </c>
      <c r="F229" s="6">
        <v>0.35507307280753309</v>
      </c>
      <c r="G229" s="6">
        <v>0.32198199313334919</v>
      </c>
      <c r="H229" s="6">
        <v>0.46997014863509712</v>
      </c>
    </row>
    <row r="230" spans="1:8" ht="12.75" customHeight="1" x14ac:dyDescent="0.25">
      <c r="A230" s="5">
        <v>17</v>
      </c>
      <c r="B230" s="6">
        <v>0.72152647084099586</v>
      </c>
      <c r="C230" s="6">
        <v>0.70481356681572793</v>
      </c>
      <c r="D230" s="6">
        <v>0.55319758324889867</v>
      </c>
      <c r="E230" s="6">
        <v>0.41506685245681263</v>
      </c>
      <c r="F230" s="6">
        <v>0.39159593672093745</v>
      </c>
      <c r="G230" s="6">
        <v>0.35510110415123908</v>
      </c>
      <c r="H230" s="6">
        <v>0.51831134118524602</v>
      </c>
    </row>
    <row r="231" spans="1:8" ht="12.75" customHeight="1" x14ac:dyDescent="0.25">
      <c r="A231" s="5">
        <v>18</v>
      </c>
      <c r="B231" s="6">
        <v>0.79246918820039913</v>
      </c>
      <c r="C231" s="6">
        <v>0.77411301968736057</v>
      </c>
      <c r="D231" s="6">
        <v>0.60758968302396033</v>
      </c>
      <c r="E231" s="6">
        <v>0.45587751095528628</v>
      </c>
      <c r="F231" s="6">
        <v>0.43009886208901638</v>
      </c>
      <c r="G231" s="6">
        <v>0.39001574454752319</v>
      </c>
      <c r="H231" s="6">
        <v>0.56927331758927091</v>
      </c>
    </row>
    <row r="232" spans="1:8" ht="12.75" customHeight="1" x14ac:dyDescent="0.25">
      <c r="A232" s="5">
        <v>19</v>
      </c>
      <c r="B232" s="6">
        <v>0.86707359918502325</v>
      </c>
      <c r="C232" s="6">
        <v>0.84698934942890225</v>
      </c>
      <c r="D232" s="6">
        <v>0.66478921973436966</v>
      </c>
      <c r="E232" s="6">
        <v>0.49879460311780843</v>
      </c>
      <c r="F232" s="6">
        <v>0.47058910795482023</v>
      </c>
      <c r="G232" s="6">
        <v>0.42673249685782189</v>
      </c>
      <c r="H232" s="6">
        <v>0.62286568582311397</v>
      </c>
    </row>
    <row r="233" spans="1:8" ht="12.75" customHeight="1" x14ac:dyDescent="0.25">
      <c r="A233" s="5">
        <v>20</v>
      </c>
      <c r="B233" s="6">
        <v>0.94532102743869439</v>
      </c>
      <c r="C233" s="6">
        <v>0.92342431228944211</v>
      </c>
      <c r="D233" s="6">
        <v>0.72478187413403272</v>
      </c>
      <c r="E233" s="6">
        <v>0.54380738514399796</v>
      </c>
      <c r="F233" s="6">
        <v>0.51305653805102414</v>
      </c>
      <c r="G233" s="6">
        <v>0.46524216946551855</v>
      </c>
      <c r="H233" s="6">
        <v>0.67907502965381861</v>
      </c>
    </row>
    <row r="234" spans="1:8" ht="19.5" customHeight="1" x14ac:dyDescent="0.25">
      <c r="A234" s="5">
        <v>21</v>
      </c>
      <c r="B234" s="6">
        <v>1.0271501686746509</v>
      </c>
      <c r="C234" s="6">
        <v>1.0033580239892481</v>
      </c>
      <c r="D234" s="6">
        <v>0.78752064395116927</v>
      </c>
      <c r="E234" s="6">
        <v>0.59088059099944523</v>
      </c>
      <c r="F234" s="6">
        <v>0.55746788054274821</v>
      </c>
      <c r="G234" s="6">
        <v>0.50551459130856879</v>
      </c>
      <c r="H234" s="6">
        <v>0.73785731090901663</v>
      </c>
    </row>
    <row r="235" spans="1:8" ht="12.75" customHeight="1" x14ac:dyDescent="0.25">
      <c r="A235" s="5">
        <v>22</v>
      </c>
      <c r="B235" s="6">
        <v>1.1124439536470103</v>
      </c>
      <c r="C235" s="6">
        <v>1.0866761269876202</v>
      </c>
      <c r="D235" s="6">
        <v>0.85291577166957899</v>
      </c>
      <c r="E235" s="6">
        <v>0.63994687518073201</v>
      </c>
      <c r="F235" s="6">
        <v>0.60375959813391855</v>
      </c>
      <c r="G235" s="6">
        <v>0.54749214645719713</v>
      </c>
      <c r="H235" s="6">
        <v>0.79912843244148202</v>
      </c>
    </row>
    <row r="236" spans="1:8" ht="12.75" customHeight="1" x14ac:dyDescent="0.25">
      <c r="A236" s="5">
        <v>23</v>
      </c>
      <c r="B236" s="6">
        <v>1.2010133026626595</v>
      </c>
      <c r="C236" s="6">
        <v>1.1731939212932201</v>
      </c>
      <c r="D236" s="6">
        <v>0.92082228904000374</v>
      </c>
      <c r="E236" s="6">
        <v>0.6908974673013859</v>
      </c>
      <c r="F236" s="6">
        <v>0.65182907111128618</v>
      </c>
      <c r="G236" s="6">
        <v>0.59108177885523616</v>
      </c>
      <c r="H236" s="6">
        <v>0.86275256811968859</v>
      </c>
    </row>
    <row r="237" spans="1:8" ht="12.75" customHeight="1" x14ac:dyDescent="0.25">
      <c r="A237" s="5">
        <v>24</v>
      </c>
      <c r="B237" s="6">
        <v>1.2925771138907649</v>
      </c>
      <c r="C237" s="6">
        <v>1.2626368163095343</v>
      </c>
      <c r="D237" s="6">
        <v>0.99102467402721883</v>
      </c>
      <c r="E237" s="6">
        <v>0.74357066012423756</v>
      </c>
      <c r="F237" s="6">
        <v>0.70152373634763709</v>
      </c>
      <c r="G237" s="6">
        <v>0.63614514351529894</v>
      </c>
      <c r="H237" s="6">
        <v>0.9285277873522626</v>
      </c>
    </row>
    <row r="238" spans="1:8" ht="12.75" customHeight="1" x14ac:dyDescent="0.25">
      <c r="A238" s="5">
        <v>25</v>
      </c>
      <c r="B238" s="6">
        <v>1.3867376969306331</v>
      </c>
      <c r="C238" s="6">
        <v>1.3546163334413508</v>
      </c>
      <c r="D238" s="6">
        <v>1.0632180156162643</v>
      </c>
      <c r="E238" s="6">
        <v>0.79773767742341195</v>
      </c>
      <c r="F238" s="6">
        <v>0.75262775429823103</v>
      </c>
      <c r="G238" s="6">
        <v>0.68248651608616084</v>
      </c>
      <c r="H238" s="6">
        <v>0.99616840769609227</v>
      </c>
    </row>
    <row r="239" spans="1:8" ht="18" customHeight="1" x14ac:dyDescent="0.3">
      <c r="A239" s="19" t="s">
        <v>66</v>
      </c>
      <c r="B239" s="12"/>
      <c r="C239" s="12"/>
      <c r="D239" s="12"/>
      <c r="E239" s="12"/>
      <c r="F239" s="12"/>
      <c r="G239" s="12"/>
    </row>
    <row r="240" spans="1:8" ht="18" customHeight="1" x14ac:dyDescent="0.3">
      <c r="A240" s="4" t="s">
        <v>8</v>
      </c>
      <c r="D240" s="12"/>
      <c r="E240" s="12"/>
      <c r="F240" s="13"/>
      <c r="G240" s="13"/>
      <c r="H240" s="14"/>
    </row>
    <row r="241" spans="1:16" ht="18" customHeight="1" x14ac:dyDescent="0.3">
      <c r="A241" s="19" t="s">
        <v>0</v>
      </c>
      <c r="B241" s="12"/>
      <c r="C241" s="20">
        <v>0.75</v>
      </c>
      <c r="D241" s="12"/>
      <c r="E241" s="12"/>
      <c r="H241" s="14" t="s">
        <v>46</v>
      </c>
    </row>
    <row r="242" spans="1:16" ht="18" customHeight="1" x14ac:dyDescent="0.3">
      <c r="A242" s="19" t="s">
        <v>19</v>
      </c>
      <c r="B242" s="12"/>
      <c r="H242" s="24" t="s">
        <v>46</v>
      </c>
    </row>
    <row r="243" spans="1:16" ht="14.25" customHeight="1" x14ac:dyDescent="0.3">
      <c r="A243" s="4"/>
      <c r="B243" s="15"/>
      <c r="C243" s="8"/>
      <c r="D243" s="15"/>
      <c r="E243" s="15"/>
      <c r="H243" s="24"/>
    </row>
    <row r="244" spans="1:16" ht="14.25" customHeight="1" x14ac:dyDescent="0.3">
      <c r="A244" s="2"/>
      <c r="B244" s="9"/>
      <c r="C244" s="10"/>
      <c r="D244" s="10"/>
      <c r="E244" s="10"/>
      <c r="F244" s="3"/>
      <c r="G244" s="3"/>
    </row>
    <row r="245" spans="1:16" s="2" customFormat="1" ht="14.25" customHeight="1" x14ac:dyDescent="0.3">
      <c r="D245" s="5"/>
      <c r="E245" s="5"/>
      <c r="F245" s="5"/>
      <c r="G245" s="5"/>
      <c r="H245" s="1"/>
      <c r="M245" s="1"/>
    </row>
    <row r="246" spans="1:16" s="2" customFormat="1" ht="14.25" customHeight="1" x14ac:dyDescent="0.3">
      <c r="A246" s="3"/>
      <c r="B246" s="3"/>
      <c r="D246" s="5"/>
      <c r="E246" s="5"/>
      <c r="F246" s="5"/>
      <c r="G246" s="5"/>
      <c r="H246" s="3"/>
      <c r="M246" s="1"/>
    </row>
    <row r="247" spans="1:16" s="2" customFormat="1" ht="39" customHeight="1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6" ht="19.5" customHeight="1" x14ac:dyDescent="0.25">
      <c r="A248" s="5">
        <v>1</v>
      </c>
      <c r="B248" s="6">
        <v>3.4428976692566442E-2</v>
      </c>
      <c r="C248" s="6">
        <v>3.3631489411912185E-2</v>
      </c>
      <c r="D248" s="6">
        <v>2.6396850940008862E-2</v>
      </c>
      <c r="E248" s="6">
        <v>1.9805686369948446E-2</v>
      </c>
      <c r="F248" s="6">
        <v>1.8685727999077091E-2</v>
      </c>
      <c r="G248" s="6">
        <v>1.6944309228291408E-2</v>
      </c>
      <c r="H248" s="6">
        <v>2.4732189055184657E-2</v>
      </c>
    </row>
    <row r="249" spans="1:16" ht="12.75" customHeight="1" x14ac:dyDescent="0.25">
      <c r="A249" s="5">
        <v>2</v>
      </c>
      <c r="B249" s="6">
        <v>5.5805279837730273E-2</v>
      </c>
      <c r="C249" s="6">
        <v>5.4512647725502836E-2</v>
      </c>
      <c r="D249" s="6">
        <v>4.278615849364182E-2</v>
      </c>
      <c r="E249" s="6">
        <v>3.2102663989195188E-2</v>
      </c>
      <c r="F249" s="6">
        <v>3.028734456070406E-2</v>
      </c>
      <c r="G249" s="6">
        <v>2.7464711675441643E-2</v>
      </c>
      <c r="H249" s="6">
        <v>4.0087939399088383E-2</v>
      </c>
    </row>
    <row r="250" spans="1:16" s="18" customFormat="1" ht="12.75" customHeight="1" x14ac:dyDescent="0.25">
      <c r="A250" s="17">
        <v>3</v>
      </c>
      <c r="B250" s="6">
        <v>7.7249036139628441E-2</v>
      </c>
      <c r="C250" s="6">
        <v>7.5459696760934211E-2</v>
      </c>
      <c r="D250" s="6">
        <v>5.9227182685258201E-2</v>
      </c>
      <c r="E250" s="6">
        <v>4.4438444854872201E-2</v>
      </c>
      <c r="F250" s="6">
        <v>4.1925570149391911E-2</v>
      </c>
      <c r="G250" s="6">
        <v>3.8018311366771876E-2</v>
      </c>
      <c r="H250" s="6">
        <v>5.5492144979975164E-2</v>
      </c>
      <c r="I250" s="1"/>
      <c r="J250" s="1"/>
      <c r="K250" s="1"/>
      <c r="L250" s="1"/>
      <c r="M250" s="1"/>
      <c r="N250" s="1"/>
      <c r="O250" s="1"/>
      <c r="P250" s="1"/>
    </row>
    <row r="251" spans="1:16" ht="12.75" customHeight="1" x14ac:dyDescent="0.25">
      <c r="A251" s="5">
        <v>4</v>
      </c>
      <c r="B251" s="6">
        <v>0.10122981382304108</v>
      </c>
      <c r="C251" s="6">
        <v>9.8885001496269109E-2</v>
      </c>
      <c r="D251" s="6">
        <v>7.7613352555686244E-2</v>
      </c>
      <c r="E251" s="6">
        <v>5.8233678037265243E-2</v>
      </c>
      <c r="F251" s="6">
        <v>5.4940719946026312E-2</v>
      </c>
      <c r="G251" s="6">
        <v>4.9820512641327488E-2</v>
      </c>
      <c r="H251" s="6">
        <v>7.271882971860609E-2</v>
      </c>
    </row>
    <row r="252" spans="1:16" ht="12.75" customHeight="1" x14ac:dyDescent="0.25">
      <c r="A252" s="5">
        <v>5</v>
      </c>
      <c r="B252" s="6">
        <v>0.12779742552035259</v>
      </c>
      <c r="C252" s="6">
        <v>0.12483722074102069</v>
      </c>
      <c r="D252" s="6">
        <v>9.7982859673723416E-2</v>
      </c>
      <c r="E252" s="6">
        <v>7.3517018857241906E-2</v>
      </c>
      <c r="F252" s="6">
        <v>6.9359828890041109E-2</v>
      </c>
      <c r="G252" s="6">
        <v>6.2895830913961906E-2</v>
      </c>
      <c r="H252" s="6">
        <v>9.1803776712819626E-2</v>
      </c>
    </row>
    <row r="253" spans="1:16" s="18" customFormat="1" ht="19.5" customHeight="1" x14ac:dyDescent="0.25">
      <c r="A253" s="17">
        <v>6</v>
      </c>
      <c r="B253" s="6">
        <v>0.15700564102453132</v>
      </c>
      <c r="C253" s="6">
        <v>0.15336887880455322</v>
      </c>
      <c r="D253" s="6">
        <v>0.12037692958094576</v>
      </c>
      <c r="E253" s="6">
        <v>9.0319399040284964E-2</v>
      </c>
      <c r="F253" s="6">
        <v>8.5212079600918283E-2</v>
      </c>
      <c r="G253" s="6">
        <v>7.7270729126264481E-2</v>
      </c>
      <c r="H253" s="6">
        <v>0.11278561170212079</v>
      </c>
      <c r="I253" s="1"/>
      <c r="J253" s="1"/>
      <c r="K253" s="1"/>
      <c r="L253" s="1"/>
      <c r="M253" s="1"/>
      <c r="N253" s="1"/>
      <c r="O253" s="1"/>
      <c r="P253" s="1"/>
    </row>
    <row r="254" spans="1:16" ht="12.75" customHeight="1" x14ac:dyDescent="0.25">
      <c r="A254" s="5">
        <v>7</v>
      </c>
      <c r="B254" s="6">
        <v>0.1889121809829219</v>
      </c>
      <c r="C254" s="6">
        <v>0.18453635933594675</v>
      </c>
      <c r="D254" s="6">
        <v>0.14483981695671019</v>
      </c>
      <c r="E254" s="6">
        <v>0.10867402308877</v>
      </c>
      <c r="F254" s="6">
        <v>0.10252879895560349</v>
      </c>
      <c r="G254" s="6">
        <v>9.2973614642944208E-2</v>
      </c>
      <c r="H254" s="6">
        <v>0.13570579853759235</v>
      </c>
    </row>
    <row r="255" spans="1:16" ht="12.75" customHeight="1" x14ac:dyDescent="0.25">
      <c r="A255" s="5">
        <v>8</v>
      </c>
      <c r="B255" s="6">
        <v>0.223578607685396</v>
      </c>
      <c r="C255" s="6">
        <v>0.21839979864185016</v>
      </c>
      <c r="D255" s="6">
        <v>0.17141872188493967</v>
      </c>
      <c r="E255" s="6">
        <v>0.1286163054565248</v>
      </c>
      <c r="F255" s="6">
        <v>0.12134339881567524</v>
      </c>
      <c r="G255" s="6">
        <v>0.11003478550293797</v>
      </c>
      <c r="H255" s="6">
        <v>0.16060856072913918</v>
      </c>
    </row>
    <row r="256" spans="1:16" ht="12.75" customHeight="1" x14ac:dyDescent="0.25">
      <c r="A256" s="5">
        <v>9</v>
      </c>
      <c r="B256" s="6">
        <v>0.26107008024479855</v>
      </c>
      <c r="C256" s="6">
        <v>0.25502284653774598</v>
      </c>
      <c r="D256" s="6">
        <v>0.20016360214987239</v>
      </c>
      <c r="E256" s="6">
        <v>0.15018372971341182</v>
      </c>
      <c r="F256" s="6">
        <v>0.14169124315579223</v>
      </c>
      <c r="G256" s="6">
        <v>0.12848630993083882</v>
      </c>
      <c r="H256" s="6">
        <v>0.18754070557841124</v>
      </c>
    </row>
    <row r="257" spans="1:8" ht="12.75" customHeight="1" x14ac:dyDescent="0.25">
      <c r="A257" s="5">
        <v>10</v>
      </c>
      <c r="B257" s="6">
        <v>0.30145493364792419</v>
      </c>
      <c r="C257" s="6">
        <v>0.29447225514947784</v>
      </c>
      <c r="D257" s="6">
        <v>0.23112685049255649</v>
      </c>
      <c r="E257" s="6">
        <v>0.17341560638929765</v>
      </c>
      <c r="F257" s="6">
        <v>0.16360941960093589</v>
      </c>
      <c r="G257" s="6">
        <v>0.14836181916575383</v>
      </c>
      <c r="H257" s="6">
        <v>0.21655132178843861</v>
      </c>
    </row>
    <row r="258" spans="1:8" ht="19.5" customHeight="1" x14ac:dyDescent="0.25">
      <c r="A258" s="5">
        <v>11</v>
      </c>
      <c r="B258" s="6">
        <v>0.34480403167211654</v>
      </c>
      <c r="C258" s="6">
        <v>0.33681724681840947</v>
      </c>
      <c r="D258" s="6">
        <v>0.2643627984891026</v>
      </c>
      <c r="E258" s="6">
        <v>0.19835270073147934</v>
      </c>
      <c r="F258" s="6">
        <v>0.18713638823315426</v>
      </c>
      <c r="G258" s="6">
        <v>0.1696961889975479</v>
      </c>
      <c r="H258" s="6">
        <v>0.2476913146287584</v>
      </c>
    </row>
    <row r="259" spans="1:8" ht="12.75" customHeight="1" x14ac:dyDescent="0.25">
      <c r="A259" s="5">
        <v>12</v>
      </c>
      <c r="B259" s="6">
        <v>0.39118983218414383</v>
      </c>
      <c r="C259" s="6">
        <v>0.38212860105102431</v>
      </c>
      <c r="D259" s="6">
        <v>0.29992699991113736</v>
      </c>
      <c r="E259" s="6">
        <v>0.22503669500652751</v>
      </c>
      <c r="F259" s="6">
        <v>0.21231147429879194</v>
      </c>
      <c r="G259" s="6">
        <v>0.19252507975128702</v>
      </c>
      <c r="H259" s="6">
        <v>0.28101273448923425</v>
      </c>
    </row>
    <row r="260" spans="1:8" ht="12.75" customHeight="1" x14ac:dyDescent="0.25">
      <c r="A260" s="5">
        <v>13</v>
      </c>
      <c r="B260" s="6">
        <v>0.44068508946886387</v>
      </c>
      <c r="C260" s="6">
        <v>0.43047738690588644</v>
      </c>
      <c r="D260" s="6">
        <v>0.3378752357953666</v>
      </c>
      <c r="E260" s="6">
        <v>0.25350944199911313</v>
      </c>
      <c r="F260" s="6">
        <v>0.2391741639199535</v>
      </c>
      <c r="G260" s="6">
        <v>0.21688429763496045</v>
      </c>
      <c r="H260" s="6">
        <v>0.31656784469281468</v>
      </c>
    </row>
    <row r="261" spans="1:8" ht="12.75" customHeight="1" x14ac:dyDescent="0.25">
      <c r="A261" s="5">
        <v>14</v>
      </c>
      <c r="B261" s="6">
        <v>0.49336110150452139</v>
      </c>
      <c r="C261" s="6">
        <v>0.4819332508677529</v>
      </c>
      <c r="D261" s="6">
        <v>0.3782621706216806</v>
      </c>
      <c r="E261" s="6">
        <v>0.28381195673586729</v>
      </c>
      <c r="F261" s="6">
        <v>0.26776315283367058</v>
      </c>
      <c r="G261" s="6">
        <v>0.24280893213152077</v>
      </c>
      <c r="H261" s="6">
        <v>0.35440786241893973</v>
      </c>
    </row>
    <row r="262" spans="1:8" ht="12.75" customHeight="1" x14ac:dyDescent="0.25">
      <c r="A262" s="5">
        <v>15</v>
      </c>
      <c r="B262" s="6">
        <v>0.54928538994912013</v>
      </c>
      <c r="C262" s="6">
        <v>0.53656215057302159</v>
      </c>
      <c r="D262" s="6">
        <v>0.4211395735482934</v>
      </c>
      <c r="E262" s="6">
        <v>0.31598308186940632</v>
      </c>
      <c r="F262" s="6">
        <v>0.29811508724487623</v>
      </c>
      <c r="G262" s="6">
        <v>0.27033221419822362</v>
      </c>
      <c r="H262" s="6">
        <v>0.39458129211274551</v>
      </c>
    </row>
    <row r="263" spans="1:8" ht="19.5" customHeight="1" x14ac:dyDescent="0.25">
      <c r="A263" s="5">
        <v>16</v>
      </c>
      <c r="B263" s="6">
        <v>0.60851867636199841</v>
      </c>
      <c r="C263" s="6">
        <v>0.59442340107186653</v>
      </c>
      <c r="D263" s="6">
        <v>0.466554000067255</v>
      </c>
      <c r="E263" s="6">
        <v>0.35005774821312297</v>
      </c>
      <c r="F263" s="6">
        <v>0.33026292272328145</v>
      </c>
      <c r="G263" s="6">
        <v>0.29948402810631647</v>
      </c>
      <c r="H263" s="6">
        <v>0.43713175334209442</v>
      </c>
    </row>
    <row r="264" spans="1:8" ht="12.75" customHeight="1" x14ac:dyDescent="0.25">
      <c r="A264" s="5">
        <v>17</v>
      </c>
      <c r="B264" s="6">
        <v>0.67111098906485767</v>
      </c>
      <c r="C264" s="6">
        <v>0.65556587186705029</v>
      </c>
      <c r="D264" s="6">
        <v>0.51454380711733017</v>
      </c>
      <c r="E264" s="6">
        <v>0.38606473516577988</v>
      </c>
      <c r="F264" s="6">
        <v>0.36423381126994359</v>
      </c>
      <c r="G264" s="6">
        <v>0.33028899542270346</v>
      </c>
      <c r="H264" s="6">
        <v>0.4820951841460831</v>
      </c>
    </row>
    <row r="265" spans="1:8" ht="12.75" customHeight="1" x14ac:dyDescent="0.25">
      <c r="A265" s="5">
        <v>18</v>
      </c>
      <c r="B265" s="6">
        <v>0.73709670010678807</v>
      </c>
      <c r="C265" s="6">
        <v>0.72002313883901126</v>
      </c>
      <c r="D265" s="6">
        <v>0.56513534790281073</v>
      </c>
      <c r="E265" s="6">
        <v>0.42402381566545355</v>
      </c>
      <c r="F265" s="6">
        <v>0.40004640771639632</v>
      </c>
      <c r="G265" s="6">
        <v>0.36276403243954736</v>
      </c>
      <c r="H265" s="6">
        <v>0.52949627581960257</v>
      </c>
    </row>
    <row r="266" spans="1:8" ht="12.75" customHeight="1" x14ac:dyDescent="0.25">
      <c r="A266" s="5">
        <v>19</v>
      </c>
      <c r="B266" s="6">
        <v>0.80648824992218726</v>
      </c>
      <c r="C266" s="6">
        <v>0.78780735426115156</v>
      </c>
      <c r="D266" s="6">
        <v>0.61833816056057911</v>
      </c>
      <c r="E266" s="6">
        <v>0.46394214622289898</v>
      </c>
      <c r="F266" s="6">
        <v>0.4377074638919321</v>
      </c>
      <c r="G266" s="6">
        <v>0.39691526174856068</v>
      </c>
      <c r="H266" s="6">
        <v>0.57934396499699437</v>
      </c>
    </row>
    <row r="267" spans="1:8" ht="12.75" customHeight="1" x14ac:dyDescent="0.25">
      <c r="A267" s="5">
        <v>20</v>
      </c>
      <c r="B267" s="6">
        <v>0.87926826713471595</v>
      </c>
      <c r="C267" s="6">
        <v>0.85890154913480954</v>
      </c>
      <c r="D267" s="6">
        <v>0.67413892637843742</v>
      </c>
      <c r="E267" s="6">
        <v>0.50580973374321048</v>
      </c>
      <c r="F267" s="6">
        <v>0.47720755178432328</v>
      </c>
      <c r="G267" s="6">
        <v>0.43273413398230087</v>
      </c>
      <c r="H267" s="6">
        <v>0.631625772882632</v>
      </c>
    </row>
    <row r="268" spans="1:8" ht="19.5" customHeight="1" x14ac:dyDescent="0.25">
      <c r="A268" s="5">
        <v>21</v>
      </c>
      <c r="B268" s="6">
        <v>0.95537973099435991</v>
      </c>
      <c r="C268" s="6">
        <v>0.93325002349633268</v>
      </c>
      <c r="D268" s="6">
        <v>0.73249392729145268</v>
      </c>
      <c r="E268" s="6">
        <v>0.54959377634843976</v>
      </c>
      <c r="F268" s="6">
        <v>0.51851572437372118</v>
      </c>
      <c r="G268" s="6">
        <v>0.47019258623232624</v>
      </c>
      <c r="H268" s="6">
        <v>0.68630073839939687</v>
      </c>
    </row>
    <row r="269" spans="1:8" ht="12.75" customHeight="1" x14ac:dyDescent="0.25">
      <c r="A269" s="5">
        <v>22</v>
      </c>
      <c r="B269" s="6">
        <v>1.0347137522772738</v>
      </c>
      <c r="C269" s="6">
        <v>1.010746410351095</v>
      </c>
      <c r="D269" s="6">
        <v>0.79331967744303111</v>
      </c>
      <c r="E269" s="6">
        <v>0.59523163419204672</v>
      </c>
      <c r="F269" s="6">
        <v>0.56157288392867211</v>
      </c>
      <c r="G269" s="6">
        <v>0.50923702838769769</v>
      </c>
      <c r="H269" s="6">
        <v>0.74329064055064786</v>
      </c>
    </row>
    <row r="270" spans="1:8" ht="12.75" customHeight="1" x14ac:dyDescent="0.25">
      <c r="A270" s="5">
        <v>23</v>
      </c>
      <c r="B270" s="6">
        <v>1.117094462924578</v>
      </c>
      <c r="C270" s="6">
        <v>1.0912189153174949</v>
      </c>
      <c r="D270" s="6">
        <v>0.85648133800317217</v>
      </c>
      <c r="E270" s="6">
        <v>0.64262213704037152</v>
      </c>
      <c r="F270" s="6">
        <v>0.60628358112051051</v>
      </c>
      <c r="G270" s="6">
        <v>0.54978090653193845</v>
      </c>
      <c r="H270" s="6">
        <v>0.80246914383359624</v>
      </c>
    </row>
    <row r="271" spans="1:8" ht="12.75" customHeight="1" x14ac:dyDescent="0.25">
      <c r="A271" s="5">
        <v>24</v>
      </c>
      <c r="B271" s="6">
        <v>1.2022604026360035</v>
      </c>
      <c r="C271" s="6">
        <v>1.1744121343677369</v>
      </c>
      <c r="D271" s="6">
        <v>0.92177844618628191</v>
      </c>
      <c r="E271" s="6">
        <v>0.69161487668489963</v>
      </c>
      <c r="F271" s="6">
        <v>0.65250591292095261</v>
      </c>
      <c r="G271" s="6">
        <v>0.59169554230733135</v>
      </c>
      <c r="H271" s="6">
        <v>0.86364842722659385</v>
      </c>
    </row>
    <row r="272" spans="1:8" ht="12.75" customHeight="1" x14ac:dyDescent="0.25">
      <c r="A272" s="5">
        <v>25</v>
      </c>
      <c r="B272" s="6">
        <v>1.2898416689770074</v>
      </c>
      <c r="C272" s="6">
        <v>1.2599647332129209</v>
      </c>
      <c r="D272" s="6">
        <v>0.98892739613575431</v>
      </c>
      <c r="E272" s="6">
        <v>0.7419970622642742</v>
      </c>
      <c r="F272" s="6">
        <v>0.70003912122034617</v>
      </c>
      <c r="G272" s="6">
        <v>0.63479888728150047</v>
      </c>
      <c r="H272" s="6">
        <v>0.92656276987988173</v>
      </c>
    </row>
    <row r="273" spans="1:16" ht="18" customHeight="1" x14ac:dyDescent="0.3">
      <c r="A273" s="19" t="s">
        <v>66</v>
      </c>
      <c r="B273" s="12"/>
      <c r="C273" s="12"/>
      <c r="D273" s="12"/>
      <c r="E273" s="12"/>
      <c r="F273" s="12"/>
      <c r="G273" s="12"/>
    </row>
    <row r="274" spans="1:16" ht="18" customHeight="1" x14ac:dyDescent="0.3">
      <c r="A274" s="4" t="s">
        <v>8</v>
      </c>
      <c r="D274" s="12"/>
      <c r="E274" s="12"/>
      <c r="F274" s="13"/>
      <c r="G274" s="13"/>
      <c r="H274" s="14"/>
    </row>
    <row r="275" spans="1:16" ht="18" customHeight="1" x14ac:dyDescent="0.3">
      <c r="A275" s="19" t="s">
        <v>0</v>
      </c>
      <c r="B275" s="12"/>
      <c r="C275" s="20">
        <v>0.75</v>
      </c>
      <c r="D275" s="12"/>
      <c r="E275" s="12"/>
      <c r="H275" s="14" t="s">
        <v>46</v>
      </c>
    </row>
    <row r="276" spans="1:16" ht="18" customHeight="1" x14ac:dyDescent="0.3">
      <c r="A276" s="19" t="s">
        <v>20</v>
      </c>
      <c r="B276" s="12"/>
      <c r="H276" s="24" t="s">
        <v>46</v>
      </c>
    </row>
    <row r="277" spans="1:16" ht="14.25" customHeight="1" x14ac:dyDescent="0.3">
      <c r="A277" s="4"/>
      <c r="B277" s="15"/>
      <c r="C277" s="8"/>
      <c r="D277" s="15"/>
      <c r="E277" s="15"/>
      <c r="H277" s="24"/>
    </row>
    <row r="278" spans="1:16" ht="14.25" customHeight="1" x14ac:dyDescent="0.3">
      <c r="A278" s="2"/>
      <c r="B278" s="9"/>
      <c r="C278" s="10"/>
      <c r="D278" s="10"/>
      <c r="E278" s="10"/>
      <c r="F278" s="3"/>
      <c r="G278" s="3"/>
    </row>
    <row r="279" spans="1:16" s="2" customFormat="1" ht="14.25" customHeight="1" x14ac:dyDescent="0.3">
      <c r="D279" s="5"/>
      <c r="E279" s="5"/>
      <c r="F279" s="5"/>
      <c r="G279" s="5"/>
      <c r="H279" s="1"/>
      <c r="M279" s="1"/>
    </row>
    <row r="280" spans="1:16" s="2" customFormat="1" ht="14.25" customHeight="1" x14ac:dyDescent="0.3">
      <c r="A280" s="3"/>
      <c r="B280" s="3"/>
      <c r="D280" s="5"/>
      <c r="E280" s="5"/>
      <c r="F280" s="5"/>
      <c r="G280" s="5"/>
      <c r="H280" s="3"/>
      <c r="M280" s="1"/>
    </row>
    <row r="281" spans="1:16" s="2" customFormat="1" ht="39" customHeight="1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6" ht="19.5" customHeight="1" x14ac:dyDescent="0.25">
      <c r="A282" s="5">
        <v>1</v>
      </c>
      <c r="B282" s="6">
        <v>3.2180422327655452E-2</v>
      </c>
      <c r="C282" s="6">
        <v>3.1435018892591163E-2</v>
      </c>
      <c r="D282" s="6">
        <v>2.4672874217404817E-2</v>
      </c>
      <c r="E282" s="6">
        <v>1.8512178202834635E-2</v>
      </c>
      <c r="F282" s="6">
        <v>1.7465364244759182E-2</v>
      </c>
      <c r="G282" s="6">
        <v>1.5837677427529742E-2</v>
      </c>
      <c r="H282" s="6">
        <v>2.3116931298602938E-2</v>
      </c>
    </row>
    <row r="283" spans="1:16" ht="12.75" customHeight="1" x14ac:dyDescent="0.25">
      <c r="A283" s="5">
        <v>2</v>
      </c>
      <c r="B283" s="6">
        <v>5.216064042004754E-2</v>
      </c>
      <c r="C283" s="6">
        <v>5.0952430032117267E-2</v>
      </c>
      <c r="D283" s="6">
        <v>3.9991797095749217E-2</v>
      </c>
      <c r="E283" s="6">
        <v>3.0006040964853001E-2</v>
      </c>
      <c r="F283" s="6">
        <v>2.8309279937359089E-2</v>
      </c>
      <c r="G283" s="6">
        <v>2.567099303343013E-2</v>
      </c>
      <c r="H283" s="6">
        <v>3.7469798525457086E-2</v>
      </c>
    </row>
    <row r="284" spans="1:16" s="18" customFormat="1" ht="12.75" customHeight="1" x14ac:dyDescent="0.25">
      <c r="A284" s="17">
        <v>3</v>
      </c>
      <c r="B284" s="6">
        <v>7.2203906307627616E-2</v>
      </c>
      <c r="C284" s="6">
        <v>7.0531428574465205E-2</v>
      </c>
      <c r="D284" s="6">
        <v>5.5359059001609146E-2</v>
      </c>
      <c r="E284" s="6">
        <v>4.1536172735647303E-2</v>
      </c>
      <c r="F284" s="6">
        <v>3.9187413723698578E-2</v>
      </c>
      <c r="G284" s="6">
        <v>3.5535337773520782E-2</v>
      </c>
      <c r="H284" s="6">
        <v>5.1867956380726526E-2</v>
      </c>
      <c r="I284" s="1"/>
      <c r="J284" s="1"/>
      <c r="K284" s="1"/>
      <c r="L284" s="1"/>
      <c r="M284" s="1"/>
      <c r="N284" s="1"/>
      <c r="O284" s="1"/>
      <c r="P284" s="1"/>
    </row>
    <row r="285" spans="1:16" ht="12.75" customHeight="1" x14ac:dyDescent="0.25">
      <c r="A285" s="5">
        <v>4</v>
      </c>
      <c r="B285" s="6">
        <v>9.4618500865253655E-2</v>
      </c>
      <c r="C285" s="6">
        <v>9.242682808832485E-2</v>
      </c>
      <c r="D285" s="6">
        <v>7.2544429240804675E-2</v>
      </c>
      <c r="E285" s="6">
        <v>5.443044008149453E-2</v>
      </c>
      <c r="F285" s="6">
        <v>5.1352544882064484E-2</v>
      </c>
      <c r="G285" s="6">
        <v>4.6566738003699447E-2</v>
      </c>
      <c r="H285" s="6">
        <v>6.796956739126267E-2</v>
      </c>
    </row>
    <row r="286" spans="1:16" ht="12.75" customHeight="1" x14ac:dyDescent="0.25">
      <c r="A286" s="5">
        <v>5</v>
      </c>
      <c r="B286" s="6">
        <v>0.11945098346533155</v>
      </c>
      <c r="C286" s="6">
        <v>0.11668410947933208</v>
      </c>
      <c r="D286" s="6">
        <v>9.1583605093107867E-2</v>
      </c>
      <c r="E286" s="6">
        <v>6.87156268460066E-2</v>
      </c>
      <c r="F286" s="6">
        <v>6.4829942701647519E-2</v>
      </c>
      <c r="G286" s="6">
        <v>5.8788108038572831E-2</v>
      </c>
      <c r="H286" s="6">
        <v>8.5808077662969745E-2</v>
      </c>
    </row>
    <row r="287" spans="1:16" s="18" customFormat="1" ht="19.5" customHeight="1" x14ac:dyDescent="0.25">
      <c r="A287" s="17">
        <v>6</v>
      </c>
      <c r="B287" s="6">
        <v>0.14675161219893507</v>
      </c>
      <c r="C287" s="6">
        <v>0.14335236669741466</v>
      </c>
      <c r="D287" s="6">
        <v>0.11251511966249239</v>
      </c>
      <c r="E287" s="6">
        <v>8.442064460556431E-2</v>
      </c>
      <c r="F287" s="6">
        <v>7.9646883886833733E-2</v>
      </c>
      <c r="G287" s="6">
        <v>7.2224182526631403E-2</v>
      </c>
      <c r="H287" s="6">
        <v>0.10541959029066489</v>
      </c>
      <c r="I287" s="1"/>
      <c r="J287" s="1"/>
      <c r="K287" s="1"/>
      <c r="L287" s="1"/>
      <c r="M287" s="1"/>
      <c r="N287" s="1"/>
      <c r="O287" s="1"/>
      <c r="P287" s="1"/>
    </row>
    <row r="288" spans="1:16" ht="12.75" customHeight="1" x14ac:dyDescent="0.25">
      <c r="A288" s="5">
        <v>7</v>
      </c>
      <c r="B288" s="6">
        <v>0.17657433798145628</v>
      </c>
      <c r="C288" s="6">
        <v>0.1724843009789751</v>
      </c>
      <c r="D288" s="6">
        <v>0.13538033735790944</v>
      </c>
      <c r="E288" s="6">
        <v>0.10157652927852118</v>
      </c>
      <c r="F288" s="6">
        <v>9.5832649358148864E-2</v>
      </c>
      <c r="G288" s="6">
        <v>8.6901513549330164E-2</v>
      </c>
      <c r="H288" s="6">
        <v>0.12684286112384927</v>
      </c>
    </row>
    <row r="289" spans="1:8" ht="12.75" customHeight="1" x14ac:dyDescent="0.25">
      <c r="A289" s="5">
        <v>8</v>
      </c>
      <c r="B289" s="6">
        <v>0.20897670247337546</v>
      </c>
      <c r="C289" s="6">
        <v>0.20413612113214813</v>
      </c>
      <c r="D289" s="6">
        <v>0.16022337562868377</v>
      </c>
      <c r="E289" s="6">
        <v>0.12021638240288855</v>
      </c>
      <c r="F289" s="6">
        <v>0.11341846885053246</v>
      </c>
      <c r="G289" s="6">
        <v>0.10284842038253356</v>
      </c>
      <c r="H289" s="6">
        <v>0.15011922543769698</v>
      </c>
    </row>
    <row r="290" spans="1:8" ht="12.75" customHeight="1" x14ac:dyDescent="0.25">
      <c r="A290" s="5">
        <v>9</v>
      </c>
      <c r="B290" s="6">
        <v>0.24401960924985755</v>
      </c>
      <c r="C290" s="6">
        <v>0.23836732000685484</v>
      </c>
      <c r="D290" s="6">
        <v>0.18709092951921652</v>
      </c>
      <c r="E290" s="6">
        <v>0.14037523949887065</v>
      </c>
      <c r="F290" s="6">
        <v>0.13243739671961832</v>
      </c>
      <c r="G290" s="6">
        <v>0.12009487687704518</v>
      </c>
      <c r="H290" s="6">
        <v>0.17529243355184618</v>
      </c>
    </row>
    <row r="291" spans="1:8" ht="12.75" customHeight="1" x14ac:dyDescent="0.25">
      <c r="A291" s="5">
        <v>10</v>
      </c>
      <c r="B291" s="6">
        <v>0.28176693034388339</v>
      </c>
      <c r="C291" s="6">
        <v>0.27524029015167695</v>
      </c>
      <c r="D291" s="6">
        <v>0.21603197000383795</v>
      </c>
      <c r="E291" s="6">
        <v>0.16208984372802948</v>
      </c>
      <c r="F291" s="6">
        <v>0.15292409839986551</v>
      </c>
      <c r="G291" s="6">
        <v>0.13867231781780012</v>
      </c>
      <c r="H291" s="6">
        <v>0.20240836818913024</v>
      </c>
    </row>
    <row r="292" spans="1:8" ht="19.5" customHeight="1" x14ac:dyDescent="0.25">
      <c r="A292" s="5">
        <v>11</v>
      </c>
      <c r="B292" s="6">
        <v>0.32228490142382649</v>
      </c>
      <c r="C292" s="6">
        <v>0.31481973300109189</v>
      </c>
      <c r="D292" s="6">
        <v>0.24709728026674141</v>
      </c>
      <c r="E292" s="6">
        <v>0.18539829796185106</v>
      </c>
      <c r="F292" s="6">
        <v>0.17491452214771264</v>
      </c>
      <c r="G292" s="6">
        <v>0.15861334125895735</v>
      </c>
      <c r="H292" s="6">
        <v>0.23151460999904205</v>
      </c>
    </row>
    <row r="293" spans="1:8" ht="12.75" customHeight="1" x14ac:dyDescent="0.25">
      <c r="A293" s="5">
        <v>12</v>
      </c>
      <c r="B293" s="6">
        <v>0.36564124813760229</v>
      </c>
      <c r="C293" s="6">
        <v>0.35717180545633764</v>
      </c>
      <c r="D293" s="6">
        <v>0.28033878586612171</v>
      </c>
      <c r="E293" s="6">
        <v>0.21033956220062211</v>
      </c>
      <c r="F293" s="6">
        <v>0.1984454248800675</v>
      </c>
      <c r="G293" s="6">
        <v>0.17995127855193099</v>
      </c>
      <c r="H293" s="6">
        <v>0.26265980996366239</v>
      </c>
    </row>
    <row r="294" spans="1:8" ht="12.75" customHeight="1" x14ac:dyDescent="0.25">
      <c r="A294" s="5">
        <v>13</v>
      </c>
      <c r="B294" s="6">
        <v>0.41190397319216809</v>
      </c>
      <c r="C294" s="6">
        <v>0.40236293506010445</v>
      </c>
      <c r="D294" s="6">
        <v>0.31580862478258459</v>
      </c>
      <c r="E294" s="6">
        <v>0.23695275582620318</v>
      </c>
      <c r="F294" s="6">
        <v>0.22355371388281189</v>
      </c>
      <c r="G294" s="6">
        <v>0.20271959740345341</v>
      </c>
      <c r="H294" s="6">
        <v>0.29589281809151047</v>
      </c>
    </row>
    <row r="295" spans="1:8" ht="12.75" customHeight="1" x14ac:dyDescent="0.25">
      <c r="A295" s="5">
        <v>14</v>
      </c>
      <c r="B295" s="6">
        <v>0.46113971809916426</v>
      </c>
      <c r="C295" s="6">
        <v>0.45045821968948385</v>
      </c>
      <c r="D295" s="6">
        <v>0.35355789136217741</v>
      </c>
      <c r="E295" s="6">
        <v>0.26527621517634103</v>
      </c>
      <c r="F295" s="6">
        <v>0.25027555767675519</v>
      </c>
      <c r="G295" s="6">
        <v>0.22695109560448895</v>
      </c>
      <c r="H295" s="6">
        <v>0.33126150657116515</v>
      </c>
    </row>
    <row r="296" spans="1:8" ht="12.75" customHeight="1" x14ac:dyDescent="0.25">
      <c r="A296" s="5">
        <v>15</v>
      </c>
      <c r="B296" s="6">
        <v>0.51341159468123476</v>
      </c>
      <c r="C296" s="6">
        <v>0.50151930929166899</v>
      </c>
      <c r="D296" s="6">
        <v>0.39363497372255346</v>
      </c>
      <c r="E296" s="6">
        <v>0.29534624609238236</v>
      </c>
      <c r="F296" s="6">
        <v>0.27864520910542467</v>
      </c>
      <c r="G296" s="6">
        <v>0.25267683380050449</v>
      </c>
      <c r="H296" s="6">
        <v>0.36881121202541334</v>
      </c>
    </row>
    <row r="297" spans="1:8" ht="19.5" customHeight="1" x14ac:dyDescent="0.25">
      <c r="A297" s="5">
        <v>16</v>
      </c>
      <c r="B297" s="6">
        <v>0.56877635877638588</v>
      </c>
      <c r="C297" s="6">
        <v>0.55560164505452991</v>
      </c>
      <c r="D297" s="6">
        <v>0.43608338681942038</v>
      </c>
      <c r="E297" s="6">
        <v>0.32719549805843051</v>
      </c>
      <c r="F297" s="6">
        <v>0.30869347141228637</v>
      </c>
      <c r="G297" s="6">
        <v>0.27992474452281751</v>
      </c>
      <c r="H297" s="6">
        <v>0.40858270523080453</v>
      </c>
    </row>
    <row r="298" spans="1:8" ht="12.75" customHeight="1" x14ac:dyDescent="0.25">
      <c r="A298" s="5">
        <v>17</v>
      </c>
      <c r="B298" s="6">
        <v>0.62728077135968452</v>
      </c>
      <c r="C298" s="6">
        <v>0.61275090481658878</v>
      </c>
      <c r="D298" s="6">
        <v>0.48093898250221467</v>
      </c>
      <c r="E298" s="6">
        <v>0.36085087089247292</v>
      </c>
      <c r="F298" s="6">
        <v>0.3404457233028671</v>
      </c>
      <c r="G298" s="6">
        <v>0.30871784130530167</v>
      </c>
      <c r="H298" s="6">
        <v>0.45060957711529698</v>
      </c>
    </row>
    <row r="299" spans="1:8" ht="12.75" customHeight="1" x14ac:dyDescent="0.25">
      <c r="A299" s="5">
        <v>18</v>
      </c>
      <c r="B299" s="6">
        <v>0.68895695964379444</v>
      </c>
      <c r="C299" s="6">
        <v>0.67299847161958348</v>
      </c>
      <c r="D299" s="6">
        <v>0.52822639284906603</v>
      </c>
      <c r="E299" s="6">
        <v>0.39633084616320785</v>
      </c>
      <c r="F299" s="6">
        <v>0.37391940126279233</v>
      </c>
      <c r="G299" s="6">
        <v>0.33907193563811167</v>
      </c>
      <c r="H299" s="6">
        <v>0.49491490638682056</v>
      </c>
    </row>
    <row r="300" spans="1:8" ht="12.75" customHeight="1" x14ac:dyDescent="0.25">
      <c r="A300" s="5">
        <v>19</v>
      </c>
      <c r="B300" s="6">
        <v>0.75381655157910255</v>
      </c>
      <c r="C300" s="6">
        <v>0.73635570407268247</v>
      </c>
      <c r="D300" s="6">
        <v>0.57795453306171962</v>
      </c>
      <c r="E300" s="6">
        <v>0.43364211299011024</v>
      </c>
      <c r="F300" s="6">
        <v>0.40912081615979595</v>
      </c>
      <c r="G300" s="6">
        <v>0.3709927502468694</v>
      </c>
      <c r="H300" s="6">
        <v>0.54150704602867394</v>
      </c>
    </row>
    <row r="301" spans="1:8" ht="12.75" customHeight="1" x14ac:dyDescent="0.25">
      <c r="A301" s="5">
        <v>20</v>
      </c>
      <c r="B301" s="6">
        <v>0.82184331031279667</v>
      </c>
      <c r="C301" s="6">
        <v>0.80280674142148956</v>
      </c>
      <c r="D301" s="6">
        <v>0.63011095427225716</v>
      </c>
      <c r="E301" s="6">
        <v>0.47277533092669222</v>
      </c>
      <c r="F301" s="6">
        <v>0.44604115572455283</v>
      </c>
      <c r="G301" s="6">
        <v>0.40447229412279778</v>
      </c>
      <c r="H301" s="6">
        <v>0.59037433223461044</v>
      </c>
    </row>
    <row r="302" spans="1:8" ht="19.5" customHeight="1" x14ac:dyDescent="0.25">
      <c r="A302" s="5">
        <v>21</v>
      </c>
      <c r="B302" s="6">
        <v>0.89298393911656415</v>
      </c>
      <c r="C302" s="6">
        <v>0.87229952146357714</v>
      </c>
      <c r="D302" s="6">
        <v>0.68465479363989679</v>
      </c>
      <c r="E302" s="6">
        <v>0.51369984038365057</v>
      </c>
      <c r="F302" s="6">
        <v>0.48465149408519093</v>
      </c>
      <c r="G302" s="6">
        <v>0.43948433714429114</v>
      </c>
      <c r="H302" s="6">
        <v>0.64147847909295663</v>
      </c>
    </row>
    <row r="303" spans="1:8" ht="12.75" customHeight="1" x14ac:dyDescent="0.25">
      <c r="A303" s="5">
        <v>22</v>
      </c>
      <c r="B303" s="6">
        <v>0.96713666031511747</v>
      </c>
      <c r="C303" s="6">
        <v>0.94473462402624131</v>
      </c>
      <c r="D303" s="6">
        <v>0.74150801776423925</v>
      </c>
      <c r="E303" s="6">
        <v>0.55635709251899712</v>
      </c>
      <c r="F303" s="6">
        <v>0.52489659317948745</v>
      </c>
      <c r="G303" s="6">
        <v>0.47597878916728276</v>
      </c>
      <c r="H303" s="6">
        <v>0.69474637421558416</v>
      </c>
    </row>
    <row r="304" spans="1:8" ht="12.75" customHeight="1" x14ac:dyDescent="0.25">
      <c r="A304" s="5">
        <v>23</v>
      </c>
      <c r="B304" s="6">
        <v>1.0441370917817614</v>
      </c>
      <c r="C304" s="6">
        <v>1.0199514746084495</v>
      </c>
      <c r="D304" s="6">
        <v>0.80054459413103596</v>
      </c>
      <c r="E304" s="6">
        <v>0.60065252452085294</v>
      </c>
      <c r="F304" s="6">
        <v>0.56668723746860261</v>
      </c>
      <c r="G304" s="6">
        <v>0.51387474910629483</v>
      </c>
      <c r="H304" s="6">
        <v>0.75005993306367502</v>
      </c>
    </row>
    <row r="305" spans="1:16" ht="12.75" customHeight="1" x14ac:dyDescent="0.25">
      <c r="A305" s="5">
        <v>24</v>
      </c>
      <c r="B305" s="6">
        <v>1.1237408491724667</v>
      </c>
      <c r="C305" s="6">
        <v>1.0977113496038622</v>
      </c>
      <c r="D305" s="6">
        <v>0.86157715216697572</v>
      </c>
      <c r="E305" s="6">
        <v>0.6464455513316143</v>
      </c>
      <c r="F305" s="6">
        <v>0.60989079160236226</v>
      </c>
      <c r="G305" s="6">
        <v>0.55305194257929235</v>
      </c>
      <c r="H305" s="6">
        <v>0.80724360119503313</v>
      </c>
    </row>
    <row r="306" spans="1:16" ht="12.75" customHeight="1" x14ac:dyDescent="0.25">
      <c r="A306" s="5">
        <v>25</v>
      </c>
      <c r="B306" s="6">
        <v>1.2056021883580981</v>
      </c>
      <c r="C306" s="6">
        <v>1.1776765134439169</v>
      </c>
      <c r="D306" s="6">
        <v>0.92434060829662512</v>
      </c>
      <c r="E306" s="6">
        <v>0.6935372794480833</v>
      </c>
      <c r="F306" s="6">
        <v>0.65431960897099362</v>
      </c>
      <c r="G306" s="6">
        <v>0.59334021072589893</v>
      </c>
      <c r="H306" s="6">
        <v>0.86604901197236694</v>
      </c>
    </row>
    <row r="307" spans="1:16" ht="18" customHeight="1" x14ac:dyDescent="0.3">
      <c r="A307" s="19" t="s">
        <v>66</v>
      </c>
      <c r="B307" s="12"/>
      <c r="C307" s="12"/>
      <c r="D307" s="12"/>
      <c r="E307" s="12"/>
      <c r="F307" s="12"/>
      <c r="G307" s="12"/>
    </row>
    <row r="308" spans="1:16" ht="18" customHeight="1" x14ac:dyDescent="0.3">
      <c r="A308" s="4" t="s">
        <v>8</v>
      </c>
      <c r="D308" s="12"/>
      <c r="E308" s="12"/>
      <c r="F308" s="13"/>
      <c r="G308" s="13"/>
      <c r="H308" s="14"/>
    </row>
    <row r="309" spans="1:16" ht="18" customHeight="1" x14ac:dyDescent="0.3">
      <c r="A309" s="19" t="s">
        <v>0</v>
      </c>
      <c r="B309" s="12"/>
      <c r="C309" s="20">
        <v>0.75</v>
      </c>
      <c r="D309" s="12"/>
      <c r="E309" s="12"/>
      <c r="H309" s="14" t="s">
        <v>46</v>
      </c>
    </row>
    <row r="310" spans="1:16" ht="18" customHeight="1" x14ac:dyDescent="0.3">
      <c r="A310" s="19" t="s">
        <v>21</v>
      </c>
      <c r="B310" s="12"/>
      <c r="H310" s="24" t="s">
        <v>46</v>
      </c>
    </row>
    <row r="311" spans="1:16" ht="14.25" customHeight="1" x14ac:dyDescent="0.3">
      <c r="A311" s="4"/>
      <c r="B311" s="15"/>
      <c r="C311" s="8"/>
      <c r="D311" s="15"/>
      <c r="E311" s="15"/>
      <c r="H311" s="24"/>
    </row>
    <row r="312" spans="1:16" ht="14.25" customHeight="1" x14ac:dyDescent="0.3">
      <c r="A312" s="2"/>
      <c r="B312" s="9"/>
      <c r="C312" s="10"/>
      <c r="D312" s="10"/>
      <c r="E312" s="10"/>
      <c r="F312" s="3"/>
      <c r="G312" s="3"/>
    </row>
    <row r="313" spans="1:16" s="2" customFormat="1" ht="14.25" customHeight="1" x14ac:dyDescent="0.3">
      <c r="D313" s="5"/>
      <c r="E313" s="5"/>
      <c r="F313" s="5"/>
      <c r="G313" s="5"/>
      <c r="H313" s="1"/>
      <c r="M313" s="1"/>
    </row>
    <row r="314" spans="1:16" s="2" customFormat="1" ht="14.25" customHeight="1" x14ac:dyDescent="0.3">
      <c r="A314" s="3"/>
      <c r="B314" s="3"/>
      <c r="D314" s="5"/>
      <c r="E314" s="5"/>
      <c r="F314" s="5"/>
      <c r="G314" s="5"/>
      <c r="H314" s="3"/>
      <c r="M314" s="1"/>
    </row>
    <row r="315" spans="1:16" s="2" customFormat="1" ht="39" customHeight="1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6" ht="19.5" customHeight="1" x14ac:dyDescent="0.25">
      <c r="A316" s="5">
        <v>1</v>
      </c>
      <c r="B316" s="6">
        <v>3.0207567912342314E-2</v>
      </c>
      <c r="C316" s="6">
        <v>2.9507862213717991E-2</v>
      </c>
      <c r="D316" s="6">
        <v>2.3160277883439325E-2</v>
      </c>
      <c r="E316" s="6">
        <v>1.7377269775199135E-2</v>
      </c>
      <c r="F316" s="6">
        <v>1.6394631840613145E-2</v>
      </c>
      <c r="G316" s="6">
        <v>1.4866732064443089E-2</v>
      </c>
      <c r="H316" s="6">
        <v>2.1699723671040332E-2</v>
      </c>
    </row>
    <row r="317" spans="1:16" ht="12.75" customHeight="1" x14ac:dyDescent="0.25">
      <c r="A317" s="5">
        <v>2</v>
      </c>
      <c r="B317" s="6">
        <v>4.8962877857751524E-2</v>
      </c>
      <c r="C317" s="6">
        <v>4.7828738070082033E-2</v>
      </c>
      <c r="D317" s="6">
        <v>3.7540058188368503E-2</v>
      </c>
      <c r="E317" s="6">
        <v>2.8166489270943014E-2</v>
      </c>
      <c r="F317" s="6">
        <v>2.6573749951142665E-2</v>
      </c>
      <c r="G317" s="6">
        <v>2.4097205982538894E-2</v>
      </c>
      <c r="H317" s="6">
        <v>3.5172673375601184E-2</v>
      </c>
    </row>
    <row r="318" spans="1:16" s="18" customFormat="1" ht="12.75" customHeight="1" x14ac:dyDescent="0.25">
      <c r="A318" s="17">
        <v>3</v>
      </c>
      <c r="B318" s="6">
        <v>6.7777370387387639E-2</v>
      </c>
      <c r="C318" s="6">
        <v>6.6207425649186788E-2</v>
      </c>
      <c r="D318" s="6">
        <v>5.1965214046223132E-2</v>
      </c>
      <c r="E318" s="6">
        <v>3.8989754265983272E-2</v>
      </c>
      <c r="F318" s="6">
        <v>3.6784988379421443E-2</v>
      </c>
      <c r="G318" s="6">
        <v>3.3356806761331854E-2</v>
      </c>
      <c r="H318" s="6">
        <v>4.8688137119279287E-2</v>
      </c>
      <c r="I318" s="1"/>
      <c r="J318" s="1"/>
      <c r="K318" s="1"/>
      <c r="L318" s="1"/>
      <c r="M318" s="1"/>
      <c r="N318" s="1"/>
      <c r="O318" s="1"/>
      <c r="P318" s="1"/>
    </row>
    <row r="319" spans="1:16" ht="12.75" customHeight="1" x14ac:dyDescent="0.25">
      <c r="A319" s="5">
        <v>4</v>
      </c>
      <c r="B319" s="6">
        <v>8.8817814805210726E-2</v>
      </c>
      <c r="C319" s="6">
        <v>8.6760504817895462E-2</v>
      </c>
      <c r="D319" s="6">
        <v>6.8097017206342425E-2</v>
      </c>
      <c r="E319" s="6">
        <v>5.1093525079296764E-2</v>
      </c>
      <c r="F319" s="6">
        <v>4.8204323461083276E-2</v>
      </c>
      <c r="G319" s="6">
        <v>4.3711915473965982E-2</v>
      </c>
      <c r="H319" s="6">
        <v>6.3802622042644988E-2</v>
      </c>
    </row>
    <row r="320" spans="1:16" ht="12.75" customHeight="1" x14ac:dyDescent="0.25">
      <c r="A320" s="5">
        <v>5</v>
      </c>
      <c r="B320" s="6">
        <v>0.11212791611265255</v>
      </c>
      <c r="C320" s="6">
        <v>0.10953066822740201</v>
      </c>
      <c r="D320" s="6">
        <v>8.5968976489462806E-2</v>
      </c>
      <c r="E320" s="6">
        <v>6.4502943542977045E-2</v>
      </c>
      <c r="F320" s="6">
        <v>6.0855475325141808E-2</v>
      </c>
      <c r="G320" s="6">
        <v>5.5184041649048415E-2</v>
      </c>
      <c r="H320" s="6">
        <v>8.0547523803133084E-2</v>
      </c>
    </row>
    <row r="321" spans="1:16" s="18" customFormat="1" ht="19.5" customHeight="1" x14ac:dyDescent="0.25">
      <c r="A321" s="17">
        <v>6</v>
      </c>
      <c r="B321" s="6">
        <v>0.13775485127600026</v>
      </c>
      <c r="C321" s="6">
        <v>0.13456400007173694</v>
      </c>
      <c r="D321" s="6">
        <v>0.10561726268735658</v>
      </c>
      <c r="E321" s="6">
        <v>7.9245148779005875E-2</v>
      </c>
      <c r="F321" s="6">
        <v>7.4764048449119949E-2</v>
      </c>
      <c r="G321" s="6">
        <v>6.7796403551599313E-2</v>
      </c>
      <c r="H321" s="6">
        <v>9.8956732157609681E-2</v>
      </c>
      <c r="I321" s="1"/>
      <c r="J321" s="1"/>
      <c r="K321" s="1"/>
      <c r="L321" s="1"/>
      <c r="M321" s="1"/>
      <c r="N321" s="1"/>
      <c r="O321" s="1"/>
      <c r="P321" s="1"/>
    </row>
    <row r="322" spans="1:16" ht="12.75" customHeight="1" x14ac:dyDescent="0.25">
      <c r="A322" s="5">
        <v>7</v>
      </c>
      <c r="B322" s="6">
        <v>0.16574926369340576</v>
      </c>
      <c r="C322" s="6">
        <v>0.16190997068293875</v>
      </c>
      <c r="D322" s="6">
        <v>0.12708070432066357</v>
      </c>
      <c r="E322" s="6">
        <v>9.5349274016333502E-2</v>
      </c>
      <c r="F322" s="6">
        <v>8.9957528656115671E-2</v>
      </c>
      <c r="G322" s="6">
        <v>8.1573925459976437E-2</v>
      </c>
      <c r="H322" s="6">
        <v>0.11906662698772727</v>
      </c>
    </row>
    <row r="323" spans="1:16" ht="12.75" customHeight="1" x14ac:dyDescent="0.25">
      <c r="A323" s="5">
        <v>8</v>
      </c>
      <c r="B323" s="6">
        <v>0.1961651673737298</v>
      </c>
      <c r="C323" s="6">
        <v>0.19162134292942851</v>
      </c>
      <c r="D323" s="6">
        <v>0.15040071417238049</v>
      </c>
      <c r="E323" s="6">
        <v>0.11284639146859649</v>
      </c>
      <c r="F323" s="6">
        <v>0.10646523110953696</v>
      </c>
      <c r="G323" s="6">
        <v>9.6543190507247301E-2</v>
      </c>
      <c r="H323" s="6">
        <v>0.14091600946642527</v>
      </c>
    </row>
    <row r="324" spans="1:16" ht="12.75" customHeight="1" x14ac:dyDescent="0.25">
      <c r="A324" s="5">
        <v>9</v>
      </c>
      <c r="B324" s="6">
        <v>0.22905973213482522</v>
      </c>
      <c r="C324" s="6">
        <v>0.22375396238980005</v>
      </c>
      <c r="D324" s="6">
        <v>0.17562112459842086</v>
      </c>
      <c r="E324" s="6">
        <v>0.13176938876682517</v>
      </c>
      <c r="F324" s="6">
        <v>0.12431818373320776</v>
      </c>
      <c r="G324" s="6">
        <v>0.11273233496597299</v>
      </c>
      <c r="H324" s="6">
        <v>0.16454594775428266</v>
      </c>
    </row>
    <row r="325" spans="1:16" ht="12.75" customHeight="1" x14ac:dyDescent="0.25">
      <c r="A325" s="5">
        <v>10</v>
      </c>
      <c r="B325" s="6">
        <v>0.26449291426795268</v>
      </c>
      <c r="C325" s="6">
        <v>0.25836639657225213</v>
      </c>
      <c r="D325" s="6">
        <v>0.20278790435636518</v>
      </c>
      <c r="E325" s="6">
        <v>0.15215275649467006</v>
      </c>
      <c r="F325" s="6">
        <v>0.14354892676090661</v>
      </c>
      <c r="G325" s="6">
        <v>0.13017086647875281</v>
      </c>
      <c r="H325" s="6">
        <v>0.18999951168586798</v>
      </c>
    </row>
    <row r="326" spans="1:16" ht="19.5" customHeight="1" x14ac:dyDescent="0.25">
      <c r="A326" s="5">
        <v>11</v>
      </c>
      <c r="B326" s="6">
        <v>0.30252688879462808</v>
      </c>
      <c r="C326" s="6">
        <v>0.29551938032221647</v>
      </c>
      <c r="D326" s="6">
        <v>0.23194872331423774</v>
      </c>
      <c r="E326" s="6">
        <v>0.17403226158726795</v>
      </c>
      <c r="F326" s="6">
        <v>0.16419120460364972</v>
      </c>
      <c r="G326" s="6">
        <v>0.14888938464197468</v>
      </c>
      <c r="H326" s="6">
        <v>0.21732136492924106</v>
      </c>
    </row>
    <row r="327" spans="1:16" ht="12.75" customHeight="1" x14ac:dyDescent="0.25">
      <c r="A327" s="5">
        <v>12</v>
      </c>
      <c r="B327" s="6">
        <v>0.34322522937115657</v>
      </c>
      <c r="C327" s="6">
        <v>0.33527501472297516</v>
      </c>
      <c r="D327" s="6">
        <v>0.26315232367963254</v>
      </c>
      <c r="E327" s="6">
        <v>0.19744447556137962</v>
      </c>
      <c r="F327" s="6">
        <v>0.18627952075714749</v>
      </c>
      <c r="G327" s="6">
        <v>0.16891917739372697</v>
      </c>
      <c r="H327" s="6">
        <v>0.24655717586719206</v>
      </c>
    </row>
    <row r="328" spans="1:16" ht="12.75" customHeight="1" x14ac:dyDescent="0.25">
      <c r="A328" s="5">
        <v>13</v>
      </c>
      <c r="B328" s="6">
        <v>0.38665176972749105</v>
      </c>
      <c r="C328" s="6">
        <v>0.37769565490730506</v>
      </c>
      <c r="D328" s="6">
        <v>0.29644764705977655</v>
      </c>
      <c r="E328" s="6">
        <v>0.22242611954428587</v>
      </c>
      <c r="F328" s="6">
        <v>0.20984851986755709</v>
      </c>
      <c r="G328" s="6">
        <v>0.19029166066801156</v>
      </c>
      <c r="H328" s="6">
        <v>0.27775279970742567</v>
      </c>
    </row>
    <row r="329" spans="1:16" ht="12.75" customHeight="1" x14ac:dyDescent="0.25">
      <c r="A329" s="5">
        <v>14</v>
      </c>
      <c r="B329" s="6">
        <v>0.43286906584776885</v>
      </c>
      <c r="C329" s="6">
        <v>0.42284240785892357</v>
      </c>
      <c r="D329" s="6">
        <v>0.33188265540844558</v>
      </c>
      <c r="E329" s="6">
        <v>0.24901317962449132</v>
      </c>
      <c r="F329" s="6">
        <v>0.23493215310672833</v>
      </c>
      <c r="G329" s="6">
        <v>0.21303762155294781</v>
      </c>
      <c r="H329" s="6">
        <v>0.31095317378397958</v>
      </c>
    </row>
    <row r="330" spans="1:16" ht="12.75" customHeight="1" x14ac:dyDescent="0.25">
      <c r="A330" s="5">
        <v>15</v>
      </c>
      <c r="B330" s="6">
        <v>0.48193636041840254</v>
      </c>
      <c r="C330" s="6">
        <v>0.47077314401059489</v>
      </c>
      <c r="D330" s="6">
        <v>0.3695027703591805</v>
      </c>
      <c r="E330" s="6">
        <v>0.27723973587580353</v>
      </c>
      <c r="F330" s="6">
        <v>0.26156257341182587</v>
      </c>
      <c r="G330" s="6">
        <v>0.23718621648867794</v>
      </c>
      <c r="H330" s="6">
        <v>0.34620085531060951</v>
      </c>
    </row>
    <row r="331" spans="1:16" ht="19.5" customHeight="1" x14ac:dyDescent="0.25">
      <c r="A331" s="5">
        <v>16</v>
      </c>
      <c r="B331" s="6">
        <v>0.53390692980144705</v>
      </c>
      <c r="C331" s="6">
        <v>0.52153990567023734</v>
      </c>
      <c r="D331" s="6">
        <v>0.40934883913786163</v>
      </c>
      <c r="E331" s="6">
        <v>0.30713643617158848</v>
      </c>
      <c r="F331" s="6">
        <v>0.28976869560128976</v>
      </c>
      <c r="G331" s="6">
        <v>0.26276366557350106</v>
      </c>
      <c r="H331" s="6">
        <v>0.38353411556880845</v>
      </c>
    </row>
    <row r="332" spans="1:16" ht="12.75" customHeight="1" x14ac:dyDescent="0.25">
      <c r="A332" s="5">
        <v>17</v>
      </c>
      <c r="B332" s="6">
        <v>0.58882466824153312</v>
      </c>
      <c r="C332" s="6">
        <v>0.57518557034875506</v>
      </c>
      <c r="D332" s="6">
        <v>0.45145451565883543</v>
      </c>
      <c r="E332" s="6">
        <v>0.33872853120838486</v>
      </c>
      <c r="F332" s="6">
        <v>0.31957434251258671</v>
      </c>
      <c r="G332" s="6">
        <v>0.2897915714725503</v>
      </c>
      <c r="H332" s="6">
        <v>0.42298448615959772</v>
      </c>
    </row>
    <row r="333" spans="1:16" ht="12.75" customHeight="1" x14ac:dyDescent="0.25">
      <c r="A333" s="5">
        <v>18</v>
      </c>
      <c r="B333" s="6">
        <v>0.64671973335898314</v>
      </c>
      <c r="C333" s="6">
        <v>0.63173959711772043</v>
      </c>
      <c r="D333" s="6">
        <v>0.49584292190494378</v>
      </c>
      <c r="E333" s="6">
        <v>0.37203336952301097</v>
      </c>
      <c r="F333" s="6">
        <v>0.35099588166937223</v>
      </c>
      <c r="G333" s="6">
        <v>0.31828477633605545</v>
      </c>
      <c r="H333" s="6">
        <v>0.46457363092660309</v>
      </c>
    </row>
    <row r="334" spans="1:16" ht="12.75" customHeight="1" x14ac:dyDescent="0.25">
      <c r="A334" s="5">
        <v>19</v>
      </c>
      <c r="B334" s="6">
        <v>0.70760304024053622</v>
      </c>
      <c r="C334" s="6">
        <v>0.69121264823489881</v>
      </c>
      <c r="D334" s="6">
        <v>0.54252242652217408</v>
      </c>
      <c r="E334" s="6">
        <v>0.40705723015148321</v>
      </c>
      <c r="F334" s="6">
        <v>0.38403923704503951</v>
      </c>
      <c r="G334" s="6">
        <v>0.34824865205196465</v>
      </c>
      <c r="H334" s="6">
        <v>0.50830939076475434</v>
      </c>
    </row>
    <row r="335" spans="1:16" ht="12.75" customHeight="1" x14ac:dyDescent="0.25">
      <c r="A335" s="5">
        <v>20</v>
      </c>
      <c r="B335" s="6">
        <v>0.77145934745060729</v>
      </c>
      <c r="C335" s="6">
        <v>0.75358983530601509</v>
      </c>
      <c r="D335" s="6">
        <v>0.59148134383346329</v>
      </c>
      <c r="E335" s="6">
        <v>0.44379134527314501</v>
      </c>
      <c r="F335" s="6">
        <v>0.41869613661564209</v>
      </c>
      <c r="G335" s="6">
        <v>0.37967569750864349</v>
      </c>
      <c r="H335" s="6">
        <v>0.55418081692963428</v>
      </c>
    </row>
    <row r="336" spans="1:16" ht="19.5" customHeight="1" x14ac:dyDescent="0.25">
      <c r="A336" s="5">
        <v>21</v>
      </c>
      <c r="B336" s="6">
        <v>0.83823862567250096</v>
      </c>
      <c r="C336" s="6">
        <v>0.81882228785635958</v>
      </c>
      <c r="D336" s="6">
        <v>0.64268131613717983</v>
      </c>
      <c r="E336" s="6">
        <v>0.48220693491685107</v>
      </c>
      <c r="F336" s="6">
        <v>0.45493942784010688</v>
      </c>
      <c r="G336" s="6">
        <v>0.41254129064949857</v>
      </c>
      <c r="H336" s="6">
        <v>0.60215197066738813</v>
      </c>
    </row>
    <row r="337" spans="1:16" ht="12.75" customHeight="1" x14ac:dyDescent="0.25">
      <c r="A337" s="5">
        <v>22</v>
      </c>
      <c r="B337" s="6">
        <v>0.90784533681765822</v>
      </c>
      <c r="C337" s="6">
        <v>0.88681668077079734</v>
      </c>
      <c r="D337" s="6">
        <v>0.69604909395207137</v>
      </c>
      <c r="E337" s="6">
        <v>0.52224903963854719</v>
      </c>
      <c r="F337" s="6">
        <v>0.49271725908333286</v>
      </c>
      <c r="G337" s="6">
        <v>0.44679841215908311</v>
      </c>
      <c r="H337" s="6">
        <v>0.65215422182123528</v>
      </c>
    </row>
    <row r="338" spans="1:16" ht="12.75" customHeight="1" x14ac:dyDescent="0.25">
      <c r="A338" s="5">
        <v>23</v>
      </c>
      <c r="B338" s="6">
        <v>0.98012517637741969</v>
      </c>
      <c r="C338" s="6">
        <v>0.95742228373586258</v>
      </c>
      <c r="D338" s="6">
        <v>0.75146637131886374</v>
      </c>
      <c r="E338" s="6">
        <v>0.56382889389834323</v>
      </c>
      <c r="F338" s="6">
        <v>0.5319458842583078</v>
      </c>
      <c r="G338" s="6">
        <v>0.48237112067749566</v>
      </c>
      <c r="H338" s="6">
        <v>0.70407672514839348</v>
      </c>
    </row>
    <row r="339" spans="1:16" ht="12.75" customHeight="1" x14ac:dyDescent="0.25">
      <c r="A339" s="5">
        <v>24</v>
      </c>
      <c r="B339" s="6">
        <v>1.0548487422453181</v>
      </c>
      <c r="C339" s="6">
        <v>1.0304150083453378</v>
      </c>
      <c r="D339" s="6">
        <v>0.808757264613021</v>
      </c>
      <c r="E339" s="6">
        <v>0.60681453135248586</v>
      </c>
      <c r="F339" s="6">
        <v>0.57250079936358711</v>
      </c>
      <c r="G339" s="6">
        <v>0.51914651536936429</v>
      </c>
      <c r="H339" s="6">
        <v>0.75775468875517793</v>
      </c>
    </row>
    <row r="340" spans="1:16" ht="12.75" customHeight="1" x14ac:dyDescent="0.25">
      <c r="A340" s="5">
        <v>25</v>
      </c>
      <c r="B340" s="6">
        <v>1.131691486497314</v>
      </c>
      <c r="C340" s="6">
        <v>1.1054778242625842</v>
      </c>
      <c r="D340" s="6">
        <v>0.86767294148468099</v>
      </c>
      <c r="E340" s="6">
        <v>0.65101925187180876</v>
      </c>
      <c r="F340" s="6">
        <v>0.61420586166087743</v>
      </c>
      <c r="G340" s="6">
        <v>0.55696486914104226</v>
      </c>
      <c r="H340" s="6">
        <v>0.81295497238050873</v>
      </c>
    </row>
    <row r="341" spans="1:16" ht="18" customHeight="1" x14ac:dyDescent="0.3">
      <c r="A341" s="19" t="s">
        <v>66</v>
      </c>
      <c r="B341" s="12"/>
      <c r="C341" s="12"/>
      <c r="D341" s="12"/>
      <c r="E341" s="12"/>
      <c r="F341" s="12"/>
      <c r="G341" s="12"/>
    </row>
    <row r="342" spans="1:16" ht="18" customHeight="1" x14ac:dyDescent="0.3">
      <c r="A342" s="4" t="s">
        <v>8</v>
      </c>
      <c r="D342" s="12"/>
      <c r="E342" s="12"/>
      <c r="F342" s="13"/>
      <c r="G342" s="13"/>
      <c r="H342" s="14"/>
    </row>
    <row r="343" spans="1:16" ht="18" customHeight="1" x14ac:dyDescent="0.3">
      <c r="A343" s="19" t="s">
        <v>0</v>
      </c>
      <c r="B343" s="12"/>
      <c r="C343" s="20">
        <v>0.75</v>
      </c>
      <c r="D343" s="12"/>
      <c r="E343" s="12"/>
      <c r="H343" s="14" t="s">
        <v>46</v>
      </c>
    </row>
    <row r="344" spans="1:16" ht="18" customHeight="1" x14ac:dyDescent="0.3">
      <c r="A344" s="19" t="s">
        <v>22</v>
      </c>
      <c r="B344" s="12"/>
      <c r="H344" s="24" t="s">
        <v>46</v>
      </c>
    </row>
    <row r="345" spans="1:16" ht="14.25" customHeight="1" x14ac:dyDescent="0.3">
      <c r="A345" s="4"/>
      <c r="B345" s="15"/>
      <c r="C345" s="8"/>
      <c r="D345" s="15"/>
      <c r="E345" s="15"/>
      <c r="H345" s="24"/>
    </row>
    <row r="346" spans="1:16" ht="14.25" customHeight="1" x14ac:dyDescent="0.3">
      <c r="A346" s="2"/>
      <c r="B346" s="9"/>
      <c r="C346" s="10"/>
      <c r="D346" s="10"/>
      <c r="E346" s="10"/>
      <c r="F346" s="3"/>
      <c r="G346" s="3"/>
    </row>
    <row r="347" spans="1:16" s="2" customFormat="1" ht="14.25" customHeight="1" x14ac:dyDescent="0.3">
      <c r="D347" s="5"/>
      <c r="E347" s="5"/>
      <c r="F347" s="5"/>
      <c r="G347" s="5"/>
      <c r="H347" s="1"/>
      <c r="M347" s="1"/>
    </row>
    <row r="348" spans="1:16" s="2" customFormat="1" ht="14.25" customHeight="1" x14ac:dyDescent="0.3">
      <c r="A348" s="3"/>
      <c r="B348" s="3"/>
      <c r="D348" s="5"/>
      <c r="E348" s="5"/>
      <c r="F348" s="5"/>
      <c r="G348" s="5"/>
      <c r="H348" s="3"/>
      <c r="M348" s="1"/>
    </row>
    <row r="349" spans="1:16" s="2" customFormat="1" ht="39" customHeight="1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6" ht="19.5" customHeight="1" x14ac:dyDescent="0.25">
      <c r="A350" s="5">
        <v>1</v>
      </c>
      <c r="B350" s="6">
        <v>2.8773441304231956E-2</v>
      </c>
      <c r="C350" s="6">
        <v>2.810695465068784E-2</v>
      </c>
      <c r="D350" s="6">
        <v>2.2060726576950362E-2</v>
      </c>
      <c r="E350" s="6">
        <v>1.6552271051924142E-2</v>
      </c>
      <c r="F350" s="6">
        <v>1.5616284579389577E-2</v>
      </c>
      <c r="G350" s="6">
        <v>1.4160922974113976E-2</v>
      </c>
      <c r="H350" s="6">
        <v>2.0669513255041697E-2</v>
      </c>
    </row>
    <row r="351" spans="1:16" ht="12.75" customHeight="1" x14ac:dyDescent="0.25">
      <c r="A351" s="5">
        <v>2</v>
      </c>
      <c r="B351" s="6">
        <v>4.663832905100139E-2</v>
      </c>
      <c r="C351" s="6">
        <v>4.55580333878087E-2</v>
      </c>
      <c r="D351" s="6">
        <v>3.5757816186159731E-2</v>
      </c>
      <c r="E351" s="6">
        <v>2.682926437956042E-2</v>
      </c>
      <c r="F351" s="6">
        <v>2.5312141535900674E-2</v>
      </c>
      <c r="G351" s="6">
        <v>2.295317332221488E-2</v>
      </c>
      <c r="H351" s="6">
        <v>3.3502824716725388E-2</v>
      </c>
    </row>
    <row r="352" spans="1:16" s="18" customFormat="1" ht="12.75" customHeight="1" x14ac:dyDescent="0.25">
      <c r="A352" s="17">
        <v>3</v>
      </c>
      <c r="B352" s="6">
        <v>6.4559589645079393E-2</v>
      </c>
      <c r="C352" s="6">
        <v>6.3064179193413977E-2</v>
      </c>
      <c r="D352" s="6">
        <v>4.949812711038977E-2</v>
      </c>
      <c r="E352" s="6">
        <v>3.7138686871256509E-2</v>
      </c>
      <c r="F352" s="6">
        <v>3.5038593874341009E-2</v>
      </c>
      <c r="G352" s="6">
        <v>3.1773167711778461E-2</v>
      </c>
      <c r="H352" s="6">
        <v>4.6376631832104054E-2</v>
      </c>
      <c r="I352" s="1"/>
      <c r="J352" s="1"/>
      <c r="K352" s="1"/>
      <c r="L352" s="1"/>
      <c r="M352" s="1"/>
      <c r="N352" s="1"/>
      <c r="O352" s="1"/>
      <c r="P352" s="1"/>
    </row>
    <row r="353" spans="1:16" ht="12.75" customHeight="1" x14ac:dyDescent="0.25">
      <c r="A353" s="5">
        <v>4</v>
      </c>
      <c r="B353" s="6">
        <v>8.460112341661577E-2</v>
      </c>
      <c r="C353" s="6">
        <v>8.2641485741169557E-2</v>
      </c>
      <c r="D353" s="6">
        <v>6.4864060995105624E-2</v>
      </c>
      <c r="E353" s="6">
        <v>4.8667822221290957E-2</v>
      </c>
      <c r="F353" s="6">
        <v>4.5915787584838427E-2</v>
      </c>
      <c r="G353" s="6">
        <v>4.1636659986513377E-2</v>
      </c>
      <c r="H353" s="6">
        <v>6.0773545415089683E-2</v>
      </c>
    </row>
    <row r="354" spans="1:16" ht="12.75" customHeight="1" x14ac:dyDescent="0.25">
      <c r="A354" s="5">
        <v>5</v>
      </c>
      <c r="B354" s="6">
        <v>0.10680456043980413</v>
      </c>
      <c r="C354" s="6">
        <v>0.1043306188171069</v>
      </c>
      <c r="D354" s="6">
        <v>8.1887535805018355E-2</v>
      </c>
      <c r="E354" s="6">
        <v>6.1440618634700406E-2</v>
      </c>
      <c r="F354" s="6">
        <v>5.7966316665753991E-2</v>
      </c>
      <c r="G354" s="6">
        <v>5.2564138494261996E-2</v>
      </c>
      <c r="H354" s="6">
        <v>7.6723470591080922E-2</v>
      </c>
    </row>
    <row r="355" spans="1:16" s="18" customFormat="1" ht="19.5" customHeight="1" x14ac:dyDescent="0.25">
      <c r="A355" s="17">
        <v>6</v>
      </c>
      <c r="B355" s="6">
        <v>0.13121483791959632</v>
      </c>
      <c r="C355" s="6">
        <v>0.12817547473409152</v>
      </c>
      <c r="D355" s="6">
        <v>0.100603005096833</v>
      </c>
      <c r="E355" s="6">
        <v>7.5482926783596499E-2</v>
      </c>
      <c r="F355" s="6">
        <v>7.1214570003120106E-2</v>
      </c>
      <c r="G355" s="6">
        <v>6.4577719195755806E-2</v>
      </c>
      <c r="H355" s="6">
        <v>9.4258688175694369E-2</v>
      </c>
      <c r="I355" s="1"/>
      <c r="J355" s="1"/>
      <c r="K355" s="1"/>
      <c r="L355" s="1"/>
      <c r="M355" s="1"/>
      <c r="N355" s="1"/>
      <c r="O355" s="1"/>
      <c r="P355" s="1"/>
    </row>
    <row r="356" spans="1:16" ht="12.75" customHeight="1" x14ac:dyDescent="0.25">
      <c r="A356" s="5">
        <v>7</v>
      </c>
      <c r="B356" s="6">
        <v>0.1578801949213948</v>
      </c>
      <c r="C356" s="6">
        <v>0.15422317518359313</v>
      </c>
      <c r="D356" s="6">
        <v>0.12104745397848013</v>
      </c>
      <c r="E356" s="6">
        <v>9.0822496775357447E-2</v>
      </c>
      <c r="F356" s="6">
        <v>8.5686728510272939E-2</v>
      </c>
      <c r="G356" s="6">
        <v>7.77011430708201E-2</v>
      </c>
      <c r="H356" s="6">
        <v>0.11341385088881858</v>
      </c>
    </row>
    <row r="357" spans="1:16" ht="12.75" customHeight="1" x14ac:dyDescent="0.25">
      <c r="A357" s="5">
        <v>8</v>
      </c>
      <c r="B357" s="6">
        <v>0.18685208109907667</v>
      </c>
      <c r="C357" s="6">
        <v>0.18252397807786588</v>
      </c>
      <c r="D357" s="6">
        <v>0.14326032913048231</v>
      </c>
      <c r="E357" s="6">
        <v>0.10748892564731699</v>
      </c>
      <c r="F357" s="6">
        <v>0.10141071559157559</v>
      </c>
      <c r="G357" s="6">
        <v>9.1959731198636735E-2</v>
      </c>
      <c r="H357" s="6">
        <v>0.13422591778903603</v>
      </c>
    </row>
    <row r="358" spans="1:16" ht="12.75" customHeight="1" x14ac:dyDescent="0.25">
      <c r="A358" s="5">
        <v>9</v>
      </c>
      <c r="B358" s="6">
        <v>0.21818495209114736</v>
      </c>
      <c r="C358" s="6">
        <v>0.21313107768539372</v>
      </c>
      <c r="D358" s="6">
        <v>0.16728338193526679</v>
      </c>
      <c r="E358" s="6">
        <v>0.12551353966592052</v>
      </c>
      <c r="F358" s="6">
        <v>0.11841608609724083</v>
      </c>
      <c r="G358" s="6">
        <v>0.1073802840614361</v>
      </c>
      <c r="H358" s="6">
        <v>0.15673400729565551</v>
      </c>
    </row>
    <row r="359" spans="1:16" ht="12.75" customHeight="1" x14ac:dyDescent="0.25">
      <c r="A359" s="5">
        <v>10</v>
      </c>
      <c r="B359" s="6">
        <v>0.25193591771963608</v>
      </c>
      <c r="C359" s="6">
        <v>0.2461002609786459</v>
      </c>
      <c r="D359" s="6">
        <v>0.19316039874967994</v>
      </c>
      <c r="E359" s="6">
        <v>0.14492919194887338</v>
      </c>
      <c r="F359" s="6">
        <v>0.13673383538940342</v>
      </c>
      <c r="G359" s="6">
        <v>0.12399090840468074</v>
      </c>
      <c r="H359" s="6">
        <v>0.18097914447102356</v>
      </c>
    </row>
    <row r="360" spans="1:16" ht="19.5" customHeight="1" x14ac:dyDescent="0.25">
      <c r="A360" s="5">
        <v>11</v>
      </c>
      <c r="B360" s="6">
        <v>0.28816420120096875</v>
      </c>
      <c r="C360" s="6">
        <v>0.28148937937138802</v>
      </c>
      <c r="D360" s="6">
        <v>0.22093678627953642</v>
      </c>
      <c r="E360" s="6">
        <v>0.1657699513696371</v>
      </c>
      <c r="F360" s="6">
        <v>0.15639610583823149</v>
      </c>
      <c r="G360" s="6">
        <v>0.1418207510863089</v>
      </c>
      <c r="H360" s="6">
        <v>0.20700387254255523</v>
      </c>
    </row>
    <row r="361" spans="1:16" ht="12.75" customHeight="1" x14ac:dyDescent="0.25">
      <c r="A361" s="5">
        <v>12</v>
      </c>
      <c r="B361" s="6">
        <v>0.3269303579851407</v>
      </c>
      <c r="C361" s="6">
        <v>0.31935758565208477</v>
      </c>
      <c r="D361" s="6">
        <v>0.25065897266010756</v>
      </c>
      <c r="E361" s="6">
        <v>0.18807065318519042</v>
      </c>
      <c r="F361" s="6">
        <v>0.17743576286048085</v>
      </c>
      <c r="G361" s="6">
        <v>0.1608996146264286</v>
      </c>
      <c r="H361" s="6">
        <v>0.23485169175282178</v>
      </c>
    </row>
    <row r="362" spans="1:16" ht="12.75" customHeight="1" x14ac:dyDescent="0.25">
      <c r="A362" s="5">
        <v>13</v>
      </c>
      <c r="B362" s="6">
        <v>0.36829519124860621</v>
      </c>
      <c r="C362" s="6">
        <v>0.35976427459750787</v>
      </c>
      <c r="D362" s="6">
        <v>0.28237357595965246</v>
      </c>
      <c r="E362" s="6">
        <v>0.21186627516016165</v>
      </c>
      <c r="F362" s="6">
        <v>0.19988580632213204</v>
      </c>
      <c r="G362" s="6">
        <v>0.18125742346436033</v>
      </c>
      <c r="H362" s="6">
        <v>0.26456628029965784</v>
      </c>
    </row>
    <row r="363" spans="1:16" ht="12.75" customHeight="1" x14ac:dyDescent="0.25">
      <c r="A363" s="5">
        <v>14</v>
      </c>
      <c r="B363" s="6">
        <v>0.4123182870839307</v>
      </c>
      <c r="C363" s="6">
        <v>0.40276765209216858</v>
      </c>
      <c r="D363" s="6">
        <v>0.31612628110275032</v>
      </c>
      <c r="E363" s="6">
        <v>0.23719109491691254</v>
      </c>
      <c r="F363" s="6">
        <v>0.22377857553806363</v>
      </c>
      <c r="G363" s="6">
        <v>0.20292350304846546</v>
      </c>
      <c r="H363" s="6">
        <v>0.29619044208396195</v>
      </c>
    </row>
    <row r="364" spans="1:16" ht="12.75" customHeight="1" x14ac:dyDescent="0.25">
      <c r="A364" s="5">
        <v>15</v>
      </c>
      <c r="B364" s="6">
        <v>0.4590560755872129</v>
      </c>
      <c r="C364" s="6">
        <v>0.44842284112727299</v>
      </c>
      <c r="D364" s="6">
        <v>0.35196035329732628</v>
      </c>
      <c r="E364" s="6">
        <v>0.26407757455256348</v>
      </c>
      <c r="F364" s="6">
        <v>0.2491446969609894</v>
      </c>
      <c r="G364" s="6">
        <v>0.22592562559534568</v>
      </c>
      <c r="H364" s="6">
        <v>0.32976471388431977</v>
      </c>
    </row>
    <row r="365" spans="1:16" ht="19.5" customHeight="1" x14ac:dyDescent="0.25">
      <c r="A365" s="5">
        <v>16</v>
      </c>
      <c r="B365" s="6">
        <v>0.50855930378585112</v>
      </c>
      <c r="C365" s="6">
        <v>0.49677941326371511</v>
      </c>
      <c r="D365" s="6">
        <v>0.38991470051702837</v>
      </c>
      <c r="E365" s="6">
        <v>0.29255490691004554</v>
      </c>
      <c r="F365" s="6">
        <v>0.27601171265697771</v>
      </c>
      <c r="G365" s="6">
        <v>0.25028876638475833</v>
      </c>
      <c r="H365" s="6">
        <v>0.36532555002485517</v>
      </c>
    </row>
    <row r="366" spans="1:16" ht="12.75" customHeight="1" x14ac:dyDescent="0.25">
      <c r="A366" s="5">
        <v>17</v>
      </c>
      <c r="B366" s="6">
        <v>0.56086978201277748</v>
      </c>
      <c r="C366" s="6">
        <v>0.54787821037088513</v>
      </c>
      <c r="D366" s="6">
        <v>0.4300213789317513</v>
      </c>
      <c r="E366" s="6">
        <v>0.32264714389042054</v>
      </c>
      <c r="F366" s="6">
        <v>0.30440231445668298</v>
      </c>
      <c r="G366" s="6">
        <v>0.27603350247934627</v>
      </c>
      <c r="H366" s="6">
        <v>0.40290298512053135</v>
      </c>
    </row>
    <row r="367" spans="1:16" ht="12.75" customHeight="1" x14ac:dyDescent="0.25">
      <c r="A367" s="5">
        <v>18</v>
      </c>
      <c r="B367" s="6">
        <v>0.61601623613300482</v>
      </c>
      <c r="C367" s="6">
        <v>0.60174729292916418</v>
      </c>
      <c r="D367" s="6">
        <v>0.47230241279111601</v>
      </c>
      <c r="E367" s="6">
        <v>0.35437081039590207</v>
      </c>
      <c r="F367" s="6">
        <v>0.33433209282348059</v>
      </c>
      <c r="G367" s="6">
        <v>0.30317397138728996</v>
      </c>
      <c r="H367" s="6">
        <v>0.44251765450798985</v>
      </c>
    </row>
    <row r="368" spans="1:16" ht="12.75" customHeight="1" x14ac:dyDescent="0.25">
      <c r="A368" s="5">
        <v>19</v>
      </c>
      <c r="B368" s="6">
        <v>0.67400906303146368</v>
      </c>
      <c r="C368" s="6">
        <v>0.65839681699775143</v>
      </c>
      <c r="D368" s="6">
        <v>0.51676577343345764</v>
      </c>
      <c r="E368" s="6">
        <v>0.38773188736063158</v>
      </c>
      <c r="F368" s="6">
        <v>0.36580669048574954</v>
      </c>
      <c r="G368" s="6">
        <v>0.33171528996218758</v>
      </c>
      <c r="H368" s="6">
        <v>0.48417702682987929</v>
      </c>
    </row>
    <row r="369" spans="1:13" ht="12.75" customHeight="1" x14ac:dyDescent="0.25">
      <c r="A369" s="5">
        <v>20</v>
      </c>
      <c r="B369" s="6">
        <v>0.73483374487098596</v>
      </c>
      <c r="C369" s="6">
        <v>0.71781260101989153</v>
      </c>
      <c r="D369" s="6">
        <v>0.56340032996786638</v>
      </c>
      <c r="E369" s="6">
        <v>0.42272202322271712</v>
      </c>
      <c r="F369" s="6">
        <v>0.39881822813999279</v>
      </c>
      <c r="G369" s="6">
        <v>0.36165031321322216</v>
      </c>
      <c r="H369" s="6">
        <v>0.52787067314151437</v>
      </c>
    </row>
    <row r="370" spans="1:13" ht="19.5" customHeight="1" x14ac:dyDescent="0.25">
      <c r="A370" s="5">
        <v>21</v>
      </c>
      <c r="B370" s="6">
        <v>0.79844262751365491</v>
      </c>
      <c r="C370" s="6">
        <v>0.77994809468277393</v>
      </c>
      <c r="D370" s="6">
        <v>0.61216954575294014</v>
      </c>
      <c r="E370" s="6">
        <v>0.45931380436141034</v>
      </c>
      <c r="F370" s="6">
        <v>0.43334084233208842</v>
      </c>
      <c r="G370" s="6">
        <v>0.39295558803413166</v>
      </c>
      <c r="H370" s="6">
        <v>0.57356436090793594</v>
      </c>
    </row>
    <row r="371" spans="1:13" ht="12.75" customHeight="1" x14ac:dyDescent="0.25">
      <c r="A371" s="5">
        <v>22</v>
      </c>
      <c r="B371" s="6">
        <v>0.86474470861226216</v>
      </c>
      <c r="C371" s="6">
        <v>0.84471440355006588</v>
      </c>
      <c r="D371" s="6">
        <v>0.66300364888067542</v>
      </c>
      <c r="E371" s="6">
        <v>0.49745488057287468</v>
      </c>
      <c r="F371" s="6">
        <v>0.46932514312162721</v>
      </c>
      <c r="G371" s="6">
        <v>0.42558632738621416</v>
      </c>
      <c r="H371" s="6">
        <v>0.62119271823977007</v>
      </c>
    </row>
    <row r="372" spans="1:13" ht="12.75" customHeight="1" x14ac:dyDescent="0.25">
      <c r="A372" s="5">
        <v>23</v>
      </c>
      <c r="B372" s="6">
        <v>0.93359300937871881</v>
      </c>
      <c r="C372" s="6">
        <v>0.91196795334131342</v>
      </c>
      <c r="D372" s="6">
        <v>0.71578995005463497</v>
      </c>
      <c r="E372" s="6">
        <v>0.53706070052681842</v>
      </c>
      <c r="F372" s="6">
        <v>0.50669136032896045</v>
      </c>
      <c r="G372" s="6">
        <v>0.45947019528174543</v>
      </c>
      <c r="H372" s="6">
        <v>0.67065016235404307</v>
      </c>
    </row>
    <row r="373" spans="1:13" ht="12.75" customHeight="1" x14ac:dyDescent="0.25">
      <c r="A373" s="5">
        <v>24</v>
      </c>
      <c r="B373" s="6">
        <v>1.0047690187410749</v>
      </c>
      <c r="C373" s="6">
        <v>0.98149529441297201</v>
      </c>
      <c r="D373" s="6">
        <v>0.77036091585532485</v>
      </c>
      <c r="E373" s="6">
        <v>0.57800556307917272</v>
      </c>
      <c r="F373" s="6">
        <v>0.54532090087211316</v>
      </c>
      <c r="G373" s="6">
        <v>0.49449965093593934</v>
      </c>
      <c r="H373" s="6">
        <v>0.72177972497399356</v>
      </c>
    </row>
    <row r="374" spans="1:13" ht="12.75" customHeight="1" x14ac:dyDescent="0.25">
      <c r="A374" s="5">
        <v>25</v>
      </c>
      <c r="B374" s="6">
        <v>1.0779635969278052</v>
      </c>
      <c r="C374" s="6">
        <v>1.0529944476778987</v>
      </c>
      <c r="D374" s="6">
        <v>0.82647952743256392</v>
      </c>
      <c r="E374" s="6">
        <v>0.62011163182736329</v>
      </c>
      <c r="F374" s="6">
        <v>0.58504598451945045</v>
      </c>
      <c r="G374" s="6">
        <v>0.53052255041694818</v>
      </c>
      <c r="H374" s="6">
        <v>0.77435933434471194</v>
      </c>
    </row>
    <row r="375" spans="1:13" ht="18" customHeight="1" x14ac:dyDescent="0.3">
      <c r="A375" s="19" t="s">
        <v>66</v>
      </c>
      <c r="B375" s="12"/>
      <c r="C375" s="12"/>
      <c r="D375" s="12"/>
      <c r="E375" s="12"/>
      <c r="F375" s="12"/>
      <c r="G375" s="12"/>
    </row>
    <row r="376" spans="1:13" ht="18" customHeight="1" x14ac:dyDescent="0.3">
      <c r="A376" s="4" t="s">
        <v>8</v>
      </c>
      <c r="D376" s="12"/>
      <c r="E376" s="12"/>
      <c r="F376" s="13"/>
      <c r="G376" s="13"/>
      <c r="H376" s="14"/>
    </row>
    <row r="377" spans="1:13" ht="18" customHeight="1" x14ac:dyDescent="0.3">
      <c r="A377" s="19" t="s">
        <v>0</v>
      </c>
      <c r="B377" s="12"/>
      <c r="C377" s="20">
        <v>0.75</v>
      </c>
      <c r="D377" s="12"/>
      <c r="E377" s="12"/>
      <c r="H377" s="14" t="s">
        <v>46</v>
      </c>
    </row>
    <row r="378" spans="1:13" ht="18" customHeight="1" x14ac:dyDescent="0.3">
      <c r="A378" s="19" t="s">
        <v>23</v>
      </c>
      <c r="B378" s="12"/>
      <c r="H378" s="24" t="s">
        <v>46</v>
      </c>
    </row>
    <row r="379" spans="1:13" ht="14.25" customHeight="1" x14ac:dyDescent="0.3">
      <c r="A379" s="4"/>
      <c r="B379" s="15"/>
      <c r="C379" s="8"/>
      <c r="D379" s="15"/>
      <c r="E379" s="15"/>
      <c r="H379" s="24"/>
    </row>
    <row r="380" spans="1:13" ht="14.25" customHeight="1" x14ac:dyDescent="0.3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3">
      <c r="D381" s="5"/>
      <c r="E381" s="5"/>
      <c r="F381" s="5"/>
      <c r="G381" s="5"/>
      <c r="H381" s="1"/>
      <c r="M381" s="1"/>
    </row>
    <row r="382" spans="1:13" s="2" customFormat="1" ht="14.25" customHeight="1" x14ac:dyDescent="0.3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5">
      <c r="A384" s="5">
        <v>1</v>
      </c>
      <c r="B384" s="6">
        <v>2.7469315263996423E-2</v>
      </c>
      <c r="C384" s="6">
        <v>2.6833036418797713E-2</v>
      </c>
      <c r="D384" s="6">
        <v>2.1060847289265511E-2</v>
      </c>
      <c r="E384" s="6">
        <v>1.5802056731863776E-2</v>
      </c>
      <c r="F384" s="6">
        <v>1.4908492864231911E-2</v>
      </c>
      <c r="G384" s="6">
        <v>1.351909399686211E-2</v>
      </c>
      <c r="H384" s="6">
        <v>1.9732689251618481E-2</v>
      </c>
    </row>
    <row r="385" spans="1:16" ht="12.75" customHeight="1" x14ac:dyDescent="0.25">
      <c r="A385" s="5">
        <v>2</v>
      </c>
      <c r="B385" s="6">
        <v>4.4524495716107969E-2</v>
      </c>
      <c r="C385" s="6">
        <v>4.3493163320486465E-2</v>
      </c>
      <c r="D385" s="6">
        <v>3.413713068186907E-2</v>
      </c>
      <c r="E385" s="6">
        <v>2.561325611875491E-2</v>
      </c>
      <c r="F385" s="6">
        <v>2.4164895276335585E-2</v>
      </c>
      <c r="G385" s="6">
        <v>2.1912844822087316E-2</v>
      </c>
      <c r="H385" s="6">
        <v>3.1984344335023444E-2</v>
      </c>
    </row>
    <row r="386" spans="1:16" s="18" customFormat="1" ht="12.75" customHeight="1" x14ac:dyDescent="0.25">
      <c r="A386" s="17">
        <v>3</v>
      </c>
      <c r="B386" s="6">
        <v>6.1633493975365897E-2</v>
      </c>
      <c r="C386" s="6">
        <v>6.0205861433552707E-2</v>
      </c>
      <c r="D386" s="6">
        <v>4.725467642873446E-2</v>
      </c>
      <c r="E386" s="6">
        <v>3.5455414851867026E-2</v>
      </c>
      <c r="F386" s="6">
        <v>3.3450506366780867E-2</v>
      </c>
      <c r="G386" s="6">
        <v>3.0333082219202813E-2</v>
      </c>
      <c r="H386" s="6">
        <v>4.427465964910459E-2</v>
      </c>
      <c r="I386" s="1"/>
      <c r="J386" s="1"/>
      <c r="K386" s="1"/>
      <c r="L386" s="1"/>
      <c r="M386" s="1"/>
      <c r="N386" s="1"/>
      <c r="O386" s="1"/>
      <c r="P386" s="1"/>
    </row>
    <row r="387" spans="1:16" ht="12.75" customHeight="1" x14ac:dyDescent="0.25">
      <c r="A387" s="5">
        <v>4</v>
      </c>
      <c r="B387" s="6">
        <v>8.0766666254741215E-2</v>
      </c>
      <c r="C387" s="6">
        <v>7.8895847101033673E-2</v>
      </c>
      <c r="D387" s="6">
        <v>6.1924165480880061E-2</v>
      </c>
      <c r="E387" s="6">
        <v>4.6462004237642102E-2</v>
      </c>
      <c r="F387" s="6">
        <v>4.3834702683863982E-2</v>
      </c>
      <c r="G387" s="6">
        <v>3.9749522054601881E-2</v>
      </c>
      <c r="H387" s="6">
        <v>5.8019048228074424E-2</v>
      </c>
    </row>
    <row r="388" spans="1:16" ht="12.75" customHeight="1" x14ac:dyDescent="0.25">
      <c r="A388" s="5">
        <v>5</v>
      </c>
      <c r="B388" s="6">
        <v>0.10196375578898981</v>
      </c>
      <c r="C388" s="6">
        <v>9.9601942974872307E-2</v>
      </c>
      <c r="D388" s="6">
        <v>7.8176069154752309E-2</v>
      </c>
      <c r="E388" s="6">
        <v>5.8655887053848138E-2</v>
      </c>
      <c r="F388" s="6">
        <v>5.5339054176674153E-2</v>
      </c>
      <c r="G388" s="6">
        <v>5.0181724063255717E-2</v>
      </c>
      <c r="H388" s="6">
        <v>7.324605977889706E-2</v>
      </c>
    </row>
    <row r="389" spans="1:16" s="18" customFormat="1" ht="19.5" customHeight="1" x14ac:dyDescent="0.25">
      <c r="A389" s="17">
        <v>6</v>
      </c>
      <c r="B389" s="6">
        <v>0.12526766305139372</v>
      </c>
      <c r="C389" s="6">
        <v>0.12236605581360613</v>
      </c>
      <c r="D389" s="6">
        <v>9.6043279435744533E-2</v>
      </c>
      <c r="E389" s="6">
        <v>7.206174231800383E-2</v>
      </c>
      <c r="F389" s="6">
        <v>6.7986844330571311E-2</v>
      </c>
      <c r="G389" s="6">
        <v>6.1650801823178017E-2</v>
      </c>
      <c r="H389" s="6">
        <v>8.9986512023087772E-2</v>
      </c>
      <c r="I389" s="1"/>
      <c r="J389" s="1"/>
      <c r="K389" s="1"/>
      <c r="L389" s="1"/>
      <c r="M389" s="1"/>
      <c r="N389" s="1"/>
      <c r="O389" s="1"/>
      <c r="P389" s="1"/>
    </row>
    <row r="390" spans="1:16" ht="12.75" customHeight="1" x14ac:dyDescent="0.25">
      <c r="A390" s="5">
        <v>7</v>
      </c>
      <c r="B390" s="6">
        <v>0.15072444072232469</v>
      </c>
      <c r="C390" s="6">
        <v>0.14723317156747545</v>
      </c>
      <c r="D390" s="6">
        <v>0.11556110512057235</v>
      </c>
      <c r="E390" s="6">
        <v>8.6706062392983757E-2</v>
      </c>
      <c r="F390" s="6">
        <v>8.1803067436461624E-2</v>
      </c>
      <c r="G390" s="6">
        <v>7.4179420279190708E-2</v>
      </c>
      <c r="H390" s="6">
        <v>0.1082734870823612</v>
      </c>
    </row>
    <row r="391" spans="1:16" ht="12.75" customHeight="1" x14ac:dyDescent="0.25">
      <c r="A391" s="5">
        <v>8</v>
      </c>
      <c r="B391" s="6">
        <v>0.17838320655407502</v>
      </c>
      <c r="C391" s="6">
        <v>0.17425127026158826</v>
      </c>
      <c r="D391" s="6">
        <v>0.13676720501034806</v>
      </c>
      <c r="E391" s="6">
        <v>0.10261710286145542</v>
      </c>
      <c r="F391" s="6">
        <v>9.6814381299700603E-2</v>
      </c>
      <c r="G391" s="6">
        <v>8.7791752859126673E-2</v>
      </c>
      <c r="H391" s="6">
        <v>0.12814226888474414</v>
      </c>
    </row>
    <row r="392" spans="1:16" ht="12.75" customHeight="1" x14ac:dyDescent="0.25">
      <c r="A392" s="5">
        <v>9</v>
      </c>
      <c r="B392" s="6">
        <v>0.20829594804046539</v>
      </c>
      <c r="C392" s="6">
        <v>0.20347113519001675</v>
      </c>
      <c r="D392" s="6">
        <v>0.15970143814989265</v>
      </c>
      <c r="E392" s="6">
        <v>0.11982477015970269</v>
      </c>
      <c r="F392" s="6">
        <v>0.11304900122792172</v>
      </c>
      <c r="G392" s="6">
        <v>0.10251338534147617</v>
      </c>
      <c r="H392" s="6">
        <v>0.14963020284823034</v>
      </c>
    </row>
    <row r="393" spans="1:16" ht="12.75" customHeight="1" x14ac:dyDescent="0.25">
      <c r="A393" s="5">
        <v>10</v>
      </c>
      <c r="B393" s="6">
        <v>0.24051718656075682</v>
      </c>
      <c r="C393" s="6">
        <v>0.23494602483923038</v>
      </c>
      <c r="D393" s="6">
        <v>0.18440560632536573</v>
      </c>
      <c r="E393" s="6">
        <v>0.13836042837233786</v>
      </c>
      <c r="F393" s="6">
        <v>0.1305365177509889</v>
      </c>
      <c r="G393" s="6">
        <v>0.11837115056295114</v>
      </c>
      <c r="H393" s="6">
        <v>0.17277645461725558</v>
      </c>
    </row>
    <row r="394" spans="1:16" ht="19.5" customHeight="1" x14ac:dyDescent="0.25">
      <c r="A394" s="5">
        <v>11</v>
      </c>
      <c r="B394" s="6">
        <v>0.27510346110122319</v>
      </c>
      <c r="C394" s="6">
        <v>0.26873116856835921</v>
      </c>
      <c r="D394" s="6">
        <v>0.21092305823127827</v>
      </c>
      <c r="E394" s="6">
        <v>0.15825660223687535</v>
      </c>
      <c r="F394" s="6">
        <v>0.14930761641986379</v>
      </c>
      <c r="G394" s="6">
        <v>0.13539287433073238</v>
      </c>
      <c r="H394" s="6">
        <v>0.19762163919208564</v>
      </c>
    </row>
    <row r="395" spans="1:16" ht="12.75" customHeight="1" x14ac:dyDescent="0.25">
      <c r="A395" s="5">
        <v>12</v>
      </c>
      <c r="B395" s="6">
        <v>0.31211258249961893</v>
      </c>
      <c r="C395" s="6">
        <v>0.30488303812778916</v>
      </c>
      <c r="D395" s="6">
        <v>0.23929811769637907</v>
      </c>
      <c r="E395" s="6">
        <v>0.17954654813881765</v>
      </c>
      <c r="F395" s="6">
        <v>0.16939367306076761</v>
      </c>
      <c r="G395" s="6">
        <v>0.15360700839697053</v>
      </c>
      <c r="H395" s="6">
        <v>0.22420728521243419</v>
      </c>
    </row>
    <row r="396" spans="1:16" ht="12.75" customHeight="1" x14ac:dyDescent="0.25">
      <c r="A396" s="5">
        <v>13</v>
      </c>
      <c r="B396" s="6">
        <v>0.35160259809221545</v>
      </c>
      <c r="C396" s="6">
        <v>0.34345833628834732</v>
      </c>
      <c r="D396" s="6">
        <v>0.26957528987389151</v>
      </c>
      <c r="E396" s="6">
        <v>0.20226365851230749</v>
      </c>
      <c r="F396" s="6">
        <v>0.19082619185537619</v>
      </c>
      <c r="G396" s="6">
        <v>0.17304212090716828</v>
      </c>
      <c r="H396" s="6">
        <v>0.25257509120764288</v>
      </c>
    </row>
    <row r="397" spans="1:16" ht="12.75" customHeight="1" x14ac:dyDescent="0.25">
      <c r="A397" s="5">
        <v>14</v>
      </c>
      <c r="B397" s="6">
        <v>0.39363039329444571</v>
      </c>
      <c r="C397" s="6">
        <v>0.38451263081389453</v>
      </c>
      <c r="D397" s="6">
        <v>0.30179818906711742</v>
      </c>
      <c r="E397" s="6">
        <v>0.22644065738243421</v>
      </c>
      <c r="F397" s="6">
        <v>0.21363604637304914</v>
      </c>
      <c r="G397" s="6">
        <v>0.19372620816450603</v>
      </c>
      <c r="H397" s="6">
        <v>0.28276592103670861</v>
      </c>
    </row>
    <row r="398" spans="1:16" ht="12.75" customHeight="1" x14ac:dyDescent="0.25">
      <c r="A398" s="5">
        <v>15</v>
      </c>
      <c r="B398" s="6">
        <v>0.43824984056750504</v>
      </c>
      <c r="C398" s="6">
        <v>0.42809854630389116</v>
      </c>
      <c r="D398" s="6">
        <v>0.33600811953382309</v>
      </c>
      <c r="E398" s="6">
        <v>0.25210853553582313</v>
      </c>
      <c r="F398" s="6">
        <v>0.23785247495466194</v>
      </c>
      <c r="G398" s="6">
        <v>0.21568578363900442</v>
      </c>
      <c r="H398" s="6">
        <v>0.31481847419125553</v>
      </c>
    </row>
    <row r="399" spans="1:16" ht="19.5" customHeight="1" x14ac:dyDescent="0.25">
      <c r="A399" s="5">
        <v>16</v>
      </c>
      <c r="B399" s="6">
        <v>0.48550938688301487</v>
      </c>
      <c r="C399" s="6">
        <v>0.47426340754024077</v>
      </c>
      <c r="D399" s="6">
        <v>0.37224222578457056</v>
      </c>
      <c r="E399" s="6">
        <v>0.27929516268042642</v>
      </c>
      <c r="F399" s="6">
        <v>0.26350177135103348</v>
      </c>
      <c r="G399" s="6">
        <v>0.23894469063206811</v>
      </c>
      <c r="H399" s="6">
        <v>0.34876755274141202</v>
      </c>
    </row>
    <row r="400" spans="1:16" ht="12.75" customHeight="1" x14ac:dyDescent="0.25">
      <c r="A400" s="5">
        <v>17</v>
      </c>
      <c r="B400" s="6">
        <v>0.53544894756443107</v>
      </c>
      <c r="C400" s="6">
        <v>0.52304620527745094</v>
      </c>
      <c r="D400" s="6">
        <v>0.41053111107698453</v>
      </c>
      <c r="E400" s="6">
        <v>0.30802350059012362</v>
      </c>
      <c r="F400" s="6">
        <v>0.29060559890940019</v>
      </c>
      <c r="G400" s="6">
        <v>0.26352257357256337</v>
      </c>
      <c r="H400" s="6">
        <v>0.38464183001472774</v>
      </c>
    </row>
    <row r="401" spans="1:13" ht="12.75" customHeight="1" x14ac:dyDescent="0.25">
      <c r="A401" s="5">
        <v>18</v>
      </c>
      <c r="B401" s="6">
        <v>0.58809594650707198</v>
      </c>
      <c r="C401" s="6">
        <v>0.57447372818406905</v>
      </c>
      <c r="D401" s="6">
        <v>0.45089580143467822</v>
      </c>
      <c r="E401" s="6">
        <v>0.33830932519327206</v>
      </c>
      <c r="F401" s="6">
        <v>0.31917884147174125</v>
      </c>
      <c r="G401" s="6">
        <v>0.28943292920094438</v>
      </c>
      <c r="H401" s="6">
        <v>0.42246100607285997</v>
      </c>
    </row>
    <row r="402" spans="1:13" ht="12.75" customHeight="1" x14ac:dyDescent="0.25">
      <c r="A402" s="5">
        <v>19</v>
      </c>
      <c r="B402" s="6">
        <v>0.64346030936796594</v>
      </c>
      <c r="C402" s="6">
        <v>0.6285556720065657</v>
      </c>
      <c r="D402" s="6">
        <v>0.49334390690343943</v>
      </c>
      <c r="E402" s="6">
        <v>0.37015834634444794</v>
      </c>
      <c r="F402" s="6">
        <v>0.3492268860156918</v>
      </c>
      <c r="G402" s="6">
        <v>0.31668064245478822</v>
      </c>
      <c r="H402" s="6">
        <v>0.46223221105006507</v>
      </c>
    </row>
    <row r="403" spans="1:13" ht="12.75" customHeight="1" x14ac:dyDescent="0.25">
      <c r="A403" s="5">
        <v>20</v>
      </c>
      <c r="B403" s="6">
        <v>0.70152817631568409</v>
      </c>
      <c r="C403" s="6">
        <v>0.68527849795236717</v>
      </c>
      <c r="D403" s="6">
        <v>0.53786480108831158</v>
      </c>
      <c r="E403" s="6">
        <v>0.40356259100754044</v>
      </c>
      <c r="F403" s="6">
        <v>0.38074221035891942</v>
      </c>
      <c r="G403" s="6">
        <v>0.34525889218249078</v>
      </c>
      <c r="H403" s="6">
        <v>0.503945488682634</v>
      </c>
    </row>
    <row r="404" spans="1:13" ht="19.5" customHeight="1" x14ac:dyDescent="0.25">
      <c r="A404" s="5">
        <v>21</v>
      </c>
      <c r="B404" s="6">
        <v>0.76225405308611505</v>
      </c>
      <c r="C404" s="6">
        <v>0.74459776555275414</v>
      </c>
      <c r="D404" s="6">
        <v>0.58442360333283228</v>
      </c>
      <c r="E404" s="6">
        <v>0.43849588805540102</v>
      </c>
      <c r="F404" s="6">
        <v>0.41370012328122663</v>
      </c>
      <c r="G404" s="6">
        <v>0.37514528826522608</v>
      </c>
      <c r="H404" s="6">
        <v>0.547568157989341</v>
      </c>
    </row>
    <row r="405" spans="1:13" ht="12.75" customHeight="1" x14ac:dyDescent="0.25">
      <c r="A405" s="5">
        <v>22</v>
      </c>
      <c r="B405" s="6">
        <v>0.82555106191796579</v>
      </c>
      <c r="C405" s="6">
        <v>0.80642860941845973</v>
      </c>
      <c r="D405" s="6">
        <v>0.63295370406752927</v>
      </c>
      <c r="E405" s="6">
        <v>0.47490826000226066</v>
      </c>
      <c r="F405" s="6">
        <v>0.44805347338943685</v>
      </c>
      <c r="G405" s="6">
        <v>0.40629707358983425</v>
      </c>
      <c r="H405" s="6">
        <v>0.5930378099931144</v>
      </c>
    </row>
    <row r="406" spans="1:13" ht="12.75" customHeight="1" x14ac:dyDescent="0.25">
      <c r="A406" s="5">
        <v>23</v>
      </c>
      <c r="B406" s="6">
        <v>0.89127888568251756</v>
      </c>
      <c r="C406" s="6">
        <v>0.87063396262266446</v>
      </c>
      <c r="D406" s="6">
        <v>0.68334752152010125</v>
      </c>
      <c r="E406" s="6">
        <v>0.51271898771816837</v>
      </c>
      <c r="F406" s="6">
        <v>0.48372610600360522</v>
      </c>
      <c r="G406" s="6">
        <v>0.43864519072134545</v>
      </c>
      <c r="H406" s="6">
        <v>0.64025364733984969</v>
      </c>
    </row>
    <row r="407" spans="1:13" ht="12.75" customHeight="1" x14ac:dyDescent="0.25">
      <c r="A407" s="5">
        <v>24</v>
      </c>
      <c r="B407" s="6">
        <v>0.9592289170929128</v>
      </c>
      <c r="C407" s="6">
        <v>0.93701004990298209</v>
      </c>
      <c r="D407" s="6">
        <v>0.73544511554752978</v>
      </c>
      <c r="E407" s="6">
        <v>0.55180806733153387</v>
      </c>
      <c r="F407" s="6">
        <v>0.52060480314877877</v>
      </c>
      <c r="G407" s="6">
        <v>0.47208697304822023</v>
      </c>
      <c r="H407" s="6">
        <v>0.68906581617525053</v>
      </c>
    </row>
    <row r="408" spans="1:13" ht="12.75" customHeight="1" x14ac:dyDescent="0.25">
      <c r="A408" s="5">
        <v>25</v>
      </c>
      <c r="B408" s="6">
        <v>1.0291060278134445</v>
      </c>
      <c r="C408" s="6">
        <v>1.0052685790575815</v>
      </c>
      <c r="D408" s="6">
        <v>0.78902020993035593</v>
      </c>
      <c r="E408" s="6">
        <v>0.59200572268815743</v>
      </c>
      <c r="F408" s="6">
        <v>0.5585293890562989</v>
      </c>
      <c r="G408" s="6">
        <v>0.50647717240270429</v>
      </c>
      <c r="H408" s="6">
        <v>0.73926230991371811</v>
      </c>
    </row>
    <row r="409" spans="1:13" ht="18" customHeight="1" x14ac:dyDescent="0.3">
      <c r="A409" s="19" t="s">
        <v>66</v>
      </c>
      <c r="B409" s="12"/>
      <c r="C409" s="12"/>
      <c r="D409" s="12"/>
      <c r="E409" s="12"/>
      <c r="F409" s="12"/>
      <c r="G409" s="12"/>
    </row>
    <row r="410" spans="1:13" ht="18" customHeight="1" x14ac:dyDescent="0.3">
      <c r="A410" s="4" t="s">
        <v>8</v>
      </c>
      <c r="D410" s="12"/>
      <c r="E410" s="12"/>
      <c r="F410" s="13"/>
      <c r="G410" s="13"/>
      <c r="H410" s="14"/>
    </row>
    <row r="411" spans="1:13" ht="18" customHeight="1" x14ac:dyDescent="0.3">
      <c r="A411" s="19" t="s">
        <v>0</v>
      </c>
      <c r="B411" s="12"/>
      <c r="C411" s="20">
        <v>0.75</v>
      </c>
      <c r="D411" s="12"/>
      <c r="E411" s="12"/>
      <c r="H411" s="14" t="s">
        <v>46</v>
      </c>
    </row>
    <row r="412" spans="1:13" ht="18" customHeight="1" x14ac:dyDescent="0.3">
      <c r="A412" s="19" t="s">
        <v>24</v>
      </c>
      <c r="B412" s="12"/>
      <c r="H412" s="24" t="s">
        <v>46</v>
      </c>
    </row>
    <row r="413" spans="1:13" ht="14.25" customHeight="1" x14ac:dyDescent="0.3">
      <c r="A413" s="4"/>
      <c r="B413" s="15"/>
      <c r="C413" s="8"/>
      <c r="D413" s="15"/>
      <c r="E413" s="15"/>
      <c r="H413" s="24"/>
    </row>
    <row r="414" spans="1:13" ht="14.25" customHeight="1" x14ac:dyDescent="0.3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3">
      <c r="D415" s="5"/>
      <c r="E415" s="5"/>
      <c r="F415" s="5"/>
      <c r="G415" s="5"/>
      <c r="H415" s="1"/>
      <c r="M415" s="1"/>
    </row>
    <row r="416" spans="1:13" s="2" customFormat="1" ht="14.25" customHeight="1" x14ac:dyDescent="0.3">
      <c r="A416" s="3"/>
      <c r="B416" s="3"/>
      <c r="D416" s="5"/>
      <c r="E416" s="5"/>
      <c r="F416" s="5"/>
      <c r="G416" s="5"/>
      <c r="H416" s="3"/>
      <c r="M416" s="1"/>
    </row>
    <row r="417" spans="1:16" s="2" customFormat="1" ht="39" customHeight="1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6" ht="19.5" customHeight="1" x14ac:dyDescent="0.25">
      <c r="A418" s="5">
        <v>1</v>
      </c>
      <c r="B418" s="6">
        <v>2.6278279801156469E-2</v>
      </c>
      <c r="C418" s="6">
        <v>2.5669589218045966E-2</v>
      </c>
      <c r="D418" s="6">
        <v>2.0147675054795974E-2</v>
      </c>
      <c r="E418" s="6">
        <v>1.5116899137923799E-2</v>
      </c>
      <c r="F418" s="6">
        <v>1.426207909205938E-2</v>
      </c>
      <c r="G418" s="6">
        <v>1.2932922837480003E-2</v>
      </c>
      <c r="H418" s="6">
        <v>1.8877104303467902E-2</v>
      </c>
    </row>
    <row r="419" spans="1:16" ht="12.75" customHeight="1" x14ac:dyDescent="0.25">
      <c r="A419" s="5">
        <v>2</v>
      </c>
      <c r="B419" s="6">
        <v>4.2593968768009791E-2</v>
      </c>
      <c r="C419" s="6">
        <v>4.1607353666771339E-2</v>
      </c>
      <c r="D419" s="6">
        <v>3.265698700697383E-2</v>
      </c>
      <c r="E419" s="6">
        <v>2.4502697079949037E-2</v>
      </c>
      <c r="F419" s="6">
        <v>2.3117135368477516E-2</v>
      </c>
      <c r="G419" s="6">
        <v>2.0962731030608056E-2</v>
      </c>
      <c r="H419" s="6">
        <v>3.0597542807843527E-2</v>
      </c>
    </row>
    <row r="420" spans="1:16" s="18" customFormat="1" ht="12.75" customHeight="1" x14ac:dyDescent="0.25">
      <c r="A420" s="17">
        <v>3</v>
      </c>
      <c r="B420" s="6">
        <v>5.8961142068596401E-2</v>
      </c>
      <c r="C420" s="6">
        <v>5.7595409904308559E-2</v>
      </c>
      <c r="D420" s="6">
        <v>4.5205772228875583E-2</v>
      </c>
      <c r="E420" s="6">
        <v>3.3918112009315861E-2</v>
      </c>
      <c r="F420" s="6">
        <v>3.2000133871147238E-2</v>
      </c>
      <c r="G420" s="6">
        <v>2.9017877370698178E-2</v>
      </c>
      <c r="H420" s="6">
        <v>4.2354965283210866E-2</v>
      </c>
      <c r="I420" s="1"/>
      <c r="J420" s="1"/>
      <c r="K420" s="1"/>
      <c r="L420" s="1"/>
      <c r="M420" s="1"/>
      <c r="N420" s="1"/>
      <c r="O420" s="1"/>
      <c r="P420" s="1"/>
    </row>
    <row r="421" spans="1:16" ht="12.75" customHeight="1" x14ac:dyDescent="0.25">
      <c r="A421" s="5">
        <v>4</v>
      </c>
      <c r="B421" s="6">
        <v>7.7264723712662714E-2</v>
      </c>
      <c r="C421" s="6">
        <v>7.5475020958661959E-2</v>
      </c>
      <c r="D421" s="6">
        <v>5.9239210417906016E-2</v>
      </c>
      <c r="E421" s="6">
        <v>4.44474693215067E-2</v>
      </c>
      <c r="F421" s="6">
        <v>4.1934084306675806E-2</v>
      </c>
      <c r="G421" s="6">
        <v>3.8026032046096961E-2</v>
      </c>
      <c r="H421" s="6">
        <v>5.5503414208961113E-2</v>
      </c>
    </row>
    <row r="422" spans="1:16" ht="12.75" customHeight="1" x14ac:dyDescent="0.25">
      <c r="A422" s="5">
        <v>5</v>
      </c>
      <c r="B422" s="6">
        <v>9.7542733717565555E-2</v>
      </c>
      <c r="C422" s="6">
        <v>9.5283326179705197E-2</v>
      </c>
      <c r="D422" s="6">
        <v>7.4786451691998268E-2</v>
      </c>
      <c r="E422" s="6">
        <v>5.611264049258298E-2</v>
      </c>
      <c r="F422" s="6">
        <v>5.2939621377894916E-2</v>
      </c>
      <c r="G422" s="6">
        <v>4.8005906705910678E-2</v>
      </c>
      <c r="H422" s="6">
        <v>7.0070201412150521E-2</v>
      </c>
    </row>
    <row r="423" spans="1:16" s="18" customFormat="1" ht="19.5" customHeight="1" x14ac:dyDescent="0.25">
      <c r="A423" s="17">
        <v>6</v>
      </c>
      <c r="B423" s="6">
        <v>0.11983621244523876</v>
      </c>
      <c r="C423" s="6">
        <v>0.11706041530086722</v>
      </c>
      <c r="D423" s="6">
        <v>9.187896188082724E-2</v>
      </c>
      <c r="E423" s="6">
        <v>6.8937234488452293E-2</v>
      </c>
      <c r="F423" s="6">
        <v>6.5039019027098161E-2</v>
      </c>
      <c r="G423" s="6">
        <v>5.8977699469579724E-2</v>
      </c>
      <c r="H423" s="6">
        <v>8.6084808396086704E-2</v>
      </c>
      <c r="I423" s="1"/>
      <c r="J423" s="1"/>
      <c r="K423" s="1"/>
      <c r="L423" s="1"/>
      <c r="M423" s="1"/>
      <c r="N423" s="1"/>
      <c r="O423" s="1"/>
      <c r="P423" s="1"/>
    </row>
    <row r="424" spans="1:16" ht="12.75" customHeight="1" x14ac:dyDescent="0.25">
      <c r="A424" s="5">
        <v>7</v>
      </c>
      <c r="B424" s="6">
        <v>0.14418921578891336</v>
      </c>
      <c r="C424" s="6">
        <v>0.14084932373734396</v>
      </c>
      <c r="D424" s="6">
        <v>0.11055051883544659</v>
      </c>
      <c r="E424" s="6">
        <v>8.2946594995971082E-2</v>
      </c>
      <c r="F424" s="6">
        <v>7.8256187823717377E-2</v>
      </c>
      <c r="G424" s="6">
        <v>7.0963092558010712E-2</v>
      </c>
      <c r="H424" s="6">
        <v>0.10357888288269054</v>
      </c>
    </row>
    <row r="425" spans="1:16" ht="12.75" customHeight="1" x14ac:dyDescent="0.25">
      <c r="A425" s="5">
        <v>8</v>
      </c>
      <c r="B425" s="6">
        <v>0.17064873181602155</v>
      </c>
      <c r="C425" s="6">
        <v>0.16669595115982389</v>
      </c>
      <c r="D425" s="6">
        <v>0.13083714851802883</v>
      </c>
      <c r="E425" s="6">
        <v>9.8167752470764008E-2</v>
      </c>
      <c r="F425" s="6">
        <v>9.261662972370896E-2</v>
      </c>
      <c r="G425" s="6">
        <v>8.3985211269167595E-2</v>
      </c>
      <c r="H425" s="6">
        <v>0.12258617893260247</v>
      </c>
    </row>
    <row r="426" spans="1:16" ht="12.75" customHeight="1" x14ac:dyDescent="0.25">
      <c r="A426" s="5">
        <v>9</v>
      </c>
      <c r="B426" s="6">
        <v>0.19926449390708822</v>
      </c>
      <c r="C426" s="6">
        <v>0.19464887896169192</v>
      </c>
      <c r="D426" s="6">
        <v>0.15277698173461507</v>
      </c>
      <c r="E426" s="6">
        <v>0.11462931664310536</v>
      </c>
      <c r="F426" s="6">
        <v>0.10814733665393909</v>
      </c>
      <c r="G426" s="6">
        <v>9.8068532013897772E-2</v>
      </c>
      <c r="H426" s="6">
        <v>0.14314242271278005</v>
      </c>
    </row>
    <row r="427" spans="1:16" ht="12.75" customHeight="1" x14ac:dyDescent="0.25">
      <c r="A427" s="5">
        <v>10</v>
      </c>
      <c r="B427" s="6">
        <v>0.2300886594619464</v>
      </c>
      <c r="C427" s="6">
        <v>0.22475905640745564</v>
      </c>
      <c r="D427" s="6">
        <v>0.17641000779772847</v>
      </c>
      <c r="E427" s="6">
        <v>0.13236129168977298</v>
      </c>
      <c r="F427" s="6">
        <v>0.12487661613557291</v>
      </c>
      <c r="G427" s="6">
        <v>0.1132387241903714</v>
      </c>
      <c r="H427" s="6">
        <v>0.16528508169386044</v>
      </c>
    </row>
    <row r="428" spans="1:16" ht="19.5" customHeight="1" x14ac:dyDescent="0.25">
      <c r="A428" s="5">
        <v>11</v>
      </c>
      <c r="B428" s="6">
        <v>0.26317531600650285</v>
      </c>
      <c r="C428" s="6">
        <v>0.25707931817968777</v>
      </c>
      <c r="D428" s="6">
        <v>0.20177769585621491</v>
      </c>
      <c r="E428" s="6">
        <v>0.15139479211597567</v>
      </c>
      <c r="F428" s="6">
        <v>0.14283382323211585</v>
      </c>
      <c r="G428" s="6">
        <v>0.12952240711325891</v>
      </c>
      <c r="H428" s="6">
        <v>0.18905300986003831</v>
      </c>
    </row>
    <row r="429" spans="1:16" ht="12.75" customHeight="1" x14ac:dyDescent="0.25">
      <c r="A429" s="5">
        <v>12</v>
      </c>
      <c r="B429" s="6">
        <v>0.29857976777224066</v>
      </c>
      <c r="C429" s="6">
        <v>0.29166368748367155</v>
      </c>
      <c r="D429" s="6">
        <v>0.2289224479125459</v>
      </c>
      <c r="E429" s="6">
        <v>0.17176163235156042</v>
      </c>
      <c r="F429" s="6">
        <v>0.16204897335285295</v>
      </c>
      <c r="G429" s="6">
        <v>0.14694679890200224</v>
      </c>
      <c r="H429" s="6">
        <v>0.21448593522068232</v>
      </c>
    </row>
    <row r="430" spans="1:16" ht="12.75" customHeight="1" x14ac:dyDescent="0.25">
      <c r="A430" s="5">
        <v>13</v>
      </c>
      <c r="B430" s="6">
        <v>0.33635754523487804</v>
      </c>
      <c r="C430" s="6">
        <v>0.32856640852837166</v>
      </c>
      <c r="D430" s="6">
        <v>0.25788683943166335</v>
      </c>
      <c r="E430" s="6">
        <v>0.1934937569761139</v>
      </c>
      <c r="F430" s="6">
        <v>0.1825522046971908</v>
      </c>
      <c r="G430" s="6">
        <v>0.16553922902272417</v>
      </c>
      <c r="H430" s="6">
        <v>0.24162374830858546</v>
      </c>
    </row>
    <row r="431" spans="1:16" ht="12.75" customHeight="1" x14ac:dyDescent="0.25">
      <c r="A431" s="5">
        <v>14</v>
      </c>
      <c r="B431" s="6">
        <v>0.37656306732874145</v>
      </c>
      <c r="C431" s="6">
        <v>0.36784063972828179</v>
      </c>
      <c r="D431" s="6">
        <v>0.28871259365473589</v>
      </c>
      <c r="E431" s="6">
        <v>0.21662247114155764</v>
      </c>
      <c r="F431" s="6">
        <v>0.20437305219478791</v>
      </c>
      <c r="G431" s="6">
        <v>0.18532647989359929</v>
      </c>
      <c r="H431" s="6">
        <v>0.2705055411764673</v>
      </c>
    </row>
    <row r="432" spans="1:16" ht="12.75" customHeight="1" x14ac:dyDescent="0.25">
      <c r="A432" s="5">
        <v>15</v>
      </c>
      <c r="B432" s="6">
        <v>0.41924787067188152</v>
      </c>
      <c r="C432" s="6">
        <v>0.40953672394545559</v>
      </c>
      <c r="D432" s="6">
        <v>0.32143922393810803</v>
      </c>
      <c r="E432" s="6">
        <v>0.24117742191242061</v>
      </c>
      <c r="F432" s="6">
        <v>0.22753948644829908</v>
      </c>
      <c r="G432" s="6">
        <v>0.2063339153934505</v>
      </c>
      <c r="H432" s="6">
        <v>0.3011683353539617</v>
      </c>
    </row>
    <row r="433" spans="1:8" ht="19.5" customHeight="1" x14ac:dyDescent="0.25">
      <c r="A433" s="5">
        <v>16</v>
      </c>
      <c r="B433" s="6">
        <v>0.46445830163527785</v>
      </c>
      <c r="C433" s="6">
        <v>0.45369993401791009</v>
      </c>
      <c r="D433" s="6">
        <v>0.35610226425240254</v>
      </c>
      <c r="E433" s="6">
        <v>0.26718527060066133</v>
      </c>
      <c r="F433" s="6">
        <v>0.2520766611440976</v>
      </c>
      <c r="G433" s="6">
        <v>0.22858434500768621</v>
      </c>
      <c r="H433" s="6">
        <v>0.33364542393657159</v>
      </c>
    </row>
    <row r="434" spans="1:8" ht="12.75" customHeight="1" x14ac:dyDescent="0.25">
      <c r="A434" s="5">
        <v>17</v>
      </c>
      <c r="B434" s="6">
        <v>0.51223254486343472</v>
      </c>
      <c r="C434" s="6">
        <v>0.50036757010936506</v>
      </c>
      <c r="D434" s="6">
        <v>0.39273099093592506</v>
      </c>
      <c r="E434" s="6">
        <v>0.29466798338610412</v>
      </c>
      <c r="F434" s="6">
        <v>0.27800530033353454</v>
      </c>
      <c r="G434" s="6">
        <v>0.25209656140708542</v>
      </c>
      <c r="H434" s="6">
        <v>0.36796423701190362</v>
      </c>
    </row>
    <row r="435" spans="1:8" ht="12.75" customHeight="1" x14ac:dyDescent="0.25">
      <c r="A435" s="5">
        <v>18</v>
      </c>
      <c r="B435" s="6">
        <v>0.56259683518556014</v>
      </c>
      <c r="C435" s="6">
        <v>0.54956525936490264</v>
      </c>
      <c r="D435" s="6">
        <v>0.43134551834996571</v>
      </c>
      <c r="E435" s="6">
        <v>0.32364065217240634</v>
      </c>
      <c r="F435" s="6">
        <v>0.30533964251364876</v>
      </c>
      <c r="G435" s="6">
        <v>0.27688347613016501</v>
      </c>
      <c r="H435" s="6">
        <v>0.40414362047135899</v>
      </c>
    </row>
    <row r="436" spans="1:8" ht="12.75" customHeight="1" x14ac:dyDescent="0.25">
      <c r="A436" s="5">
        <v>19</v>
      </c>
      <c r="B436" s="6">
        <v>0.61556066789449626</v>
      </c>
      <c r="C436" s="6">
        <v>0.60130227713544426</v>
      </c>
      <c r="D436" s="6">
        <v>0.47195312657815958</v>
      </c>
      <c r="E436" s="6">
        <v>0.35410873924192687</v>
      </c>
      <c r="F436" s="6">
        <v>0.33408484108940201</v>
      </c>
      <c r="G436" s="6">
        <v>0.30294976230966308</v>
      </c>
      <c r="H436" s="6">
        <v>0.44219039529541015</v>
      </c>
    </row>
    <row r="437" spans="1:8" ht="12.75" customHeight="1" x14ac:dyDescent="0.25">
      <c r="A437" s="5">
        <v>20</v>
      </c>
      <c r="B437" s="6">
        <v>0.67111078410392588</v>
      </c>
      <c r="C437" s="6">
        <v>0.65556567165368151</v>
      </c>
      <c r="D437" s="6">
        <v>0.51454364997286395</v>
      </c>
      <c r="E437" s="6">
        <v>0.38606461725951835</v>
      </c>
      <c r="F437" s="6">
        <v>0.36423370003096445</v>
      </c>
      <c r="G437" s="6">
        <v>0.33028889455065491</v>
      </c>
      <c r="H437" s="6">
        <v>0.48209503691160216</v>
      </c>
    </row>
    <row r="438" spans="1:8" ht="19.5" customHeight="1" x14ac:dyDescent="0.25">
      <c r="A438" s="5">
        <v>21</v>
      </c>
      <c r="B438" s="6">
        <v>0.72920366212464183</v>
      </c>
      <c r="C438" s="6">
        <v>0.71231292933453638</v>
      </c>
      <c r="D438" s="6">
        <v>0.55908372025964781</v>
      </c>
      <c r="E438" s="6">
        <v>0.41948324984566754</v>
      </c>
      <c r="F438" s="6">
        <v>0.39576259869884245</v>
      </c>
      <c r="G438" s="6">
        <v>0.35887945354211503</v>
      </c>
      <c r="H438" s="6">
        <v>0.52382628134554843</v>
      </c>
    </row>
    <row r="439" spans="1:8" ht="12.75" customHeight="1" x14ac:dyDescent="0.25">
      <c r="A439" s="5">
        <v>22</v>
      </c>
      <c r="B439" s="6">
        <v>0.78975619110739936</v>
      </c>
      <c r="C439" s="6">
        <v>0.77146286444683398</v>
      </c>
      <c r="D439" s="6">
        <v>0.60550961597741182</v>
      </c>
      <c r="E439" s="6">
        <v>0.45431682647644328</v>
      </c>
      <c r="F439" s="6">
        <v>0.42862643012582569</v>
      </c>
      <c r="G439" s="6">
        <v>0.3886805360663147</v>
      </c>
      <c r="H439" s="6">
        <v>0.5673244255960701</v>
      </c>
    </row>
    <row r="440" spans="1:8" ht="12.75" customHeight="1" x14ac:dyDescent="0.25">
      <c r="A440" s="5">
        <v>23</v>
      </c>
      <c r="B440" s="6">
        <v>0.85263413790026399</v>
      </c>
      <c r="C440" s="6">
        <v>0.83288435311581288</v>
      </c>
      <c r="D440" s="6">
        <v>0.65371841996615832</v>
      </c>
      <c r="E440" s="6">
        <v>0.49048812790332141</v>
      </c>
      <c r="F440" s="6">
        <v>0.46275234160450129</v>
      </c>
      <c r="G440" s="6">
        <v>0.41962607893307058</v>
      </c>
      <c r="H440" s="6">
        <v>0.61249304275740257</v>
      </c>
    </row>
    <row r="441" spans="1:8" ht="12.75" customHeight="1" x14ac:dyDescent="0.25">
      <c r="A441" s="5">
        <v>24</v>
      </c>
      <c r="B441" s="6">
        <v>0.91763794016977696</v>
      </c>
      <c r="C441" s="6">
        <v>0.89638245552189377</v>
      </c>
      <c r="D441" s="6">
        <v>0.70355712688923167</v>
      </c>
      <c r="E441" s="6">
        <v>0.5278823534738446</v>
      </c>
      <c r="F441" s="6">
        <v>0.49803202415098158</v>
      </c>
      <c r="G441" s="6">
        <v>0.45161786702786888</v>
      </c>
      <c r="H441" s="6">
        <v>0.65918877645263474</v>
      </c>
    </row>
    <row r="442" spans="1:8" ht="12.75" customHeight="1" x14ac:dyDescent="0.25">
      <c r="A442" s="5">
        <v>25</v>
      </c>
      <c r="B442" s="6">
        <v>0.98448526597906882</v>
      </c>
      <c r="C442" s="6">
        <v>0.9616813794557918</v>
      </c>
      <c r="D442" s="6">
        <v>0.75480927158358935</v>
      </c>
      <c r="E442" s="6">
        <v>0.56633708831742924</v>
      </c>
      <c r="F442" s="6">
        <v>0.53431224701940627</v>
      </c>
      <c r="G442" s="6">
        <v>0.48451694996348055</v>
      </c>
      <c r="H442" s="6">
        <v>0.70720881243894651</v>
      </c>
    </row>
    <row r="443" spans="1:8" ht="18" customHeight="1" x14ac:dyDescent="0.3">
      <c r="A443" s="19" t="s">
        <v>66</v>
      </c>
      <c r="B443" s="12"/>
      <c r="C443" s="12"/>
      <c r="D443" s="12"/>
      <c r="E443" s="12"/>
      <c r="F443" s="12"/>
      <c r="G443" s="12"/>
    </row>
    <row r="444" spans="1:8" ht="18" customHeight="1" x14ac:dyDescent="0.3">
      <c r="A444" s="4" t="s">
        <v>8</v>
      </c>
      <c r="D444" s="12"/>
      <c r="E444" s="12"/>
      <c r="F444" s="13"/>
      <c r="G444" s="13"/>
      <c r="H444" s="14"/>
    </row>
    <row r="445" spans="1:8" ht="18" customHeight="1" x14ac:dyDescent="0.3">
      <c r="A445" s="19" t="s">
        <v>0</v>
      </c>
      <c r="B445" s="12"/>
      <c r="C445" s="20">
        <v>0.75</v>
      </c>
      <c r="D445" s="12"/>
      <c r="E445" s="12"/>
      <c r="H445" s="14" t="s">
        <v>46</v>
      </c>
    </row>
    <row r="446" spans="1:8" ht="18" customHeight="1" x14ac:dyDescent="0.3">
      <c r="A446" s="19" t="s">
        <v>25</v>
      </c>
      <c r="B446" s="12"/>
      <c r="H446" s="24" t="s">
        <v>46</v>
      </c>
    </row>
    <row r="447" spans="1:8" ht="14.25" customHeight="1" x14ac:dyDescent="0.3">
      <c r="A447" s="4"/>
      <c r="B447" s="15"/>
      <c r="C447" s="8"/>
      <c r="D447" s="15"/>
      <c r="E447" s="15"/>
      <c r="H447" s="24"/>
    </row>
    <row r="448" spans="1:8" ht="14.25" customHeight="1" x14ac:dyDescent="0.3">
      <c r="A448" s="2"/>
      <c r="B448" s="9"/>
      <c r="C448" s="10"/>
      <c r="D448" s="10"/>
      <c r="E448" s="10"/>
      <c r="F448" s="3"/>
      <c r="G448" s="3"/>
    </row>
    <row r="449" spans="1:16" s="2" customFormat="1" ht="14.25" customHeight="1" x14ac:dyDescent="0.3">
      <c r="D449" s="5"/>
      <c r="E449" s="5"/>
      <c r="F449" s="5"/>
      <c r="G449" s="5"/>
      <c r="H449" s="1"/>
      <c r="M449" s="1"/>
    </row>
    <row r="450" spans="1:16" s="2" customFormat="1" ht="14.25" customHeight="1" x14ac:dyDescent="0.3">
      <c r="A450" s="3"/>
      <c r="B450" s="3"/>
      <c r="D450" s="5"/>
      <c r="E450" s="5"/>
      <c r="F450" s="5"/>
      <c r="G450" s="5"/>
      <c r="H450" s="3"/>
      <c r="M450" s="1"/>
    </row>
    <row r="451" spans="1:16" s="2" customFormat="1" ht="39" customHeight="1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6" ht="19.5" customHeight="1" x14ac:dyDescent="0.25">
      <c r="A452" s="5">
        <v>1</v>
      </c>
      <c r="B452" s="6">
        <v>2.5186235832681883E-2</v>
      </c>
      <c r="C452" s="6">
        <v>2.46028405461046E-2</v>
      </c>
      <c r="D452" s="6">
        <v>1.9310400043308824E-2</v>
      </c>
      <c r="E452" s="6">
        <v>1.4488687601608482E-2</v>
      </c>
      <c r="F452" s="6">
        <v>1.3669391230896354E-2</v>
      </c>
      <c r="G452" s="6">
        <v>1.2395470596074319E-2</v>
      </c>
      <c r="H452" s="6">
        <v>1.8092630279564686E-2</v>
      </c>
    </row>
    <row r="453" spans="1:16" ht="12.75" customHeight="1" x14ac:dyDescent="0.25">
      <c r="A453" s="5">
        <v>2</v>
      </c>
      <c r="B453" s="6">
        <v>4.0823895268584869E-2</v>
      </c>
      <c r="C453" s="6">
        <v>3.9878280837050299E-2</v>
      </c>
      <c r="D453" s="6">
        <v>3.1299863711256835E-2</v>
      </c>
      <c r="E453" s="6">
        <v>2.3484440833345679E-2</v>
      </c>
      <c r="F453" s="6">
        <v>2.2156458777826196E-2</v>
      </c>
      <c r="G453" s="6">
        <v>2.0091584815636894E-2</v>
      </c>
      <c r="H453" s="6">
        <v>2.9326003638374065E-2</v>
      </c>
    </row>
    <row r="454" spans="1:16" s="18" customFormat="1" ht="12.75" customHeight="1" x14ac:dyDescent="0.25">
      <c r="A454" s="17">
        <v>3</v>
      </c>
      <c r="B454" s="6">
        <v>5.6510899508672441E-2</v>
      </c>
      <c r="C454" s="6">
        <v>5.5201922945734748E-2</v>
      </c>
      <c r="D454" s="6">
        <v>4.3327160262021991E-2</v>
      </c>
      <c r="E454" s="6">
        <v>3.2508580262105041E-2</v>
      </c>
      <c r="F454" s="6">
        <v>3.0670307358575143E-2</v>
      </c>
      <c r="G454" s="6">
        <v>2.7811984207203828E-2</v>
      </c>
      <c r="H454" s="6">
        <v>4.0594824028818505E-2</v>
      </c>
      <c r="I454" s="1"/>
      <c r="J454" s="1"/>
      <c r="K454" s="1"/>
      <c r="L454" s="1"/>
      <c r="M454" s="1"/>
      <c r="N454" s="1"/>
      <c r="O454" s="1"/>
      <c r="P454" s="1"/>
    </row>
    <row r="455" spans="1:16" ht="12.75" customHeight="1" x14ac:dyDescent="0.25">
      <c r="A455" s="5">
        <v>4</v>
      </c>
      <c r="B455" s="6">
        <v>7.4053840955315892E-2</v>
      </c>
      <c r="C455" s="6">
        <v>7.2338512708043035E-2</v>
      </c>
      <c r="D455" s="6">
        <v>5.6777412198099259E-2</v>
      </c>
      <c r="E455" s="6">
        <v>4.2600370076282354E-2</v>
      </c>
      <c r="F455" s="6">
        <v>4.0191433562900919E-2</v>
      </c>
      <c r="G455" s="6">
        <v>3.6445787857543419E-2</v>
      </c>
      <c r="H455" s="6">
        <v>5.3196864116059867E-2</v>
      </c>
    </row>
    <row r="456" spans="1:16" ht="12.75" customHeight="1" x14ac:dyDescent="0.25">
      <c r="A456" s="5">
        <v>5</v>
      </c>
      <c r="B456" s="6">
        <v>9.3489159631635399E-2</v>
      </c>
      <c r="C456" s="6">
        <v>9.1323646077426782E-2</v>
      </c>
      <c r="D456" s="6">
        <v>7.1678558248749802E-2</v>
      </c>
      <c r="E456" s="6">
        <v>5.3780772841093422E-2</v>
      </c>
      <c r="F456" s="6">
        <v>5.0739614579256825E-2</v>
      </c>
      <c r="G456" s="6">
        <v>4.6010929817543872E-2</v>
      </c>
      <c r="H456" s="6">
        <v>6.7158300732161155E-2</v>
      </c>
    </row>
    <row r="457" spans="1:16" s="18" customFormat="1" ht="19.5" customHeight="1" x14ac:dyDescent="0.25">
      <c r="A457" s="17">
        <v>6</v>
      </c>
      <c r="B457" s="6">
        <v>0.1148561903891564</v>
      </c>
      <c r="C457" s="6">
        <v>0.11219574678208474</v>
      </c>
      <c r="D457" s="6">
        <v>8.8060756621164527E-2</v>
      </c>
      <c r="E457" s="6">
        <v>6.6072416406900397E-2</v>
      </c>
      <c r="F457" s="6">
        <v>6.2336198713840031E-2</v>
      </c>
      <c r="G457" s="6">
        <v>5.6526768835321567E-2</v>
      </c>
      <c r="H457" s="6">
        <v>8.2507390220407636E-2</v>
      </c>
      <c r="I457" s="1"/>
      <c r="J457" s="1"/>
      <c r="K457" s="1"/>
      <c r="L457" s="1"/>
      <c r="M457" s="1"/>
      <c r="N457" s="1"/>
      <c r="O457" s="1"/>
      <c r="P457" s="1"/>
    </row>
    <row r="458" spans="1:16" ht="12.75" customHeight="1" x14ac:dyDescent="0.25">
      <c r="A458" s="5">
        <v>7</v>
      </c>
      <c r="B458" s="6">
        <v>0.13819715829455509</v>
      </c>
      <c r="C458" s="6">
        <v>0.13499606181856638</v>
      </c>
      <c r="D458" s="6">
        <v>0.10595638146346104</v>
      </c>
      <c r="E458" s="6">
        <v>7.9499591255381197E-2</v>
      </c>
      <c r="F458" s="6">
        <v>7.5004102886828017E-2</v>
      </c>
      <c r="G458" s="6">
        <v>6.8014086085796011E-2</v>
      </c>
      <c r="H458" s="6">
        <v>9.9274465121357472E-2</v>
      </c>
    </row>
    <row r="459" spans="1:16" ht="12.75" customHeight="1" x14ac:dyDescent="0.25">
      <c r="A459" s="5">
        <v>8</v>
      </c>
      <c r="B459" s="6">
        <v>0.16355709873662486</v>
      </c>
      <c r="C459" s="6">
        <v>0.1597685834093211</v>
      </c>
      <c r="D459" s="6">
        <v>0.12539996161033634</v>
      </c>
      <c r="E459" s="6">
        <v>9.4088204540092923E-2</v>
      </c>
      <c r="F459" s="6">
        <v>8.8767769271824684E-2</v>
      </c>
      <c r="G459" s="6">
        <v>8.0495045851128252E-2</v>
      </c>
      <c r="H459" s="6">
        <v>0.11749187678137099</v>
      </c>
    </row>
    <row r="460" spans="1:16" ht="12.75" customHeight="1" x14ac:dyDescent="0.25">
      <c r="A460" s="5">
        <v>9</v>
      </c>
      <c r="B460" s="6">
        <v>0.19098367833053742</v>
      </c>
      <c r="C460" s="6">
        <v>0.18655987405540037</v>
      </c>
      <c r="D460" s="6">
        <v>0.14642804326956013</v>
      </c>
      <c r="E460" s="6">
        <v>0.10986567705947636</v>
      </c>
      <c r="F460" s="6">
        <v>0.1036530680947647</v>
      </c>
      <c r="G460" s="6">
        <v>9.3993107378293542E-2</v>
      </c>
      <c r="H460" s="6">
        <v>0.13719386669849132</v>
      </c>
    </row>
    <row r="461" spans="1:16" ht="12.75" customHeight="1" x14ac:dyDescent="0.25">
      <c r="A461" s="5">
        <v>10</v>
      </c>
      <c r="B461" s="6">
        <v>0.2205268869760334</v>
      </c>
      <c r="C461" s="6">
        <v>0.21541876572758406</v>
      </c>
      <c r="D461" s="6">
        <v>0.16907895392160738</v>
      </c>
      <c r="E461" s="6">
        <v>0.12686076610959551</v>
      </c>
      <c r="F461" s="6">
        <v>0.11968713050385485</v>
      </c>
      <c r="G461" s="6">
        <v>0.10853287332472952</v>
      </c>
      <c r="H461" s="6">
        <v>0.15841634531125043</v>
      </c>
    </row>
    <row r="462" spans="1:16" ht="19.5" customHeight="1" x14ac:dyDescent="0.25">
      <c r="A462" s="5">
        <v>11</v>
      </c>
      <c r="B462" s="6">
        <v>0.25223856448886173</v>
      </c>
      <c r="C462" s="6">
        <v>0.24639589746257781</v>
      </c>
      <c r="D462" s="6">
        <v>0.19339243938585865</v>
      </c>
      <c r="E462" s="6">
        <v>0.14510329317313242</v>
      </c>
      <c r="F462" s="6">
        <v>0.13689809165702499</v>
      </c>
      <c r="G462" s="6">
        <v>0.12413985678878449</v>
      </c>
      <c r="H462" s="6">
        <v>0.18119655195252579</v>
      </c>
    </row>
    <row r="463" spans="1:16" ht="12.75" customHeight="1" x14ac:dyDescent="0.25">
      <c r="A463" s="5">
        <v>12</v>
      </c>
      <c r="B463" s="6">
        <v>0.28617171682783038</v>
      </c>
      <c r="C463" s="6">
        <v>0.27954304742847347</v>
      </c>
      <c r="D463" s="6">
        <v>0.21940913956881136</v>
      </c>
      <c r="E463" s="6">
        <v>0.16462375057070594</v>
      </c>
      <c r="F463" s="6">
        <v>0.15531471961605797</v>
      </c>
      <c r="G463" s="6">
        <v>0.14084014478910567</v>
      </c>
      <c r="H463" s="6">
        <v>0.20557256365858834</v>
      </c>
    </row>
    <row r="464" spans="1:16" ht="12.75" customHeight="1" x14ac:dyDescent="0.25">
      <c r="A464" s="5">
        <v>13</v>
      </c>
      <c r="B464" s="6">
        <v>0.32237956679397173</v>
      </c>
      <c r="C464" s="6">
        <v>0.31491220561281491</v>
      </c>
      <c r="D464" s="6">
        <v>0.24716986063086954</v>
      </c>
      <c r="E464" s="6">
        <v>0.18545275536405431</v>
      </c>
      <c r="F464" s="6">
        <v>0.1749659001300809</v>
      </c>
      <c r="G464" s="6">
        <v>0.1586599310637975</v>
      </c>
      <c r="H464" s="6">
        <v>0.23158261323516255</v>
      </c>
    </row>
    <row r="465" spans="1:8" ht="12.75" customHeight="1" x14ac:dyDescent="0.25">
      <c r="A465" s="5">
        <v>14</v>
      </c>
      <c r="B465" s="6">
        <v>0.36091427183914693</v>
      </c>
      <c r="C465" s="6">
        <v>0.35255432133093273</v>
      </c>
      <c r="D465" s="6">
        <v>0.27671459192444636</v>
      </c>
      <c r="E465" s="6">
        <v>0.20762031175988505</v>
      </c>
      <c r="F465" s="6">
        <v>0.19587994074849613</v>
      </c>
      <c r="G465" s="6">
        <v>0.17762488503663587</v>
      </c>
      <c r="H465" s="6">
        <v>0.25926416819026005</v>
      </c>
    </row>
    <row r="466" spans="1:8" ht="12.75" customHeight="1" x14ac:dyDescent="0.25">
      <c r="A466" s="5">
        <v>15</v>
      </c>
      <c r="B466" s="6">
        <v>0.4018252268790829</v>
      </c>
      <c r="C466" s="6">
        <v>0.39251764535136158</v>
      </c>
      <c r="D466" s="6">
        <v>0.30808120475310363</v>
      </c>
      <c r="E466" s="6">
        <v>0.23115483478249288</v>
      </c>
      <c r="F466" s="6">
        <v>0.21808364970229055</v>
      </c>
      <c r="G466" s="6">
        <v>0.19775931654214945</v>
      </c>
      <c r="H466" s="6">
        <v>0.2886527115533371</v>
      </c>
    </row>
    <row r="467" spans="1:8" ht="19.5" customHeight="1" x14ac:dyDescent="0.25">
      <c r="A467" s="5">
        <v>16</v>
      </c>
      <c r="B467" s="6">
        <v>0.44515685227303942</v>
      </c>
      <c r="C467" s="6">
        <v>0.4348455691131049</v>
      </c>
      <c r="D467" s="6">
        <v>0.34130375640563448</v>
      </c>
      <c r="E467" s="6">
        <v>0.25608187778223718</v>
      </c>
      <c r="F467" s="6">
        <v>0.24160113536849076</v>
      </c>
      <c r="G467" s="6">
        <v>0.21908508717413605</v>
      </c>
      <c r="H467" s="6">
        <v>0.31978015286190087</v>
      </c>
    </row>
    <row r="468" spans="1:8" ht="12.75" customHeight="1" x14ac:dyDescent="0.25">
      <c r="A468" s="5">
        <v>17</v>
      </c>
      <c r="B468" s="6">
        <v>0.49094574582988892</v>
      </c>
      <c r="C468" s="6">
        <v>0.47957384270053488</v>
      </c>
      <c r="D468" s="6">
        <v>0.37641030658634478</v>
      </c>
      <c r="E468" s="6">
        <v>0.28242249409250114</v>
      </c>
      <c r="F468" s="6">
        <v>0.26645226057102156</v>
      </c>
      <c r="G468" s="6">
        <v>0.24162020863814671</v>
      </c>
      <c r="H468" s="6">
        <v>0.35267278229402221</v>
      </c>
    </row>
    <row r="469" spans="1:8" ht="12.75" customHeight="1" x14ac:dyDescent="0.25">
      <c r="A469" s="5">
        <v>18</v>
      </c>
      <c r="B469" s="6">
        <v>0.53921705214054338</v>
      </c>
      <c r="C469" s="6">
        <v>0.52672702827390849</v>
      </c>
      <c r="D469" s="6">
        <v>0.41342013376593012</v>
      </c>
      <c r="E469" s="6">
        <v>0.31019114844414086</v>
      </c>
      <c r="F469" s="6">
        <v>0.29265067209905776</v>
      </c>
      <c r="G469" s="6">
        <v>0.26537705590912303</v>
      </c>
      <c r="H469" s="6">
        <v>0.38734866256419004</v>
      </c>
    </row>
    <row r="470" spans="1:8" ht="12.75" customHeight="1" x14ac:dyDescent="0.25">
      <c r="A470" s="5">
        <v>19</v>
      </c>
      <c r="B470" s="6">
        <v>0.58997987190286549</v>
      </c>
      <c r="C470" s="6">
        <v>0.57631401572927343</v>
      </c>
      <c r="D470" s="6">
        <v>0.4523402154902838</v>
      </c>
      <c r="E470" s="6">
        <v>0.33939307612396785</v>
      </c>
      <c r="F470" s="6">
        <v>0.3202013091980026</v>
      </c>
      <c r="G470" s="6">
        <v>0.29036010791887162</v>
      </c>
      <c r="H470" s="6">
        <v>0.42381433119404177</v>
      </c>
    </row>
    <row r="471" spans="1:8" ht="12.75" customHeight="1" x14ac:dyDescent="0.25">
      <c r="A471" s="5">
        <v>20</v>
      </c>
      <c r="B471" s="6">
        <v>0.64322149722881283</v>
      </c>
      <c r="C471" s="6">
        <v>0.62832239153468039</v>
      </c>
      <c r="D471" s="6">
        <v>0.49316080856461331</v>
      </c>
      <c r="E471" s="6">
        <v>0.37002096676527424</v>
      </c>
      <c r="F471" s="6">
        <v>0.34909727488275161</v>
      </c>
      <c r="G471" s="6">
        <v>0.31656311044768221</v>
      </c>
      <c r="H471" s="6">
        <v>0.46206065942287167</v>
      </c>
    </row>
    <row r="472" spans="1:8" ht="19.5" customHeight="1" x14ac:dyDescent="0.25">
      <c r="A472" s="5">
        <v>21</v>
      </c>
      <c r="B472" s="6">
        <v>0.69890021505586708</v>
      </c>
      <c r="C472" s="6">
        <v>0.68271140883805348</v>
      </c>
      <c r="D472" s="6">
        <v>0.53584993139668691</v>
      </c>
      <c r="E472" s="6">
        <v>0.40205082442298368</v>
      </c>
      <c r="F472" s="6">
        <v>0.37931593011447495</v>
      </c>
      <c r="G472" s="6">
        <v>0.34396553430479582</v>
      </c>
      <c r="H472" s="6">
        <v>0.50205768251029648</v>
      </c>
    </row>
    <row r="473" spans="1:8" ht="12.75" customHeight="1" x14ac:dyDescent="0.25">
      <c r="A473" s="5">
        <v>22</v>
      </c>
      <c r="B473" s="6">
        <v>0.75693636836442257</v>
      </c>
      <c r="C473" s="6">
        <v>0.73940325573590826</v>
      </c>
      <c r="D473" s="6">
        <v>0.58034651059208908</v>
      </c>
      <c r="E473" s="6">
        <v>0.43543682543054973</v>
      </c>
      <c r="F473" s="6">
        <v>0.41081404243189812</v>
      </c>
      <c r="G473" s="6">
        <v>0.37252817608360334</v>
      </c>
      <c r="H473" s="6">
        <v>0.54374817852706547</v>
      </c>
    </row>
    <row r="474" spans="1:8" ht="12.75" customHeight="1" x14ac:dyDescent="0.25">
      <c r="A474" s="5">
        <v>23</v>
      </c>
      <c r="B474" s="6">
        <v>0.81720130231684296</v>
      </c>
      <c r="C474" s="6">
        <v>0.79827225745584696</v>
      </c>
      <c r="D474" s="6">
        <v>0.62655190590942911</v>
      </c>
      <c r="E474" s="6">
        <v>0.47010495953239784</v>
      </c>
      <c r="F474" s="6">
        <v>0.44352178666062536</v>
      </c>
      <c r="G474" s="6">
        <v>0.40218771797561798</v>
      </c>
      <c r="H474" s="6">
        <v>0.58703972777114422</v>
      </c>
    </row>
    <row r="475" spans="1:8" ht="12.75" customHeight="1" x14ac:dyDescent="0.25">
      <c r="A475" s="5">
        <v>24</v>
      </c>
      <c r="B475" s="6">
        <v>0.87950374777253537</v>
      </c>
      <c r="C475" s="6">
        <v>0.85913157527378692</v>
      </c>
      <c r="D475" s="6">
        <v>0.67431947044023977</v>
      </c>
      <c r="E475" s="6">
        <v>0.50594519683584005</v>
      </c>
      <c r="F475" s="6">
        <v>0.47733535480288619</v>
      </c>
      <c r="G475" s="6">
        <v>0.43285002638247638</v>
      </c>
      <c r="H475" s="6">
        <v>0.63179493131290987</v>
      </c>
    </row>
    <row r="476" spans="1:8" ht="12.75" customHeight="1" x14ac:dyDescent="0.25">
      <c r="A476" s="5">
        <v>25</v>
      </c>
      <c r="B476" s="6">
        <v>0.94357310563601504</v>
      </c>
      <c r="C476" s="6">
        <v>0.92171687805099278</v>
      </c>
      <c r="D476" s="6">
        <v>0.7234417346436226</v>
      </c>
      <c r="E476" s="6">
        <v>0.54280187192958596</v>
      </c>
      <c r="F476" s="6">
        <v>0.5121078839083183</v>
      </c>
      <c r="G476" s="6">
        <v>0.46438192526494471</v>
      </c>
      <c r="H476" s="6">
        <v>0.67781940324169609</v>
      </c>
    </row>
    <row r="477" spans="1:8" ht="18" customHeight="1" x14ac:dyDescent="0.3">
      <c r="A477" s="19" t="s">
        <v>66</v>
      </c>
      <c r="B477" s="12"/>
      <c r="C477" s="12"/>
      <c r="D477" s="12"/>
      <c r="E477" s="12"/>
      <c r="F477" s="12"/>
      <c r="G477" s="12"/>
    </row>
    <row r="478" spans="1:8" ht="18" customHeight="1" x14ac:dyDescent="0.3">
      <c r="A478" s="4" t="s">
        <v>8</v>
      </c>
      <c r="D478" s="12"/>
      <c r="E478" s="12"/>
      <c r="F478" s="13"/>
      <c r="G478" s="13"/>
      <c r="H478" s="14"/>
    </row>
    <row r="479" spans="1:8" ht="18" customHeight="1" x14ac:dyDescent="0.3">
      <c r="A479" s="19" t="s">
        <v>0</v>
      </c>
      <c r="B479" s="12"/>
      <c r="C479" s="20">
        <v>0.75</v>
      </c>
      <c r="D479" s="12"/>
      <c r="E479" s="12"/>
      <c r="H479" s="14" t="s">
        <v>46</v>
      </c>
    </row>
    <row r="480" spans="1:8" ht="18" customHeight="1" x14ac:dyDescent="0.3">
      <c r="A480" s="19" t="s">
        <v>33</v>
      </c>
      <c r="B480" s="12"/>
      <c r="H480" s="24" t="s">
        <v>46</v>
      </c>
    </row>
    <row r="481" spans="1:16" ht="14.25" customHeight="1" x14ac:dyDescent="0.3">
      <c r="A481" s="4"/>
      <c r="B481" s="15"/>
      <c r="C481" s="8"/>
      <c r="D481" s="15"/>
      <c r="E481" s="15"/>
      <c r="H481" s="24"/>
    </row>
    <row r="482" spans="1:16" ht="14.25" customHeight="1" x14ac:dyDescent="0.3">
      <c r="A482" s="2"/>
      <c r="B482" s="9"/>
      <c r="C482" s="10"/>
      <c r="D482" s="10"/>
      <c r="E482" s="10"/>
      <c r="F482" s="3"/>
      <c r="G482" s="3"/>
    </row>
    <row r="483" spans="1:16" s="2" customFormat="1" ht="14.25" customHeight="1" x14ac:dyDescent="0.3">
      <c r="D483" s="5"/>
      <c r="E483" s="5"/>
      <c r="F483" s="5"/>
      <c r="G483" s="5"/>
      <c r="H483" s="1"/>
      <c r="M483" s="1"/>
    </row>
    <row r="484" spans="1:16" s="2" customFormat="1" ht="14.25" customHeight="1" x14ac:dyDescent="0.3">
      <c r="A484" s="3"/>
      <c r="B484" s="3"/>
      <c r="D484" s="5"/>
      <c r="E484" s="5"/>
      <c r="F484" s="5"/>
      <c r="G484" s="5"/>
      <c r="H484" s="3"/>
      <c r="M484" s="1"/>
    </row>
    <row r="485" spans="1:16" s="2" customFormat="1" ht="39" customHeight="1" x14ac:dyDescent="0.3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6" ht="19.5" customHeight="1" x14ac:dyDescent="0.25">
      <c r="A486" s="5">
        <v>1</v>
      </c>
      <c r="B486" s="6">
        <v>2.4181334423361449E-2</v>
      </c>
      <c r="C486" s="6">
        <v>2.3621215927709459E-2</v>
      </c>
      <c r="D486" s="6">
        <v>1.8539937623002167E-2</v>
      </c>
      <c r="E486" s="6">
        <v>1.3910605879243004E-2</v>
      </c>
      <c r="F486" s="6">
        <v>1.3123998477341033E-2</v>
      </c>
      <c r="G486" s="6">
        <v>1.1900905788775021E-2</v>
      </c>
      <c r="H486" s="6">
        <v>1.7370755451304093E-2</v>
      </c>
    </row>
    <row r="487" spans="1:16" ht="12.75" customHeight="1" x14ac:dyDescent="0.25">
      <c r="A487" s="5">
        <v>2</v>
      </c>
      <c r="B487" s="6">
        <v>3.919506950192872E-2</v>
      </c>
      <c r="C487" s="6">
        <v>3.8287183982377487E-2</v>
      </c>
      <c r="D487" s="6">
        <v>3.0051035686143E-2</v>
      </c>
      <c r="E487" s="6">
        <v>2.2547439057958973E-2</v>
      </c>
      <c r="F487" s="6">
        <v>2.1272441936274339E-2</v>
      </c>
      <c r="G487" s="6">
        <v>1.9289954034807166E-2</v>
      </c>
      <c r="H487" s="6">
        <v>2.8155930326041384E-2</v>
      </c>
    </row>
    <row r="488" spans="1:16" s="18" customFormat="1" ht="12.75" customHeight="1" x14ac:dyDescent="0.25">
      <c r="A488" s="17">
        <v>3</v>
      </c>
      <c r="B488" s="6">
        <v>5.425618058459479E-2</v>
      </c>
      <c r="C488" s="6">
        <v>5.2999430658523444E-2</v>
      </c>
      <c r="D488" s="6">
        <v>4.1598457144239667E-2</v>
      </c>
      <c r="E488" s="6">
        <v>3.1211525857571691E-2</v>
      </c>
      <c r="F488" s="6">
        <v>2.9446597897039416E-2</v>
      </c>
      <c r="G488" s="6">
        <v>2.6702318502829274E-2</v>
      </c>
      <c r="H488" s="6">
        <v>3.8975137937229537E-2</v>
      </c>
      <c r="I488" s="1"/>
      <c r="J488" s="1"/>
      <c r="K488" s="1"/>
      <c r="L488" s="1"/>
      <c r="M488" s="1"/>
      <c r="N488" s="1"/>
      <c r="O488" s="1"/>
      <c r="P488" s="1"/>
    </row>
    <row r="489" spans="1:16" ht="12.75" customHeight="1" x14ac:dyDescent="0.25">
      <c r="A489" s="5">
        <v>4</v>
      </c>
      <c r="B489" s="6">
        <v>7.1099179145748301E-2</v>
      </c>
      <c r="C489" s="6">
        <v>6.94522904932042E-2</v>
      </c>
      <c r="D489" s="6">
        <v>5.4512059728819159E-2</v>
      </c>
      <c r="E489" s="6">
        <v>4.0900665038514125E-2</v>
      </c>
      <c r="F489" s="6">
        <v>3.8587842280016188E-2</v>
      </c>
      <c r="G489" s="6">
        <v>3.4991643465934308E-2</v>
      </c>
      <c r="H489" s="6">
        <v>5.1074371335606772E-2</v>
      </c>
    </row>
    <row r="490" spans="1:16" ht="12.75" customHeight="1" x14ac:dyDescent="0.25">
      <c r="A490" s="5">
        <v>5</v>
      </c>
      <c r="B490" s="6">
        <v>8.9759051294124093E-2</v>
      </c>
      <c r="C490" s="6">
        <v>8.7679939202880516E-2</v>
      </c>
      <c r="D490" s="6">
        <v>6.8818667446458551E-2</v>
      </c>
      <c r="E490" s="6">
        <v>5.1634982784119987E-2</v>
      </c>
      <c r="F490" s="6">
        <v>4.8715163186924981E-2</v>
      </c>
      <c r="G490" s="6">
        <v>4.417514742731482E-2</v>
      </c>
      <c r="H490" s="6">
        <v>6.4478762928193573E-2</v>
      </c>
    </row>
    <row r="491" spans="1:16" s="18" customFormat="1" ht="19.5" customHeight="1" x14ac:dyDescent="0.25">
      <c r="A491" s="17">
        <v>6</v>
      </c>
      <c r="B491" s="6">
        <v>0.11027356246658808</v>
      </c>
      <c r="C491" s="6">
        <v>0.10771926745384883</v>
      </c>
      <c r="D491" s="6">
        <v>8.4547235227086126E-2</v>
      </c>
      <c r="E491" s="6">
        <v>6.3436204119935946E-2</v>
      </c>
      <c r="F491" s="6">
        <v>5.9849057151466052E-2</v>
      </c>
      <c r="G491" s="6">
        <v>5.427141674363524E-2</v>
      </c>
      <c r="H491" s="6">
        <v>7.92154416631623E-2</v>
      </c>
      <c r="I491" s="1"/>
      <c r="J491" s="1"/>
      <c r="K491" s="1"/>
      <c r="L491" s="1"/>
      <c r="M491" s="1"/>
      <c r="N491" s="1"/>
      <c r="O491" s="1"/>
      <c r="P491" s="1"/>
    </row>
    <row r="492" spans="1:16" ht="12.75" customHeight="1" x14ac:dyDescent="0.25">
      <c r="A492" s="5">
        <v>7</v>
      </c>
      <c r="B492" s="6">
        <v>0.13268325299894626</v>
      </c>
      <c r="C492" s="6">
        <v>0.12960987653564474</v>
      </c>
      <c r="D492" s="6">
        <v>0.10172884552810062</v>
      </c>
      <c r="E492" s="6">
        <v>7.6327650365775684E-2</v>
      </c>
      <c r="F492" s="6">
        <v>7.2011526735453107E-2</v>
      </c>
      <c r="G492" s="6">
        <v>6.5300403445193972E-2</v>
      </c>
      <c r="H492" s="6">
        <v>9.5313529848110617E-2</v>
      </c>
    </row>
    <row r="493" spans="1:16" ht="12.75" customHeight="1" x14ac:dyDescent="0.25">
      <c r="A493" s="5">
        <v>8</v>
      </c>
      <c r="B493" s="6">
        <v>0.15703136142054994</v>
      </c>
      <c r="C493" s="6">
        <v>0.15339400343239484</v>
      </c>
      <c r="D493" s="6">
        <v>0.12039664952400081</v>
      </c>
      <c r="E493" s="6">
        <v>9.0334195010011387E-2</v>
      </c>
      <c r="F493" s="6">
        <v>8.5226038898295137E-2</v>
      </c>
      <c r="G493" s="6">
        <v>7.7283387485166749E-2</v>
      </c>
      <c r="H493" s="6">
        <v>0.11280408804844344</v>
      </c>
    </row>
    <row r="494" spans="1:16" ht="12.75" customHeight="1" x14ac:dyDescent="0.25">
      <c r="A494" s="5">
        <v>9</v>
      </c>
      <c r="B494" s="6">
        <v>0.18336365250426767</v>
      </c>
      <c r="C494" s="6">
        <v>0.1791163528557122</v>
      </c>
      <c r="D494" s="6">
        <v>0.14058573527152746</v>
      </c>
      <c r="E494" s="6">
        <v>0.10548216479323491</v>
      </c>
      <c r="F494" s="6">
        <v>9.9517431674110896E-2</v>
      </c>
      <c r="G494" s="6">
        <v>9.0242892113958972E-2</v>
      </c>
      <c r="H494" s="6">
        <v>0.13171999156640285</v>
      </c>
    </row>
    <row r="495" spans="1:16" ht="12.75" customHeight="1" x14ac:dyDescent="0.25">
      <c r="A495" s="5">
        <v>10</v>
      </c>
      <c r="B495" s="6">
        <v>0.21172812161119464</v>
      </c>
      <c r="C495" s="6">
        <v>0.20682380843774489</v>
      </c>
      <c r="D495" s="6">
        <v>0.1623329010294251</v>
      </c>
      <c r="E495" s="6">
        <v>0.12179916962896623</v>
      </c>
      <c r="F495" s="6">
        <v>0.11491175370996437</v>
      </c>
      <c r="G495" s="6">
        <v>0.10420253837169566</v>
      </c>
      <c r="H495" s="6">
        <v>0.1520957180559423</v>
      </c>
    </row>
    <row r="496" spans="1:16" ht="19.5" customHeight="1" x14ac:dyDescent="0.25">
      <c r="A496" s="5">
        <v>11</v>
      </c>
      <c r="B496" s="6">
        <v>0.24217454020894502</v>
      </c>
      <c r="C496" s="6">
        <v>0.23656498877674612</v>
      </c>
      <c r="D496" s="6">
        <v>0.18567630680527714</v>
      </c>
      <c r="E496" s="6">
        <v>0.13931384115753956</v>
      </c>
      <c r="F496" s="6">
        <v>0.13143601760382678</v>
      </c>
      <c r="G496" s="6">
        <v>0.11918682141388295</v>
      </c>
      <c r="H496" s="6">
        <v>0.17396702104402773</v>
      </c>
    </row>
    <row r="497" spans="1:8" ht="12.75" customHeight="1" x14ac:dyDescent="0.25">
      <c r="A497" s="5">
        <v>12</v>
      </c>
      <c r="B497" s="6">
        <v>0.27475379938044531</v>
      </c>
      <c r="C497" s="6">
        <v>0.26838960615234264</v>
      </c>
      <c r="D497" s="6">
        <v>0.21065497102075154</v>
      </c>
      <c r="E497" s="6">
        <v>0.15805545509157551</v>
      </c>
      <c r="F497" s="6">
        <v>0.14911784360539748</v>
      </c>
      <c r="G497" s="6">
        <v>0.13522078741757598</v>
      </c>
      <c r="H497" s="6">
        <v>0.19737045833763089</v>
      </c>
    </row>
    <row r="498" spans="1:8" ht="12.75" customHeight="1" x14ac:dyDescent="0.25">
      <c r="A498" s="5">
        <v>13</v>
      </c>
      <c r="B498" s="6">
        <v>0.3095169983990948</v>
      </c>
      <c r="C498" s="6">
        <v>0.30234757621226405</v>
      </c>
      <c r="D498" s="6">
        <v>0.23730807171808593</v>
      </c>
      <c r="E498" s="6">
        <v>0.17805340690778876</v>
      </c>
      <c r="F498" s="6">
        <v>0.16798496495613219</v>
      </c>
      <c r="G498" s="6">
        <v>0.15232958502130534</v>
      </c>
      <c r="H498" s="6">
        <v>0.22234273729815784</v>
      </c>
    </row>
    <row r="499" spans="1:8" ht="12.75" customHeight="1" x14ac:dyDescent="0.25">
      <c r="A499" s="5">
        <v>14</v>
      </c>
      <c r="B499" s="6">
        <v>0.34651421369530971</v>
      </c>
      <c r="C499" s="6">
        <v>0.33848781545363366</v>
      </c>
      <c r="D499" s="6">
        <v>0.26567400272121278</v>
      </c>
      <c r="E499" s="6">
        <v>0.19933650368006373</v>
      </c>
      <c r="F499" s="6">
        <v>0.1880645597672562</v>
      </c>
      <c r="G499" s="6">
        <v>0.17053785946880262</v>
      </c>
      <c r="H499" s="6">
        <v>0.24891983052378713</v>
      </c>
    </row>
    <row r="500" spans="1:8" ht="12.75" customHeight="1" x14ac:dyDescent="0.25">
      <c r="A500" s="5">
        <v>15</v>
      </c>
      <c r="B500" s="6">
        <v>0.3857928693853393</v>
      </c>
      <c r="C500" s="6">
        <v>0.37685664949564546</v>
      </c>
      <c r="D500" s="6">
        <v>0.2957891243128894</v>
      </c>
      <c r="E500" s="6">
        <v>0.22193202670639528</v>
      </c>
      <c r="F500" s="6">
        <v>0.20938236665263371</v>
      </c>
      <c r="G500" s="6">
        <v>0.18986895066057624</v>
      </c>
      <c r="H500" s="6">
        <v>0.27713580531251975</v>
      </c>
    </row>
    <row r="501" spans="1:8" ht="19.5" customHeight="1" x14ac:dyDescent="0.25">
      <c r="A501" s="5">
        <v>16</v>
      </c>
      <c r="B501" s="6">
        <v>0.42739561350796151</v>
      </c>
      <c r="C501" s="6">
        <v>0.41749573850953858</v>
      </c>
      <c r="D501" s="6">
        <v>0.32768613493584225</v>
      </c>
      <c r="E501" s="6">
        <v>0.24586450978829222</v>
      </c>
      <c r="F501" s="6">
        <v>0.2319615320931902</v>
      </c>
      <c r="G501" s="6">
        <v>0.21034384793835079</v>
      </c>
      <c r="H501" s="6">
        <v>0.30702129804856493</v>
      </c>
    </row>
    <row r="502" spans="1:8" ht="12.75" customHeight="1" x14ac:dyDescent="0.25">
      <c r="A502" s="5">
        <v>17</v>
      </c>
      <c r="B502" s="6">
        <v>0.47135758366219627</v>
      </c>
      <c r="C502" s="6">
        <v>0.4604394061930504</v>
      </c>
      <c r="D502" s="6">
        <v>0.36139197474492984</v>
      </c>
      <c r="E502" s="6">
        <v>0.27115416625571204</v>
      </c>
      <c r="F502" s="6">
        <v>0.25582112640936217</v>
      </c>
      <c r="G502" s="6">
        <v>0.23197984436165153</v>
      </c>
      <c r="H502" s="6">
        <v>0.33860154996257763</v>
      </c>
    </row>
    <row r="503" spans="1:8" ht="12.75" customHeight="1" x14ac:dyDescent="0.25">
      <c r="A503" s="5">
        <v>18</v>
      </c>
      <c r="B503" s="6">
        <v>0.51770292119912997</v>
      </c>
      <c r="C503" s="6">
        <v>0.50571123470491586</v>
      </c>
      <c r="D503" s="6">
        <v>0.39692515302237119</v>
      </c>
      <c r="E503" s="6">
        <v>0.29781488371363429</v>
      </c>
      <c r="F503" s="6">
        <v>0.28097425189936659</v>
      </c>
      <c r="G503" s="6">
        <v>0.25478882115836526</v>
      </c>
      <c r="H503" s="6">
        <v>0.37189390308782372</v>
      </c>
    </row>
    <row r="504" spans="1:8" ht="12.75" customHeight="1" x14ac:dyDescent="0.25">
      <c r="A504" s="5">
        <v>19</v>
      </c>
      <c r="B504" s="6">
        <v>0.56644036370940376</v>
      </c>
      <c r="C504" s="6">
        <v>0.55331975924470722</v>
      </c>
      <c r="D504" s="6">
        <v>0.43429236891812339</v>
      </c>
      <c r="E504" s="6">
        <v>0.32585168856703817</v>
      </c>
      <c r="F504" s="6">
        <v>0.30742565073848055</v>
      </c>
      <c r="G504" s="6">
        <v>0.2787750785561478</v>
      </c>
      <c r="H504" s="6">
        <v>0.40690463410645838</v>
      </c>
    </row>
    <row r="505" spans="1:8" ht="12.75" customHeight="1" x14ac:dyDescent="0.25">
      <c r="A505" s="5">
        <v>20</v>
      </c>
      <c r="B505" s="6">
        <v>0.61755771033487405</v>
      </c>
      <c r="C505" s="6">
        <v>0.60325306156590952</v>
      </c>
      <c r="D505" s="6">
        <v>0.47348426797949267</v>
      </c>
      <c r="E505" s="6">
        <v>0.35525756212431409</v>
      </c>
      <c r="F505" s="6">
        <v>0.33516870112325448</v>
      </c>
      <c r="G505" s="6">
        <v>0.30393261187135479</v>
      </c>
      <c r="H505" s="6">
        <v>0.44362497848467225</v>
      </c>
    </row>
    <row r="506" spans="1:8" ht="19.5" customHeight="1" x14ac:dyDescent="0.25">
      <c r="A506" s="5">
        <v>21</v>
      </c>
      <c r="B506" s="6">
        <v>0.67101491231552468</v>
      </c>
      <c r="C506" s="6">
        <v>0.65547202056828024</v>
      </c>
      <c r="D506" s="6">
        <v>0.51447014464244489</v>
      </c>
      <c r="E506" s="6">
        <v>0.38600946585058293</v>
      </c>
      <c r="F506" s="6">
        <v>0.36418166728608081</v>
      </c>
      <c r="G506" s="6">
        <v>0.33024171100397443</v>
      </c>
      <c r="H506" s="6">
        <v>0.48202616704024437</v>
      </c>
    </row>
    <row r="507" spans="1:8" ht="12.75" customHeight="1" x14ac:dyDescent="0.25">
      <c r="A507" s="5">
        <v>22</v>
      </c>
      <c r="B507" s="6">
        <v>0.72673549085384692</v>
      </c>
      <c r="C507" s="6">
        <v>0.70990192895245263</v>
      </c>
      <c r="D507" s="6">
        <v>0.55719136226970933</v>
      </c>
      <c r="E507" s="6">
        <v>0.41806340439010281</v>
      </c>
      <c r="F507" s="6">
        <v>0.39442304169042375</v>
      </c>
      <c r="G507" s="6">
        <v>0.35766473671755827</v>
      </c>
      <c r="H507" s="6">
        <v>0.52205326093210536</v>
      </c>
    </row>
    <row r="508" spans="1:8" ht="12.75" customHeight="1" x14ac:dyDescent="0.25">
      <c r="A508" s="5">
        <v>23</v>
      </c>
      <c r="B508" s="6">
        <v>0.78459592429004443</v>
      </c>
      <c r="C508" s="6">
        <v>0.76642212622274442</v>
      </c>
      <c r="D508" s="6">
        <v>0.60155321625038183</v>
      </c>
      <c r="E508" s="6">
        <v>0.45134832041010275</v>
      </c>
      <c r="F508" s="6">
        <v>0.42582578510483748</v>
      </c>
      <c r="G508" s="6">
        <v>0.38614089751026581</v>
      </c>
      <c r="H508" s="6">
        <v>0.56361752789644803</v>
      </c>
    </row>
    <row r="509" spans="1:8" ht="12.75" customHeight="1" x14ac:dyDescent="0.25">
      <c r="A509" s="5">
        <v>24</v>
      </c>
      <c r="B509" s="6">
        <v>0.84441257489896215</v>
      </c>
      <c r="C509" s="6">
        <v>0.82485322830206409</v>
      </c>
      <c r="D509" s="6">
        <v>0.64741491071645962</v>
      </c>
      <c r="E509" s="6">
        <v>0.48575857408217316</v>
      </c>
      <c r="F509" s="6">
        <v>0.45829023134948554</v>
      </c>
      <c r="G509" s="6">
        <v>0.4155798156044247</v>
      </c>
      <c r="H509" s="6">
        <v>0.60658705106055355</v>
      </c>
    </row>
    <row r="510" spans="1:8" ht="12.75" customHeight="1" x14ac:dyDescent="0.25">
      <c r="A510" s="5">
        <v>25</v>
      </c>
      <c r="B510" s="6">
        <v>0.90592564017314925</v>
      </c>
      <c r="C510" s="6">
        <v>0.88494145055555173</v>
      </c>
      <c r="D510" s="6">
        <v>0.69457725391954228</v>
      </c>
      <c r="E510" s="6">
        <v>0.52114471086322256</v>
      </c>
      <c r="F510" s="6">
        <v>0.4916753771342891</v>
      </c>
      <c r="G510" s="6">
        <v>0.44585362852930721</v>
      </c>
      <c r="H510" s="6">
        <v>0.65077520028468028</v>
      </c>
    </row>
    <row r="511" spans="1:8" ht="18" customHeight="1" x14ac:dyDescent="0.3">
      <c r="A511" s="19" t="s">
        <v>66</v>
      </c>
      <c r="B511" s="12"/>
      <c r="C511" s="12"/>
      <c r="D511" s="12"/>
      <c r="E511" s="12"/>
      <c r="F511" s="12"/>
      <c r="G511" s="12"/>
    </row>
    <row r="512" spans="1:8" ht="18" customHeight="1" x14ac:dyDescent="0.3">
      <c r="A512" s="4" t="s">
        <v>8</v>
      </c>
      <c r="D512" s="12"/>
      <c r="E512" s="12"/>
      <c r="F512" s="13"/>
      <c r="G512" s="13"/>
      <c r="H512" s="14"/>
    </row>
    <row r="513" spans="1:16" ht="18" customHeight="1" x14ac:dyDescent="0.3">
      <c r="A513" s="19" t="s">
        <v>0</v>
      </c>
      <c r="B513" s="12"/>
      <c r="C513" s="20">
        <v>0.75</v>
      </c>
      <c r="D513" s="12"/>
      <c r="E513" s="12"/>
      <c r="H513" s="14" t="s">
        <v>46</v>
      </c>
    </row>
    <row r="514" spans="1:16" ht="18" customHeight="1" x14ac:dyDescent="0.3">
      <c r="A514" s="19" t="s">
        <v>32</v>
      </c>
      <c r="B514" s="12"/>
      <c r="H514" s="24" t="s">
        <v>46</v>
      </c>
    </row>
    <row r="515" spans="1:16" ht="14.25" customHeight="1" x14ac:dyDescent="0.3">
      <c r="A515" s="4"/>
      <c r="B515" s="15"/>
      <c r="C515" s="8"/>
      <c r="D515" s="15"/>
      <c r="E515" s="15"/>
      <c r="H515" s="24"/>
    </row>
    <row r="516" spans="1:16" ht="14.25" customHeight="1" x14ac:dyDescent="0.3">
      <c r="A516" s="2"/>
      <c r="B516" s="9"/>
      <c r="C516" s="10"/>
      <c r="D516" s="10"/>
      <c r="E516" s="10"/>
      <c r="F516" s="3"/>
      <c r="G516" s="3"/>
    </row>
    <row r="517" spans="1:16" s="2" customFormat="1" ht="14.25" customHeight="1" x14ac:dyDescent="0.3">
      <c r="D517" s="5"/>
      <c r="E517" s="5"/>
      <c r="F517" s="5"/>
      <c r="G517" s="5"/>
      <c r="H517" s="1"/>
      <c r="M517" s="1"/>
    </row>
    <row r="518" spans="1:16" s="2" customFormat="1" ht="14.25" customHeight="1" x14ac:dyDescent="0.3">
      <c r="A518" s="3"/>
      <c r="B518" s="3"/>
      <c r="D518" s="5"/>
      <c r="E518" s="5"/>
      <c r="F518" s="5"/>
      <c r="G518" s="5"/>
      <c r="H518" s="3"/>
      <c r="M518" s="1"/>
    </row>
    <row r="519" spans="1:16" s="2" customFormat="1" ht="39" customHeight="1" x14ac:dyDescent="0.3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6" ht="19.5" customHeight="1" x14ac:dyDescent="0.25">
      <c r="A520" s="5">
        <v>1</v>
      </c>
      <c r="B520" s="6">
        <v>2.0390757265565468E-2</v>
      </c>
      <c r="C520" s="6">
        <v>1.9918440887782798E-2</v>
      </c>
      <c r="D520" s="6">
        <v>1.5633685104827648E-2</v>
      </c>
      <c r="E520" s="6">
        <v>1.1730030400082529E-2</v>
      </c>
      <c r="F520" s="6">
        <v>1.1066728685021489E-2</v>
      </c>
      <c r="G520" s="6">
        <v>1.0035363513472343E-2</v>
      </c>
      <c r="H520" s="6">
        <v>1.4647779635554211E-2</v>
      </c>
    </row>
    <row r="521" spans="1:16" ht="12.75" customHeight="1" x14ac:dyDescent="0.25">
      <c r="A521" s="5">
        <v>2</v>
      </c>
      <c r="B521" s="6">
        <v>3.3050994383861519E-2</v>
      </c>
      <c r="C521" s="6">
        <v>3.2285425663377415E-2</v>
      </c>
      <c r="D521" s="6">
        <v>2.5340345719837537E-2</v>
      </c>
      <c r="E521" s="6">
        <v>1.9012985335780334E-2</v>
      </c>
      <c r="F521" s="6">
        <v>1.7937852079385298E-2</v>
      </c>
      <c r="G521" s="6">
        <v>1.6266131698987947E-2</v>
      </c>
      <c r="H521" s="6">
        <v>2.3742310114607597E-2</v>
      </c>
    </row>
    <row r="522" spans="1:16" s="18" customFormat="1" ht="12.75" customHeight="1" x14ac:dyDescent="0.25">
      <c r="A522" s="17">
        <v>3</v>
      </c>
      <c r="B522" s="6">
        <v>4.5751181017882302E-2</v>
      </c>
      <c r="C522" s="6">
        <v>4.4691434593744472E-2</v>
      </c>
      <c r="D522" s="6">
        <v>3.5077635807838389E-2</v>
      </c>
      <c r="E522" s="6">
        <v>2.6318921714875095E-2</v>
      </c>
      <c r="F522" s="6">
        <v>2.4830657378244643E-2</v>
      </c>
      <c r="G522" s="6">
        <v>2.2516561141182913E-2</v>
      </c>
      <c r="H522" s="6">
        <v>3.2865538483359817E-2</v>
      </c>
      <c r="I522" s="1"/>
      <c r="J522" s="1"/>
      <c r="K522" s="1"/>
      <c r="L522" s="1"/>
      <c r="M522" s="1"/>
      <c r="N522" s="1"/>
      <c r="O522" s="1"/>
      <c r="P522" s="1"/>
    </row>
    <row r="523" spans="1:16" ht="12.75" customHeight="1" x14ac:dyDescent="0.25">
      <c r="A523" s="5">
        <v>4</v>
      </c>
      <c r="B523" s="6">
        <v>5.9953932994752213E-2</v>
      </c>
      <c r="C523" s="6">
        <v>5.856520455778895E-2</v>
      </c>
      <c r="D523" s="6">
        <v>4.596694948739069E-2</v>
      </c>
      <c r="E523" s="6">
        <v>3.4489227029374472E-2</v>
      </c>
      <c r="F523" s="6">
        <v>3.253895387070025E-2</v>
      </c>
      <c r="G523" s="6">
        <v>2.9506481972631005E-2</v>
      </c>
      <c r="H523" s="6">
        <v>4.3068140498879096E-2</v>
      </c>
    </row>
    <row r="524" spans="1:16" ht="12.75" customHeight="1" x14ac:dyDescent="0.25">
      <c r="A524" s="5">
        <v>5</v>
      </c>
      <c r="B524" s="6">
        <v>7.568875212931693E-2</v>
      </c>
      <c r="C524" s="6">
        <v>7.3935554012198451E-2</v>
      </c>
      <c r="D524" s="6">
        <v>5.8030905932334398E-2</v>
      </c>
      <c r="E524" s="6">
        <v>4.3540872556043241E-2</v>
      </c>
      <c r="F524" s="6">
        <v>4.1078753153396645E-2</v>
      </c>
      <c r="G524" s="6">
        <v>3.7250413587213843E-2</v>
      </c>
      <c r="H524" s="6">
        <v>5.4371308904381369E-2</v>
      </c>
    </row>
    <row r="525" spans="1:16" s="18" customFormat="1" ht="19.5" customHeight="1" x14ac:dyDescent="0.25">
      <c r="A525" s="17">
        <v>6</v>
      </c>
      <c r="B525" s="6">
        <v>9.2987483887284783E-2</v>
      </c>
      <c r="C525" s="6">
        <v>9.0833590777932988E-2</v>
      </c>
      <c r="D525" s="6">
        <v>7.1293921204143698E-2</v>
      </c>
      <c r="E525" s="6">
        <v>5.3492177785226885E-2</v>
      </c>
      <c r="F525" s="6">
        <v>5.0467338798702063E-2</v>
      </c>
      <c r="G525" s="6">
        <v>4.5764028812599236E-2</v>
      </c>
      <c r="H525" s="6">
        <v>6.6797920013777545E-2</v>
      </c>
      <c r="I525" s="1"/>
      <c r="J525" s="1"/>
      <c r="K525" s="1"/>
      <c r="L525" s="1"/>
      <c r="M525" s="1"/>
      <c r="N525" s="1"/>
      <c r="O525" s="1"/>
      <c r="P525" s="1"/>
    </row>
    <row r="526" spans="1:16" ht="12.75" customHeight="1" x14ac:dyDescent="0.25">
      <c r="A526" s="5">
        <v>7</v>
      </c>
      <c r="B526" s="6">
        <v>0.11188431365033952</v>
      </c>
      <c r="C526" s="6">
        <v>0.10929270839184974</v>
      </c>
      <c r="D526" s="6">
        <v>8.5782205388372113E-2</v>
      </c>
      <c r="E526" s="6">
        <v>6.4362808272312402E-2</v>
      </c>
      <c r="F526" s="6">
        <v>6.0723264327663347E-2</v>
      </c>
      <c r="G526" s="6">
        <v>5.5064152072106777E-2</v>
      </c>
      <c r="H526" s="6">
        <v>8.0372531028702593E-2</v>
      </c>
    </row>
    <row r="527" spans="1:16" ht="12.75" customHeight="1" x14ac:dyDescent="0.25">
      <c r="A527" s="5">
        <v>8</v>
      </c>
      <c r="B527" s="6">
        <v>0.13241570203480135</v>
      </c>
      <c r="C527" s="6">
        <v>0.12934852292359478</v>
      </c>
      <c r="D527" s="6">
        <v>0.10152371300317974</v>
      </c>
      <c r="E527" s="6">
        <v>7.6173738429003657E-2</v>
      </c>
      <c r="F527" s="6">
        <v>7.1866318105334809E-2</v>
      </c>
      <c r="G527" s="6">
        <v>6.5168727551620939E-2</v>
      </c>
      <c r="H527" s="6">
        <v>9.5121333574424746E-2</v>
      </c>
    </row>
    <row r="528" spans="1:16" ht="12.75" customHeight="1" x14ac:dyDescent="0.25">
      <c r="A528" s="5">
        <v>9</v>
      </c>
      <c r="B528" s="6">
        <v>0.15462023989585388</v>
      </c>
      <c r="C528" s="6">
        <v>0.15103873133840445</v>
      </c>
      <c r="D528" s="6">
        <v>0.11854803183042323</v>
      </c>
      <c r="E528" s="6">
        <v>8.8947168112744585E-2</v>
      </c>
      <c r="F528" s="6">
        <v>8.3917444646845377E-2</v>
      </c>
      <c r="G528" s="6">
        <v>7.6096747839549284E-2</v>
      </c>
      <c r="H528" s="6">
        <v>0.11107204954156898</v>
      </c>
    </row>
    <row r="529" spans="1:8" ht="12.75" customHeight="1" x14ac:dyDescent="0.25">
      <c r="A529" s="5">
        <v>10</v>
      </c>
      <c r="B529" s="6">
        <v>0.17853839901809054</v>
      </c>
      <c r="C529" s="6">
        <v>0.1744028679624712</v>
      </c>
      <c r="D529" s="6">
        <v>0.13688619176897904</v>
      </c>
      <c r="E529" s="6">
        <v>0.10270637920843248</v>
      </c>
      <c r="F529" s="6">
        <v>9.6898609309031061E-2</v>
      </c>
      <c r="G529" s="6">
        <v>8.786813122853511E-2</v>
      </c>
      <c r="H529" s="6">
        <v>0.12825375199370337</v>
      </c>
    </row>
    <row r="530" spans="1:8" ht="19.5" customHeight="1" x14ac:dyDescent="0.25">
      <c r="A530" s="5">
        <v>11</v>
      </c>
      <c r="B530" s="6">
        <v>0.20421214887669015</v>
      </c>
      <c r="C530" s="6">
        <v>0.19948193012117901</v>
      </c>
      <c r="D530" s="6">
        <v>0.15657037100381677</v>
      </c>
      <c r="E530" s="6">
        <v>0.11747551516563683</v>
      </c>
      <c r="F530" s="6">
        <v>0.11083259029423172</v>
      </c>
      <c r="G530" s="6">
        <v>0.10050353310348659</v>
      </c>
      <c r="H530" s="6">
        <v>0.14669658986624176</v>
      </c>
    </row>
    <row r="531" spans="1:8" ht="12.75" customHeight="1" x14ac:dyDescent="0.25">
      <c r="A531" s="5">
        <v>12</v>
      </c>
      <c r="B531" s="6">
        <v>0.23168440305536026</v>
      </c>
      <c r="C531" s="6">
        <v>0.22631783737981065</v>
      </c>
      <c r="D531" s="6">
        <v>0.17763347157215179</v>
      </c>
      <c r="E531" s="6">
        <v>0.13327926254380745</v>
      </c>
      <c r="F531" s="6">
        <v>0.12574267820326251</v>
      </c>
      <c r="G531" s="6">
        <v>0.11402407349474697</v>
      </c>
      <c r="H531" s="6">
        <v>0.16643139029862453</v>
      </c>
    </row>
    <row r="532" spans="1:8" ht="12.75" customHeight="1" x14ac:dyDescent="0.25">
      <c r="A532" s="5">
        <v>13</v>
      </c>
      <c r="B532" s="6">
        <v>0.26099825069310734</v>
      </c>
      <c r="C532" s="6">
        <v>0.25495268079251526</v>
      </c>
      <c r="D532" s="6">
        <v>0.20010853011023519</v>
      </c>
      <c r="E532" s="6">
        <v>0.15014240889270911</v>
      </c>
      <c r="F532" s="6">
        <v>0.14165225891652242</v>
      </c>
      <c r="G532" s="6">
        <v>0.1284509588326504</v>
      </c>
      <c r="H532" s="6">
        <v>0.18748910654112241</v>
      </c>
    </row>
    <row r="533" spans="1:8" ht="12.75" customHeight="1" x14ac:dyDescent="0.25">
      <c r="A533" s="5">
        <v>14</v>
      </c>
      <c r="B533" s="6">
        <v>0.29219591842306358</v>
      </c>
      <c r="C533" s="6">
        <v>0.28542770888601404</v>
      </c>
      <c r="D533" s="6">
        <v>0.22402792196719343</v>
      </c>
      <c r="E533" s="6">
        <v>0.16808924559514249</v>
      </c>
      <c r="F533" s="6">
        <v>0.15858425020435563</v>
      </c>
      <c r="G533" s="6">
        <v>0.14380497106305173</v>
      </c>
      <c r="H533" s="6">
        <v>0.20990007225956345</v>
      </c>
    </row>
    <row r="534" spans="1:8" ht="12.75" customHeight="1" x14ac:dyDescent="0.25">
      <c r="A534" s="5">
        <v>15</v>
      </c>
      <c r="B534" s="6">
        <v>0.32531739633122025</v>
      </c>
      <c r="C534" s="6">
        <v>0.31778198544560637</v>
      </c>
      <c r="D534" s="6">
        <v>0.24942230772142293</v>
      </c>
      <c r="E534" s="6">
        <v>0.18714277743304236</v>
      </c>
      <c r="F534" s="6">
        <v>0.17656035599006387</v>
      </c>
      <c r="G534" s="6">
        <v>0.16010579140939102</v>
      </c>
      <c r="H534" s="6">
        <v>0.23369301448745483</v>
      </c>
    </row>
    <row r="535" spans="1:8" ht="19.5" customHeight="1" x14ac:dyDescent="0.25">
      <c r="A535" s="5">
        <v>16</v>
      </c>
      <c r="B535" s="6">
        <v>0.36039864710645747</v>
      </c>
      <c r="C535" s="6">
        <v>0.35205064014712023</v>
      </c>
      <c r="D535" s="6">
        <v>0.27631926012788077</v>
      </c>
      <c r="E535" s="6">
        <v>0.2073236923793142</v>
      </c>
      <c r="F535" s="6">
        <v>0.19560009439724768</v>
      </c>
      <c r="G535" s="6">
        <v>0.17737111900128544</v>
      </c>
      <c r="H535" s="6">
        <v>0.25889376716195533</v>
      </c>
    </row>
    <row r="536" spans="1:8" ht="12.75" customHeight="1" x14ac:dyDescent="0.25">
      <c r="A536" s="5">
        <v>17</v>
      </c>
      <c r="B536" s="6">
        <v>0.39746930030684541</v>
      </c>
      <c r="C536" s="6">
        <v>0.38826261623151825</v>
      </c>
      <c r="D536" s="6">
        <v>0.30474149630171055</v>
      </c>
      <c r="E536" s="6">
        <v>0.22864903519656191</v>
      </c>
      <c r="F536" s="6">
        <v>0.21571954635296398</v>
      </c>
      <c r="G536" s="6">
        <v>0.19561553610177235</v>
      </c>
      <c r="H536" s="6">
        <v>0.2855236147911222</v>
      </c>
    </row>
    <row r="537" spans="1:8" ht="12.75" customHeight="1" x14ac:dyDescent="0.25">
      <c r="A537" s="5">
        <v>18</v>
      </c>
      <c r="B537" s="6">
        <v>0.43654971297395351</v>
      </c>
      <c r="C537" s="6">
        <v>0.42643779920495772</v>
      </c>
      <c r="D537" s="6">
        <v>0.33470462407804147</v>
      </c>
      <c r="E537" s="6">
        <v>0.25113051651982238</v>
      </c>
      <c r="F537" s="6">
        <v>0.23692976028729029</v>
      </c>
      <c r="G537" s="6">
        <v>0.21484906148109884</v>
      </c>
      <c r="H537" s="6">
        <v>0.31359718093478972</v>
      </c>
    </row>
    <row r="538" spans="1:8" ht="12.75" customHeight="1" x14ac:dyDescent="0.25">
      <c r="A538" s="5">
        <v>19</v>
      </c>
      <c r="B538" s="6">
        <v>0.47764725302581057</v>
      </c>
      <c r="C538" s="6">
        <v>0.4665833863204788</v>
      </c>
      <c r="D538" s="6">
        <v>0.36621429247269183</v>
      </c>
      <c r="E538" s="6">
        <v>0.27477237483329409</v>
      </c>
      <c r="F538" s="6">
        <v>0.25923473500952721</v>
      </c>
      <c r="G538" s="6">
        <v>0.23507532127902972</v>
      </c>
      <c r="H538" s="6">
        <v>0.34311975836547504</v>
      </c>
    </row>
    <row r="539" spans="1:8" ht="12.75" customHeight="1" x14ac:dyDescent="0.25">
      <c r="A539" s="5">
        <v>20</v>
      </c>
      <c r="B539" s="6">
        <v>0.52075163216597731</v>
      </c>
      <c r="C539" s="6">
        <v>0.50868932759211005</v>
      </c>
      <c r="D539" s="6">
        <v>0.39926261340260993</v>
      </c>
      <c r="E539" s="6">
        <v>0.29956869166968192</v>
      </c>
      <c r="F539" s="6">
        <v>0.28262888672580955</v>
      </c>
      <c r="G539" s="6">
        <v>0.25628925208407144</v>
      </c>
      <c r="H539" s="6">
        <v>0.3740839564454933</v>
      </c>
    </row>
    <row r="540" spans="1:8" ht="19.5" customHeight="1" x14ac:dyDescent="0.25">
      <c r="A540" s="5">
        <v>21</v>
      </c>
      <c r="B540" s="6">
        <v>0.56582907953094486</v>
      </c>
      <c r="C540" s="6">
        <v>0.55272263439957781</v>
      </c>
      <c r="D540" s="6">
        <v>0.43382369459518744</v>
      </c>
      <c r="E540" s="6">
        <v>0.32550003993020604</v>
      </c>
      <c r="F540" s="6">
        <v>0.30709388688761691</v>
      </c>
      <c r="G540" s="6">
        <v>0.2784742334790879</v>
      </c>
      <c r="H540" s="6">
        <v>0.40646551574394973</v>
      </c>
    </row>
    <row r="541" spans="1:8" ht="12.75" customHeight="1" x14ac:dyDescent="0.25">
      <c r="A541" s="5">
        <v>22</v>
      </c>
      <c r="B541" s="6">
        <v>0.6128151048585686</v>
      </c>
      <c r="C541" s="6">
        <v>0.59862031028533824</v>
      </c>
      <c r="D541" s="6">
        <v>0.46984809107701936</v>
      </c>
      <c r="E541" s="6">
        <v>0.35252932080948041</v>
      </c>
      <c r="F541" s="6">
        <v>0.33259473452736926</v>
      </c>
      <c r="G541" s="6">
        <v>0.30159852641607443</v>
      </c>
      <c r="H541" s="6">
        <v>0.44021810943069117</v>
      </c>
    </row>
    <row r="542" spans="1:8" ht="12.75" customHeight="1" x14ac:dyDescent="0.25">
      <c r="A542" s="5">
        <v>23</v>
      </c>
      <c r="B542" s="6">
        <v>0.66160554929070481</v>
      </c>
      <c r="C542" s="6">
        <v>0.64628060904978446</v>
      </c>
      <c r="D542" s="6">
        <v>0.50725594378412453</v>
      </c>
      <c r="E542" s="6">
        <v>0.38059661566120118</v>
      </c>
      <c r="F542" s="6">
        <v>0.3590748992372842</v>
      </c>
      <c r="G542" s="6">
        <v>0.32561086884571105</v>
      </c>
      <c r="H542" s="6">
        <v>0.47526691458564096</v>
      </c>
    </row>
    <row r="543" spans="1:8" ht="12.75" customHeight="1" x14ac:dyDescent="0.25">
      <c r="A543" s="5">
        <v>24</v>
      </c>
      <c r="B543" s="6">
        <v>0.71204556147742781</v>
      </c>
      <c r="C543" s="6">
        <v>0.69555226620481014</v>
      </c>
      <c r="D543" s="6">
        <v>0.54592852749157572</v>
      </c>
      <c r="E543" s="6">
        <v>0.4096128443684085</v>
      </c>
      <c r="F543" s="6">
        <v>0.38645033814176782</v>
      </c>
      <c r="G543" s="6">
        <v>0.35043505027876404</v>
      </c>
      <c r="H543" s="6">
        <v>0.51150069314047109</v>
      </c>
    </row>
    <row r="544" spans="1:8" ht="12.75" customHeight="1" x14ac:dyDescent="0.25">
      <c r="A544" s="5">
        <v>25</v>
      </c>
      <c r="B544" s="6">
        <v>0.76391606459801076</v>
      </c>
      <c r="C544" s="6">
        <v>0.74622127946267724</v>
      </c>
      <c r="D544" s="6">
        <v>0.58569787501775172</v>
      </c>
      <c r="E544" s="6">
        <v>0.43945198033318755</v>
      </c>
      <c r="F544" s="6">
        <v>0.4146021511085401</v>
      </c>
      <c r="G544" s="6">
        <v>0.37596325149573429</v>
      </c>
      <c r="H544" s="6">
        <v>0.54876207041058866</v>
      </c>
    </row>
  </sheetData>
  <phoneticPr fontId="6" type="noConversion"/>
  <printOptions horizontalCentered="1"/>
  <pageMargins left="0.2" right="0.2" top="0.72" bottom="1" header="0.5" footer="0.5"/>
  <pageSetup scale="90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544"/>
  <sheetViews>
    <sheetView view="pageBreakPreview" zoomScaleNormal="85" zoomScaleSheetLayoutView="100" workbookViewId="0"/>
  </sheetViews>
  <sheetFormatPr defaultColWidth="9.1796875" defaultRowHeight="12.5" x14ac:dyDescent="0.25"/>
  <cols>
    <col min="1" max="1" width="11.1796875" style="1" customWidth="1"/>
    <col min="2" max="2" width="18.1796875" style="1" customWidth="1"/>
    <col min="3" max="3" width="16.81640625" style="1" customWidth="1"/>
    <col min="4" max="4" width="18.1796875" style="1" customWidth="1"/>
    <col min="5" max="5" width="20.54296875" style="1" customWidth="1"/>
    <col min="6" max="6" width="18.1796875" style="1" customWidth="1"/>
    <col min="7" max="7" width="20.453125" style="1" customWidth="1"/>
    <col min="8" max="8" width="17.54296875" style="1" customWidth="1"/>
    <col min="9" max="13" width="9.1796875" style="1"/>
    <col min="14" max="14" width="9.54296875" style="1" bestFit="1" customWidth="1"/>
    <col min="15" max="16384" width="9.1796875" style="1"/>
  </cols>
  <sheetData>
    <row r="1" spans="1:16" ht="18" customHeight="1" x14ac:dyDescent="0.3">
      <c r="A1" s="4" t="s">
        <v>66</v>
      </c>
      <c r="B1" s="12"/>
      <c r="C1" s="12"/>
      <c r="D1" s="12"/>
      <c r="E1" s="12"/>
      <c r="F1" s="12"/>
      <c r="G1" s="12"/>
      <c r="N1" s="23"/>
    </row>
    <row r="2" spans="1:16" ht="18" customHeight="1" x14ac:dyDescent="0.3">
      <c r="A2" s="4" t="s">
        <v>8</v>
      </c>
      <c r="D2" s="12"/>
      <c r="E2" s="12"/>
      <c r="F2" s="13"/>
      <c r="G2" s="13"/>
      <c r="H2" s="14"/>
    </row>
    <row r="3" spans="1:16" ht="18" customHeight="1" x14ac:dyDescent="0.3">
      <c r="A3" s="19" t="s">
        <v>0</v>
      </c>
      <c r="B3" s="12"/>
      <c r="C3" s="20">
        <v>0.45</v>
      </c>
      <c r="D3" s="12"/>
      <c r="E3" s="12"/>
      <c r="H3" s="14" t="s">
        <v>46</v>
      </c>
    </row>
    <row r="4" spans="1:16" ht="18" customHeight="1" x14ac:dyDescent="0.3">
      <c r="A4" s="19" t="s">
        <v>27</v>
      </c>
      <c r="B4" s="12"/>
      <c r="H4" s="24" t="s">
        <v>46</v>
      </c>
    </row>
    <row r="5" spans="1:16" ht="14.25" customHeight="1" x14ac:dyDescent="0.3">
      <c r="A5" s="4"/>
      <c r="B5" s="15"/>
      <c r="C5" s="8"/>
      <c r="D5" s="15"/>
      <c r="E5" s="15"/>
      <c r="H5" s="24"/>
    </row>
    <row r="6" spans="1:16" ht="14.25" customHeight="1" x14ac:dyDescent="0.3">
      <c r="A6" s="2"/>
      <c r="B6" s="9"/>
      <c r="C6" s="10"/>
      <c r="D6" s="10"/>
      <c r="E6" s="10"/>
      <c r="F6" s="3"/>
      <c r="G6" s="3"/>
    </row>
    <row r="7" spans="1:16" s="2" customFormat="1" ht="14.25" customHeight="1" x14ac:dyDescent="0.3">
      <c r="D7" s="5"/>
      <c r="E7" s="5"/>
      <c r="F7" s="5"/>
      <c r="G7" s="5"/>
      <c r="H7" s="1"/>
      <c r="M7" s="1"/>
    </row>
    <row r="8" spans="1:16" s="2" customFormat="1" ht="14.25" customHeight="1" x14ac:dyDescent="0.3">
      <c r="A8" s="3"/>
      <c r="B8" s="3"/>
      <c r="D8" s="5"/>
      <c r="E8" s="5"/>
      <c r="F8" s="5"/>
      <c r="G8" s="5"/>
      <c r="H8" s="3"/>
      <c r="M8" s="1"/>
    </row>
    <row r="9" spans="1:16" s="2" customFormat="1" ht="39" x14ac:dyDescent="0.3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  <c r="M9" s="1"/>
    </row>
    <row r="10" spans="1:16" ht="19.5" customHeight="1" x14ac:dyDescent="0.25">
      <c r="A10" s="5">
        <v>1</v>
      </c>
      <c r="B10" s="6">
        <v>2.9104056241904784E-2</v>
      </c>
      <c r="C10" s="6">
        <v>2.8429911469156518E-2</v>
      </c>
      <c r="D10" s="6">
        <v>2.2314210533392612E-2</v>
      </c>
      <c r="E10" s="6">
        <v>1.6742461304258358E-2</v>
      </c>
      <c r="F10" s="6">
        <v>1.5795720083759939E-2</v>
      </c>
      <c r="G10" s="6">
        <v>1.4323635964088787E-2</v>
      </c>
      <c r="H10" s="6">
        <v>2.0907011778916147E-2</v>
      </c>
    </row>
    <row r="11" spans="1:16" ht="12.75" customHeight="1" x14ac:dyDescent="0.25">
      <c r="A11" s="5">
        <v>2</v>
      </c>
      <c r="B11" s="6">
        <v>4.7174216576213526E-2</v>
      </c>
      <c r="C11" s="6">
        <v>4.608150801184651E-2</v>
      </c>
      <c r="D11" s="6">
        <v>3.6168683556687453E-2</v>
      </c>
      <c r="E11" s="6">
        <v>2.7137540177261114E-2</v>
      </c>
      <c r="F11" s="6">
        <v>2.560298516519665E-2</v>
      </c>
      <c r="G11" s="6">
        <v>2.3216911742902208E-2</v>
      </c>
      <c r="H11" s="6">
        <v>3.3887781600695839E-2</v>
      </c>
    </row>
    <row r="12" spans="1:16" s="18" customFormat="1" ht="12.75" customHeight="1" x14ac:dyDescent="0.25">
      <c r="A12" s="17">
        <v>3</v>
      </c>
      <c r="B12" s="6">
        <v>6.5301397497710217E-2</v>
      </c>
      <c r="C12" s="6">
        <v>6.378880435913413E-2</v>
      </c>
      <c r="D12" s="6">
        <v>5.0066874520075383E-2</v>
      </c>
      <c r="E12" s="6">
        <v>3.7565420834544568E-2</v>
      </c>
      <c r="F12" s="6">
        <v>3.5441197178110749E-2</v>
      </c>
      <c r="G12" s="6">
        <v>3.2138250350022109E-2</v>
      </c>
      <c r="H12" s="6">
        <v>4.6909512382627278E-2</v>
      </c>
      <c r="I12" s="1"/>
      <c r="J12" s="1"/>
      <c r="K12" s="1"/>
      <c r="L12" s="1"/>
      <c r="M12" s="1"/>
      <c r="N12" s="1"/>
      <c r="O12" s="1"/>
      <c r="P12" s="1"/>
    </row>
    <row r="13" spans="1:16" ht="12.75" customHeight="1" x14ac:dyDescent="0.25">
      <c r="A13" s="5">
        <v>4</v>
      </c>
      <c r="B13" s="6">
        <v>8.5573214132136893E-2</v>
      </c>
      <c r="C13" s="6">
        <v>8.3591059668341364E-2</v>
      </c>
      <c r="D13" s="6">
        <v>6.5609367309229033E-2</v>
      </c>
      <c r="E13" s="6">
        <v>4.9227029194146087E-2</v>
      </c>
      <c r="F13" s="6">
        <v>4.644337290527515E-2</v>
      </c>
      <c r="G13" s="6">
        <v>4.2115076926663018E-2</v>
      </c>
      <c r="H13" s="6">
        <v>6.1471850554093405E-2</v>
      </c>
    </row>
    <row r="14" spans="1:16" ht="12.75" customHeight="1" x14ac:dyDescent="0.25">
      <c r="A14" s="5">
        <v>5</v>
      </c>
      <c r="B14" s="6">
        <v>0.10803177489495468</v>
      </c>
      <c r="C14" s="6">
        <v>0.10552940698682478</v>
      </c>
      <c r="D14" s="6">
        <v>8.2828446635255945E-2</v>
      </c>
      <c r="E14" s="6">
        <v>6.214658863271743E-2</v>
      </c>
      <c r="F14" s="6">
        <v>5.8632365956450161E-2</v>
      </c>
      <c r="G14" s="6">
        <v>5.3168115237549565E-2</v>
      </c>
      <c r="H14" s="6">
        <v>7.760504485879921E-2</v>
      </c>
    </row>
    <row r="15" spans="1:16" s="18" customFormat="1" ht="19.5" customHeight="1" x14ac:dyDescent="0.25">
      <c r="A15" s="17">
        <v>6</v>
      </c>
      <c r="B15" s="6">
        <v>0.13272253333224607</v>
      </c>
      <c r="C15" s="6">
        <v>0.12964824700843761</v>
      </c>
      <c r="D15" s="6">
        <v>0.10175896193592324</v>
      </c>
      <c r="E15" s="6">
        <v>7.6350246853867376E-2</v>
      </c>
      <c r="F15" s="6">
        <v>7.2032845452831992E-2</v>
      </c>
      <c r="G15" s="6">
        <v>6.5319735362025705E-2</v>
      </c>
      <c r="H15" s="6">
        <v>9.5341747028016816E-2</v>
      </c>
      <c r="I15" s="1"/>
      <c r="J15" s="1"/>
      <c r="K15" s="1"/>
      <c r="L15" s="1"/>
      <c r="M15" s="1"/>
      <c r="N15" s="1"/>
      <c r="O15" s="1"/>
      <c r="P15" s="1"/>
    </row>
    <row r="16" spans="1:16" ht="12.75" customHeight="1" x14ac:dyDescent="0.25">
      <c r="A16" s="5">
        <v>7</v>
      </c>
      <c r="B16" s="6">
        <v>0.15969428278984985</v>
      </c>
      <c r="C16" s="6">
        <v>0.15599524286614491</v>
      </c>
      <c r="D16" s="6">
        <v>0.12243832328845951</v>
      </c>
      <c r="E16" s="6">
        <v>9.1866072821517042E-2</v>
      </c>
      <c r="F16" s="6">
        <v>8.6671293133818536E-2</v>
      </c>
      <c r="G16" s="6">
        <v>7.8593951070455803E-2</v>
      </c>
      <c r="H16" s="6">
        <v>0.11471700795113796</v>
      </c>
    </row>
    <row r="17" spans="1:8" ht="12.75" customHeight="1" x14ac:dyDescent="0.25">
      <c r="A17" s="5">
        <v>8</v>
      </c>
      <c r="B17" s="6">
        <v>0.18899906409264455</v>
      </c>
      <c r="C17" s="6">
        <v>0.18462122994975563</v>
      </c>
      <c r="D17" s="6">
        <v>0.14490643062684722</v>
      </c>
      <c r="E17" s="6">
        <v>0.10872400365128798</v>
      </c>
      <c r="F17" s="6">
        <v>0.10257595325154693</v>
      </c>
      <c r="G17" s="6">
        <v>9.3016374388347089E-2</v>
      </c>
      <c r="H17" s="6">
        <v>0.1357682113567287</v>
      </c>
    </row>
    <row r="18" spans="1:8" ht="12.75" customHeight="1" x14ac:dyDescent="0.25">
      <c r="A18" s="5">
        <v>9</v>
      </c>
      <c r="B18" s="6">
        <v>0.22069195858974625</v>
      </c>
      <c r="C18" s="6">
        <v>0.21558001374486796</v>
      </c>
      <c r="D18" s="6">
        <v>0.16920551506864678</v>
      </c>
      <c r="E18" s="6">
        <v>0.12695572555724252</v>
      </c>
      <c r="F18" s="6">
        <v>0.11977672024977588</v>
      </c>
      <c r="G18" s="6">
        <v>0.10861411374301264</v>
      </c>
      <c r="H18" s="6">
        <v>0.15853492514574408</v>
      </c>
    </row>
    <row r="19" spans="1:8" ht="12.75" customHeight="1" x14ac:dyDescent="0.25">
      <c r="A19" s="5">
        <v>10</v>
      </c>
      <c r="B19" s="6">
        <v>0.25483073231111047</v>
      </c>
      <c r="C19" s="6">
        <v>0.2489280222319637</v>
      </c>
      <c r="D19" s="6">
        <v>0.19537986608826657</v>
      </c>
      <c r="E19" s="6">
        <v>0.14659446914865351</v>
      </c>
      <c r="F19" s="6">
        <v>0.13830494563607332</v>
      </c>
      <c r="G19" s="6">
        <v>0.1254155988343299</v>
      </c>
      <c r="H19" s="6">
        <v>0.18305864577004158</v>
      </c>
    </row>
    <row r="20" spans="1:8" ht="19.5" customHeight="1" x14ac:dyDescent="0.25">
      <c r="A20" s="5">
        <v>11</v>
      </c>
      <c r="B20" s="6">
        <v>0.29147528896458591</v>
      </c>
      <c r="C20" s="6">
        <v>0.28472377155383261</v>
      </c>
      <c r="D20" s="6">
        <v>0.22347541212734914</v>
      </c>
      <c r="E20" s="6">
        <v>0.16767469475992597</v>
      </c>
      <c r="F20" s="6">
        <v>0.15819314110548593</v>
      </c>
      <c r="G20" s="6">
        <v>0.14345031142583695</v>
      </c>
      <c r="H20" s="6">
        <v>0.20938240529069146</v>
      </c>
    </row>
    <row r="21" spans="1:8" ht="12.75" customHeight="1" x14ac:dyDescent="0.25">
      <c r="A21" s="5">
        <v>12</v>
      </c>
      <c r="B21" s="6">
        <v>0.33068687979932898</v>
      </c>
      <c r="C21" s="6">
        <v>0.32302709418112469</v>
      </c>
      <c r="D21" s="6">
        <v>0.25353911479350505</v>
      </c>
      <c r="E21" s="6">
        <v>0.1902316379149441</v>
      </c>
      <c r="F21" s="6">
        <v>0.17947454970765647</v>
      </c>
      <c r="G21" s="6">
        <v>0.16274839647698447</v>
      </c>
      <c r="H21" s="6">
        <v>0.23755020378029332</v>
      </c>
    </row>
    <row r="22" spans="1:8" ht="12.75" customHeight="1" x14ac:dyDescent="0.25">
      <c r="A22" s="5">
        <v>13</v>
      </c>
      <c r="B22" s="6">
        <v>0.37252700663740201</v>
      </c>
      <c r="C22" s="6">
        <v>0.36389806735331115</v>
      </c>
      <c r="D22" s="6">
        <v>0.28561812780971646</v>
      </c>
      <c r="E22" s="6">
        <v>0.21430067828269506</v>
      </c>
      <c r="F22" s="6">
        <v>0.20218255048631223</v>
      </c>
      <c r="G22" s="6">
        <v>0.18334012226732183</v>
      </c>
      <c r="H22" s="6">
        <v>0.2676062213114665</v>
      </c>
    </row>
    <row r="23" spans="1:8" ht="12.75" customHeight="1" x14ac:dyDescent="0.25">
      <c r="A23" s="5">
        <v>14</v>
      </c>
      <c r="B23" s="6">
        <v>0.41705594023234199</v>
      </c>
      <c r="C23" s="6">
        <v>0.40739556575689589</v>
      </c>
      <c r="D23" s="6">
        <v>0.31975866103320227</v>
      </c>
      <c r="E23" s="6">
        <v>0.23991648734506721</v>
      </c>
      <c r="F23" s="6">
        <v>0.22634985434416008</v>
      </c>
      <c r="G23" s="6">
        <v>0.20525515120286447</v>
      </c>
      <c r="H23" s="6">
        <v>0.29959375361397605</v>
      </c>
    </row>
    <row r="24" spans="1:8" ht="12.75" customHeight="1" x14ac:dyDescent="0.25">
      <c r="A24" s="5">
        <v>15</v>
      </c>
      <c r="B24" s="6">
        <v>0.4643307590779317</v>
      </c>
      <c r="C24" s="6">
        <v>0.45357534576176595</v>
      </c>
      <c r="D24" s="6">
        <v>0.35600447680130171</v>
      </c>
      <c r="E24" s="6">
        <v>0.26711190019781211</v>
      </c>
      <c r="F24" s="6">
        <v>0.25200743964047412</v>
      </c>
      <c r="G24" s="6">
        <v>0.22852157461079814</v>
      </c>
      <c r="H24" s="6">
        <v>0.33355380324540107</v>
      </c>
    </row>
    <row r="25" spans="1:8" ht="19.5" customHeight="1" x14ac:dyDescent="0.25">
      <c r="A25" s="5">
        <v>16</v>
      </c>
      <c r="B25" s="6">
        <v>0.51440279329919514</v>
      </c>
      <c r="C25" s="6">
        <v>0.50248754851999999</v>
      </c>
      <c r="D25" s="6">
        <v>0.39439493015122917</v>
      </c>
      <c r="E25" s="6">
        <v>0.29591644511784132</v>
      </c>
      <c r="F25" s="6">
        <v>0.27918316490741241</v>
      </c>
      <c r="G25" s="6">
        <v>0.25316465474387284</v>
      </c>
      <c r="H25" s="6">
        <v>0.36952324340030823</v>
      </c>
    </row>
    <row r="26" spans="1:8" ht="12.75" customHeight="1" x14ac:dyDescent="0.25">
      <c r="A26" s="5">
        <v>17</v>
      </c>
      <c r="B26" s="6">
        <v>0.56731433364155515</v>
      </c>
      <c r="C26" s="6">
        <v>0.55417348518556053</v>
      </c>
      <c r="D26" s="6">
        <v>0.43496244558729225</v>
      </c>
      <c r="E26" s="6">
        <v>0.32635445036932825</v>
      </c>
      <c r="F26" s="6">
        <v>0.30789998271114932</v>
      </c>
      <c r="G26" s="6">
        <v>0.27920520510097185</v>
      </c>
      <c r="H26" s="6">
        <v>0.40753245379983843</v>
      </c>
    </row>
    <row r="27" spans="1:8" ht="12.75" customHeight="1" x14ac:dyDescent="0.25">
      <c r="A27" s="5">
        <v>18</v>
      </c>
      <c r="B27" s="6">
        <v>0.62309443603829751</v>
      </c>
      <c r="C27" s="6">
        <v>0.60866153866164474</v>
      </c>
      <c r="D27" s="6">
        <v>0.47772930042393774</v>
      </c>
      <c r="E27" s="6">
        <v>0.358442630730263</v>
      </c>
      <c r="F27" s="6">
        <v>0.3381736626538715</v>
      </c>
      <c r="G27" s="6">
        <v>0.30665752563422288</v>
      </c>
      <c r="H27" s="6">
        <v>0.44760230688645819</v>
      </c>
    </row>
    <row r="28" spans="1:8" ht="12.75" customHeight="1" x14ac:dyDescent="0.25">
      <c r="A28" s="5">
        <v>19</v>
      </c>
      <c r="B28" s="6">
        <v>0.6817536168374867</v>
      </c>
      <c r="C28" s="6">
        <v>0.66596198170343035</v>
      </c>
      <c r="D28" s="6">
        <v>0.52270355759242171</v>
      </c>
      <c r="E28" s="6">
        <v>0.39218703585740344</v>
      </c>
      <c r="F28" s="6">
        <v>0.37000991230049513</v>
      </c>
      <c r="G28" s="6">
        <v>0.33552679199131197</v>
      </c>
      <c r="H28" s="6">
        <v>0.48974035711962222</v>
      </c>
    </row>
    <row r="29" spans="1:8" ht="12.75" customHeight="1" x14ac:dyDescent="0.25">
      <c r="A29" s="5">
        <v>20</v>
      </c>
      <c r="B29" s="6">
        <v>0.7432771913879197</v>
      </c>
      <c r="C29" s="6">
        <v>0.72606046980408379</v>
      </c>
      <c r="D29" s="6">
        <v>0.5698739583047655</v>
      </c>
      <c r="E29" s="6">
        <v>0.42757921822706152</v>
      </c>
      <c r="F29" s="6">
        <v>0.4034007618121086</v>
      </c>
      <c r="G29" s="6">
        <v>0.36580577708346712</v>
      </c>
      <c r="H29" s="6">
        <v>0.53393605572313574</v>
      </c>
    </row>
    <row r="30" spans="1:8" ht="19.5" customHeight="1" x14ac:dyDescent="0.25">
      <c r="A30" s="5">
        <v>21</v>
      </c>
      <c r="B30" s="6">
        <v>0.80761695799222466</v>
      </c>
      <c r="C30" s="6">
        <v>0.78890991777460051</v>
      </c>
      <c r="D30" s="6">
        <v>0.6192035461032751</v>
      </c>
      <c r="E30" s="6">
        <v>0.46459144922827167</v>
      </c>
      <c r="F30" s="6">
        <v>0.43832005055622397</v>
      </c>
      <c r="G30" s="6">
        <v>0.3974707583216352</v>
      </c>
      <c r="H30" s="6">
        <v>0.5801547768205797</v>
      </c>
    </row>
    <row r="31" spans="1:8" ht="12.75" customHeight="1" x14ac:dyDescent="0.25">
      <c r="A31" s="5">
        <v>22</v>
      </c>
      <c r="B31" s="6">
        <v>0.87468086866061556</v>
      </c>
      <c r="C31" s="6">
        <v>0.85442040975655908</v>
      </c>
      <c r="D31" s="6">
        <v>0.67062174738109026</v>
      </c>
      <c r="E31" s="6">
        <v>0.50317077713862379</v>
      </c>
      <c r="F31" s="6">
        <v>0.47471782108811794</v>
      </c>
      <c r="G31" s="6">
        <v>0.43047643405143621</v>
      </c>
      <c r="H31" s="6">
        <v>0.62833039738117502</v>
      </c>
    </row>
    <row r="32" spans="1:8" ht="12.75" customHeight="1" x14ac:dyDescent="0.25">
      <c r="A32" s="5">
        <v>23</v>
      </c>
      <c r="B32" s="6">
        <v>0.94432025577736645</v>
      </c>
      <c r="C32" s="6">
        <v>0.92244672176061981</v>
      </c>
      <c r="D32" s="6">
        <v>0.72401457801004543</v>
      </c>
      <c r="E32" s="6">
        <v>0.54323167910924763</v>
      </c>
      <c r="F32" s="6">
        <v>0.51251338664632973</v>
      </c>
      <c r="G32" s="6">
        <v>0.46474963712429124</v>
      </c>
      <c r="H32" s="6">
        <v>0.67835612144605972</v>
      </c>
    </row>
    <row r="33" spans="1:16" ht="12.75" customHeight="1" x14ac:dyDescent="0.25">
      <c r="A33" s="5">
        <v>24</v>
      </c>
      <c r="B33" s="6">
        <v>1.0163140975168212</v>
      </c>
      <c r="C33" s="6">
        <v>0.9927729515467677</v>
      </c>
      <c r="D33" s="6">
        <v>0.77921257956451195</v>
      </c>
      <c r="E33" s="6">
        <v>0.58464700965455552</v>
      </c>
      <c r="F33" s="6">
        <v>0.55158679148099932</v>
      </c>
      <c r="G33" s="6">
        <v>0.50018159108153382</v>
      </c>
      <c r="H33" s="6">
        <v>0.73007317712880027</v>
      </c>
    </row>
    <row r="34" spans="1:16" ht="12.75" customHeight="1" x14ac:dyDescent="0.25">
      <c r="A34" s="5">
        <v>25</v>
      </c>
      <c r="B34" s="6">
        <v>1.0903497020044841</v>
      </c>
      <c r="C34" s="6">
        <v>1.0650936502031687</v>
      </c>
      <c r="D34" s="6">
        <v>0.83597600978102038</v>
      </c>
      <c r="E34" s="6">
        <v>0.62723688898166308</v>
      </c>
      <c r="F34" s="6">
        <v>0.59176832751841557</v>
      </c>
      <c r="G34" s="6">
        <v>0.53661840381472481</v>
      </c>
      <c r="H34" s="6">
        <v>0.78325694100753041</v>
      </c>
    </row>
    <row r="35" spans="1:16" ht="18" customHeight="1" x14ac:dyDescent="0.3">
      <c r="A35" s="19" t="s">
        <v>66</v>
      </c>
      <c r="B35" s="12"/>
      <c r="C35" s="12"/>
      <c r="D35" s="12"/>
      <c r="E35" s="12"/>
      <c r="F35" s="12"/>
      <c r="G35" s="12"/>
    </row>
    <row r="36" spans="1:16" ht="18" customHeight="1" x14ac:dyDescent="0.3">
      <c r="A36" s="4" t="s">
        <v>8</v>
      </c>
      <c r="D36" s="12"/>
      <c r="E36" s="12"/>
      <c r="F36" s="13"/>
      <c r="G36" s="13"/>
      <c r="H36" s="14"/>
    </row>
    <row r="37" spans="1:16" ht="18" customHeight="1" x14ac:dyDescent="0.3">
      <c r="A37" s="19" t="s">
        <v>0</v>
      </c>
      <c r="B37" s="12"/>
      <c r="C37" s="20">
        <v>0.45</v>
      </c>
      <c r="D37" s="12"/>
      <c r="E37" s="12"/>
      <c r="H37" s="14" t="s">
        <v>46</v>
      </c>
    </row>
    <row r="38" spans="1:16" ht="18" customHeight="1" x14ac:dyDescent="0.3">
      <c r="A38" s="19" t="s">
        <v>28</v>
      </c>
      <c r="B38" s="12"/>
      <c r="H38" s="24" t="s">
        <v>46</v>
      </c>
    </row>
    <row r="39" spans="1:16" ht="14.25" customHeight="1" x14ac:dyDescent="0.3">
      <c r="A39" s="4"/>
      <c r="B39" s="15"/>
      <c r="C39" s="8"/>
      <c r="D39" s="15"/>
      <c r="E39" s="15"/>
      <c r="H39" s="24"/>
    </row>
    <row r="40" spans="1:16" ht="14.25" customHeight="1" x14ac:dyDescent="0.3">
      <c r="A40" s="2"/>
      <c r="B40" s="9"/>
      <c r="C40" s="10"/>
      <c r="D40" s="10"/>
      <c r="E40" s="10"/>
      <c r="F40" s="3"/>
      <c r="G40" s="3"/>
    </row>
    <row r="41" spans="1:16" s="2" customFormat="1" ht="14.25" customHeight="1" x14ac:dyDescent="0.3">
      <c r="D41" s="5"/>
      <c r="E41" s="5"/>
      <c r="F41" s="5"/>
      <c r="G41" s="5"/>
      <c r="H41" s="1"/>
      <c r="M41" s="1"/>
    </row>
    <row r="42" spans="1:16" s="2" customFormat="1" ht="14.25" customHeight="1" x14ac:dyDescent="0.3">
      <c r="A42" s="3"/>
      <c r="B42" s="3"/>
      <c r="D42" s="5"/>
      <c r="E42" s="5"/>
      <c r="F42" s="5"/>
      <c r="G42" s="5"/>
      <c r="H42" s="3"/>
      <c r="M42" s="1"/>
    </row>
    <row r="43" spans="1:16" s="2" customFormat="1" ht="39" customHeight="1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6" ht="19.5" customHeight="1" x14ac:dyDescent="0.25">
      <c r="A44" s="5">
        <v>1</v>
      </c>
      <c r="B44" s="6">
        <v>2.1971246594440899E-2</v>
      </c>
      <c r="C44" s="6">
        <v>2.1462320934069239E-2</v>
      </c>
      <c r="D44" s="6">
        <v>1.6845453366171506E-2</v>
      </c>
      <c r="E44" s="6">
        <v>1.2639226053449588E-2</v>
      </c>
      <c r="F44" s="6">
        <v>1.1924511766073289E-2</v>
      </c>
      <c r="G44" s="6">
        <v>1.0813205392410971E-2</v>
      </c>
      <c r="H44" s="6">
        <v>1.5783130280172378E-2</v>
      </c>
    </row>
    <row r="45" spans="1:16" ht="12.75" customHeight="1" x14ac:dyDescent="0.25">
      <c r="A45" s="5">
        <v>2</v>
      </c>
      <c r="B45" s="6">
        <v>3.5612779767900636E-2</v>
      </c>
      <c r="C45" s="6">
        <v>3.4787871750818211E-2</v>
      </c>
      <c r="D45" s="6">
        <v>2.7304478070520343E-2</v>
      </c>
      <c r="E45" s="6">
        <v>2.048668344526703E-2</v>
      </c>
      <c r="F45" s="6">
        <v>1.9328216518782117E-2</v>
      </c>
      <c r="G45" s="6">
        <v>1.7526920949603352E-2</v>
      </c>
      <c r="H45" s="6">
        <v>2.5582578589695443E-2</v>
      </c>
    </row>
    <row r="46" spans="1:16" s="18" customFormat="1" ht="12.75" customHeight="1" x14ac:dyDescent="0.25">
      <c r="A46" s="17">
        <v>3</v>
      </c>
      <c r="B46" s="6">
        <v>4.929735894744465E-2</v>
      </c>
      <c r="C46" s="6">
        <v>4.8155471487893092E-2</v>
      </c>
      <c r="D46" s="6">
        <v>3.7796506340915179E-2</v>
      </c>
      <c r="E46" s="6">
        <v>2.8358903574112568E-2</v>
      </c>
      <c r="F46" s="6">
        <v>2.6755283742246894E-2</v>
      </c>
      <c r="G46" s="6">
        <v>2.4261821709151525E-2</v>
      </c>
      <c r="H46" s="6">
        <v>3.5412949164787239E-2</v>
      </c>
      <c r="I46" s="1"/>
      <c r="J46" s="1"/>
      <c r="K46" s="1"/>
      <c r="L46" s="1"/>
      <c r="M46" s="1"/>
      <c r="N46" s="1"/>
      <c r="O46" s="1"/>
      <c r="P46" s="1"/>
    </row>
    <row r="47" spans="1:16" ht="12.75" customHeight="1" x14ac:dyDescent="0.25">
      <c r="A47" s="5">
        <v>4</v>
      </c>
      <c r="B47" s="6">
        <v>6.460096743728061E-2</v>
      </c>
      <c r="C47" s="6">
        <v>6.310459854112592E-2</v>
      </c>
      <c r="D47" s="6">
        <v>4.9529851649365034E-2</v>
      </c>
      <c r="E47" s="6">
        <v>3.7162489948017581E-2</v>
      </c>
      <c r="F47" s="6">
        <v>3.5061050951040618E-2</v>
      </c>
      <c r="G47" s="6">
        <v>3.1793531898390855E-2</v>
      </c>
      <c r="H47" s="6">
        <v>4.6406355729754128E-2</v>
      </c>
    </row>
    <row r="48" spans="1:16" ht="12.75" customHeight="1" x14ac:dyDescent="0.25">
      <c r="A48" s="5">
        <v>5</v>
      </c>
      <c r="B48" s="6">
        <v>8.1555393740430526E-2</v>
      </c>
      <c r="C48" s="6">
        <v>7.9666305088231748E-2</v>
      </c>
      <c r="D48" s="6">
        <v>6.252888638379682E-2</v>
      </c>
      <c r="E48" s="6">
        <v>4.6915729288851453E-2</v>
      </c>
      <c r="F48" s="6">
        <v>4.4262770802024717E-2</v>
      </c>
      <c r="G48" s="6">
        <v>4.013769631065689E-2</v>
      </c>
      <c r="H48" s="6">
        <v>5.8585633679140131E-2</v>
      </c>
    </row>
    <row r="49" spans="1:16" s="18" customFormat="1" ht="19.5" customHeight="1" x14ac:dyDescent="0.25">
      <c r="A49" s="17">
        <v>6</v>
      </c>
      <c r="B49" s="6">
        <v>0.10019495166735669</v>
      </c>
      <c r="C49" s="6">
        <v>9.7874110120017357E-2</v>
      </c>
      <c r="D49" s="6">
        <v>7.6819919096684966E-2</v>
      </c>
      <c r="E49" s="6">
        <v>5.7638361032213536E-2</v>
      </c>
      <c r="F49" s="6">
        <v>5.4379066518730798E-2</v>
      </c>
      <c r="G49" s="6">
        <v>4.9311202575822166E-2</v>
      </c>
      <c r="H49" s="6">
        <v>7.1975432471891865E-2</v>
      </c>
      <c r="I49" s="1"/>
      <c r="J49" s="1"/>
      <c r="K49" s="1"/>
      <c r="L49" s="1"/>
      <c r="M49" s="1"/>
      <c r="N49" s="1"/>
      <c r="O49" s="1"/>
      <c r="P49" s="1"/>
    </row>
    <row r="50" spans="1:16" ht="12.75" customHeight="1" x14ac:dyDescent="0.25">
      <c r="A50" s="5">
        <v>7</v>
      </c>
      <c r="B50" s="6">
        <v>0.12055647631158289</v>
      </c>
      <c r="C50" s="6">
        <v>0.11776399550922019</v>
      </c>
      <c r="D50" s="6">
        <v>9.2431191419542105E-2</v>
      </c>
      <c r="E50" s="6">
        <v>6.9351575012360417E-2</v>
      </c>
      <c r="F50" s="6">
        <v>6.5429929707199103E-2</v>
      </c>
      <c r="G50" s="6">
        <v>5.9332179179687847E-2</v>
      </c>
      <c r="H50" s="6">
        <v>8.6602212740430395E-2</v>
      </c>
    </row>
    <row r="51" spans="1:16" ht="12.75" customHeight="1" x14ac:dyDescent="0.25">
      <c r="A51" s="5">
        <v>8</v>
      </c>
      <c r="B51" s="6">
        <v>0.14267925435489953</v>
      </c>
      <c r="C51" s="6">
        <v>0.13937433793007201</v>
      </c>
      <c r="D51" s="6">
        <v>0.10939282462760708</v>
      </c>
      <c r="E51" s="6">
        <v>8.2077971369429986E-2</v>
      </c>
      <c r="F51" s="6">
        <v>7.7436682530341319E-2</v>
      </c>
      <c r="G51" s="6">
        <v>7.0219961163511591E-2</v>
      </c>
      <c r="H51" s="6">
        <v>0.10249419622512483</v>
      </c>
    </row>
    <row r="52" spans="1:16" ht="12.75" customHeight="1" x14ac:dyDescent="0.25">
      <c r="A52" s="5">
        <v>9</v>
      </c>
      <c r="B52" s="6">
        <v>0.16660486783295567</v>
      </c>
      <c r="C52" s="6">
        <v>0.16274575624278884</v>
      </c>
      <c r="D52" s="6">
        <v>0.12773669985422323</v>
      </c>
      <c r="E52" s="6">
        <v>9.5841470673703619E-2</v>
      </c>
      <c r="F52" s="6">
        <v>9.042189291443431E-2</v>
      </c>
      <c r="G52" s="6">
        <v>8.1995013232842764E-2</v>
      </c>
      <c r="H52" s="6">
        <v>0.11968125354269879</v>
      </c>
    </row>
    <row r="53" spans="1:16" ht="12.75" customHeight="1" x14ac:dyDescent="0.25">
      <c r="A53" s="5">
        <v>10</v>
      </c>
      <c r="B53" s="6">
        <v>0.19237692550180871</v>
      </c>
      <c r="C53" s="6">
        <v>0.18792084908254672</v>
      </c>
      <c r="D53" s="6">
        <v>0.14749625212836648</v>
      </c>
      <c r="E53" s="6">
        <v>0.11066715939095602</v>
      </c>
      <c r="F53" s="6">
        <v>0.10440922875298955</v>
      </c>
      <c r="G53" s="6">
        <v>9.4678797548880575E-2</v>
      </c>
      <c r="H53" s="6">
        <v>0.1381947112123488</v>
      </c>
    </row>
    <row r="54" spans="1:16" ht="19.5" customHeight="1" x14ac:dyDescent="0.25">
      <c r="A54" s="5">
        <v>11</v>
      </c>
      <c r="B54" s="6">
        <v>0.22004064989422606</v>
      </c>
      <c r="C54" s="6">
        <v>0.21494379148090501</v>
      </c>
      <c r="D54" s="6">
        <v>0.16870615376885856</v>
      </c>
      <c r="E54" s="6">
        <v>0.12658105233158495</v>
      </c>
      <c r="F54" s="6">
        <v>0.11942323378874634</v>
      </c>
      <c r="G54" s="6">
        <v>0.1082935704971731</v>
      </c>
      <c r="H54" s="6">
        <v>0.15806705501603532</v>
      </c>
    </row>
    <row r="55" spans="1:16" ht="12.75" customHeight="1" x14ac:dyDescent="0.25">
      <c r="A55" s="5">
        <v>12</v>
      </c>
      <c r="B55" s="6">
        <v>0.24964228082943601</v>
      </c>
      <c r="C55" s="6">
        <v>0.24385975219221456</v>
      </c>
      <c r="D55" s="6">
        <v>0.19140185705261609</v>
      </c>
      <c r="E55" s="6">
        <v>0.14360974951236161</v>
      </c>
      <c r="F55" s="6">
        <v>0.13548900387896876</v>
      </c>
      <c r="G55" s="6">
        <v>0.12286208912341066</v>
      </c>
      <c r="H55" s="6">
        <v>0.17933150150739691</v>
      </c>
    </row>
    <row r="56" spans="1:16" ht="12.75" customHeight="1" x14ac:dyDescent="0.25">
      <c r="A56" s="5">
        <v>13</v>
      </c>
      <c r="B56" s="6">
        <v>0.28122824728927209</v>
      </c>
      <c r="C56" s="6">
        <v>0.27471408475180958</v>
      </c>
      <c r="D56" s="6">
        <v>0.21561895928837413</v>
      </c>
      <c r="E56" s="6">
        <v>0.16177995976813994</v>
      </c>
      <c r="F56" s="6">
        <v>0.15263173754563333</v>
      </c>
      <c r="G56" s="6">
        <v>0.1384072035701453</v>
      </c>
      <c r="H56" s="6">
        <v>0.20202140312576405</v>
      </c>
    </row>
    <row r="57" spans="1:16" ht="12.75" customHeight="1" x14ac:dyDescent="0.25">
      <c r="A57" s="5">
        <v>14</v>
      </c>
      <c r="B57" s="6">
        <v>0.31484404889678985</v>
      </c>
      <c r="C57" s="6">
        <v>0.30755123486322344</v>
      </c>
      <c r="D57" s="6">
        <v>0.24139234524132186</v>
      </c>
      <c r="E57" s="6">
        <v>0.18111785730886629</v>
      </c>
      <c r="F57" s="6">
        <v>0.17087612891741163</v>
      </c>
      <c r="G57" s="6">
        <v>0.15495130659362139</v>
      </c>
      <c r="H57" s="6">
        <v>0.2261694447019813</v>
      </c>
    </row>
    <row r="58" spans="1:16" ht="12.75" customHeight="1" x14ac:dyDescent="0.25">
      <c r="A58" s="5">
        <v>15</v>
      </c>
      <c r="B58" s="6">
        <v>0.35053277537294492</v>
      </c>
      <c r="C58" s="6">
        <v>0.34241329414907462</v>
      </c>
      <c r="D58" s="6">
        <v>0.26875505199389327</v>
      </c>
      <c r="E58" s="6">
        <v>0.20164823001907864</v>
      </c>
      <c r="F58" s="6">
        <v>0.19024556419054531</v>
      </c>
      <c r="G58" s="6">
        <v>0.17251560491058085</v>
      </c>
      <c r="H58" s="6">
        <v>0.25180657990436495</v>
      </c>
    </row>
    <row r="59" spans="1:16" ht="19.5" customHeight="1" x14ac:dyDescent="0.25">
      <c r="A59" s="5">
        <v>16</v>
      </c>
      <c r="B59" s="6">
        <v>0.38833317687768926</v>
      </c>
      <c r="C59" s="6">
        <v>0.37933811518935034</v>
      </c>
      <c r="D59" s="6">
        <v>0.297736789467626</v>
      </c>
      <c r="E59" s="6">
        <v>0.2233933693982208</v>
      </c>
      <c r="F59" s="6">
        <v>0.21076107434005437</v>
      </c>
      <c r="G59" s="6">
        <v>0.19111916951168184</v>
      </c>
      <c r="H59" s="6">
        <v>0.27896064506073875</v>
      </c>
    </row>
    <row r="60" spans="1:16" ht="12.75" customHeight="1" x14ac:dyDescent="0.25">
      <c r="A60" s="5">
        <v>17</v>
      </c>
      <c r="B60" s="6">
        <v>0.42827717955865768</v>
      </c>
      <c r="C60" s="6">
        <v>0.41835688461808063</v>
      </c>
      <c r="D60" s="6">
        <v>0.32836203558318927</v>
      </c>
      <c r="E60" s="6">
        <v>0.24637164134989492</v>
      </c>
      <c r="F60" s="6">
        <v>0.23243998672701863</v>
      </c>
      <c r="G60" s="6">
        <v>0.21077771293240929</v>
      </c>
      <c r="H60" s="6">
        <v>0.30765457444318861</v>
      </c>
    </row>
    <row r="61" spans="1:16" ht="12.75" customHeight="1" x14ac:dyDescent="0.25">
      <c r="A61" s="5">
        <v>18</v>
      </c>
      <c r="B61" s="6">
        <v>0.47038671833344198</v>
      </c>
      <c r="C61" s="6">
        <v>0.45949102926869523</v>
      </c>
      <c r="D61" s="6">
        <v>0.36064760794033984</v>
      </c>
      <c r="E61" s="6">
        <v>0.27059566420145503</v>
      </c>
      <c r="F61" s="6">
        <v>0.25529420614627019</v>
      </c>
      <c r="G61" s="6">
        <v>0.23150203049874371</v>
      </c>
      <c r="H61" s="6">
        <v>0.33790412508491463</v>
      </c>
    </row>
    <row r="62" spans="1:16" ht="12.75" customHeight="1" x14ac:dyDescent="0.25">
      <c r="A62" s="5">
        <v>19</v>
      </c>
      <c r="B62" s="6">
        <v>0.5146697322080237</v>
      </c>
      <c r="C62" s="6">
        <v>0.50274830425392913</v>
      </c>
      <c r="D62" s="6">
        <v>0.39459959341059231</v>
      </c>
      <c r="E62" s="6">
        <v>0.29607000496237007</v>
      </c>
      <c r="F62" s="6">
        <v>0.27932804135515826</v>
      </c>
      <c r="G62" s="6">
        <v>0.25329602941285134</v>
      </c>
      <c r="H62" s="6">
        <v>0.36971500000168173</v>
      </c>
    </row>
    <row r="63" spans="1:16" ht="12.75" customHeight="1" x14ac:dyDescent="0.25">
      <c r="A63" s="5">
        <v>20</v>
      </c>
      <c r="B63" s="6">
        <v>0.56111513543923197</v>
      </c>
      <c r="C63" s="6">
        <v>0.54811788061254418</v>
      </c>
      <c r="D63" s="6">
        <v>0.4302094925049072</v>
      </c>
      <c r="E63" s="6">
        <v>0.32278828642444191</v>
      </c>
      <c r="F63" s="6">
        <v>0.30453547575948064</v>
      </c>
      <c r="G63" s="6">
        <v>0.2761542537977833</v>
      </c>
      <c r="H63" s="6">
        <v>0.40307923570684989</v>
      </c>
    </row>
    <row r="64" spans="1:16" ht="19.5" customHeight="1" x14ac:dyDescent="0.25">
      <c r="A64" s="5">
        <v>21</v>
      </c>
      <c r="B64" s="6">
        <v>0.6096865395810569</v>
      </c>
      <c r="C64" s="6">
        <v>0.59556421277350513</v>
      </c>
      <c r="D64" s="6">
        <v>0.46744940603842522</v>
      </c>
      <c r="E64" s="6">
        <v>0.35072957569281282</v>
      </c>
      <c r="F64" s="6">
        <v>0.33089676016336317</v>
      </c>
      <c r="G64" s="6">
        <v>0.3000587949864586</v>
      </c>
      <c r="H64" s="6">
        <v>0.43797069241897346</v>
      </c>
    </row>
    <row r="65" spans="1:16" ht="12.75" customHeight="1" x14ac:dyDescent="0.25">
      <c r="A65" s="5">
        <v>22</v>
      </c>
      <c r="B65" s="6">
        <v>0.66031445572565328</v>
      </c>
      <c r="C65" s="6">
        <v>0.64501942141848945</v>
      </c>
      <c r="D65" s="6">
        <v>0.5062660565536502</v>
      </c>
      <c r="E65" s="6">
        <v>0.37985389843053813</v>
      </c>
      <c r="F65" s="6">
        <v>0.35837418067125382</v>
      </c>
      <c r="G65" s="6">
        <v>0.32497545383456394</v>
      </c>
      <c r="H65" s="6">
        <v>0.4743394525113564</v>
      </c>
    </row>
    <row r="66" spans="1:16" ht="12.75" customHeight="1" x14ac:dyDescent="0.25">
      <c r="A66" s="5">
        <v>23</v>
      </c>
      <c r="B66" s="6">
        <v>0.71288665165292886</v>
      </c>
      <c r="C66" s="6">
        <v>0.69637387399130979</v>
      </c>
      <c r="D66" s="6">
        <v>0.54657339510376357</v>
      </c>
      <c r="E66" s="6">
        <v>0.41009669169194557</v>
      </c>
      <c r="F66" s="6">
        <v>0.38690682519865732</v>
      </c>
      <c r="G66" s="6">
        <v>0.35084899496697913</v>
      </c>
      <c r="H66" s="6">
        <v>0.51210489353302702</v>
      </c>
    </row>
    <row r="67" spans="1:16" ht="12.75" customHeight="1" x14ac:dyDescent="0.25">
      <c r="A67" s="5">
        <v>24</v>
      </c>
      <c r="B67" s="6">
        <v>0.76723627347166357</v>
      </c>
      <c r="C67" s="6">
        <v>0.74946458148052941</v>
      </c>
      <c r="D67" s="6">
        <v>0.58824349406156229</v>
      </c>
      <c r="E67" s="6">
        <v>0.44136197075263794</v>
      </c>
      <c r="F67" s="6">
        <v>0.41640413669954929</v>
      </c>
      <c r="G67" s="6">
        <v>0.37759730081297216</v>
      </c>
      <c r="H67" s="6">
        <v>0.55114715534352565</v>
      </c>
    </row>
    <row r="68" spans="1:16" ht="12.75" customHeight="1" x14ac:dyDescent="0.25">
      <c r="A68" s="5">
        <v>25</v>
      </c>
      <c r="B68" s="6">
        <v>0.8231272636981336</v>
      </c>
      <c r="C68" s="6">
        <v>0.80406095426289748</v>
      </c>
      <c r="D68" s="6">
        <v>0.63109536709490066</v>
      </c>
      <c r="E68" s="6">
        <v>0.47351394068238384</v>
      </c>
      <c r="F68" s="6">
        <v>0.44673799908229</v>
      </c>
      <c r="G68" s="6">
        <v>0.40510419507617568</v>
      </c>
      <c r="H68" s="6">
        <v>0.59129666513307999</v>
      </c>
    </row>
    <row r="69" spans="1:16" ht="18" customHeight="1" x14ac:dyDescent="0.3">
      <c r="A69" s="19" t="s">
        <v>66</v>
      </c>
      <c r="B69" s="12"/>
      <c r="C69" s="12"/>
      <c r="D69" s="12"/>
      <c r="E69" s="12"/>
      <c r="F69" s="12"/>
      <c r="G69" s="12"/>
    </row>
    <row r="70" spans="1:16" ht="18" customHeight="1" x14ac:dyDescent="0.3">
      <c r="A70" s="4" t="s">
        <v>8</v>
      </c>
      <c r="D70" s="12"/>
      <c r="E70" s="12"/>
      <c r="F70" s="13"/>
      <c r="G70" s="13"/>
      <c r="H70" s="14"/>
    </row>
    <row r="71" spans="1:16" ht="18" customHeight="1" x14ac:dyDescent="0.3">
      <c r="A71" s="19" t="s">
        <v>0</v>
      </c>
      <c r="B71" s="12"/>
      <c r="C71" s="20">
        <v>0.45</v>
      </c>
      <c r="D71" s="12"/>
      <c r="E71" s="12"/>
      <c r="H71" s="14" t="s">
        <v>46</v>
      </c>
    </row>
    <row r="72" spans="1:16" ht="18" customHeight="1" x14ac:dyDescent="0.3">
      <c r="A72" s="19" t="s">
        <v>29</v>
      </c>
      <c r="B72" s="12"/>
      <c r="H72" s="24" t="s">
        <v>46</v>
      </c>
    </row>
    <row r="73" spans="1:16" ht="14.25" customHeight="1" x14ac:dyDescent="0.3">
      <c r="A73" s="4"/>
      <c r="B73" s="15"/>
      <c r="C73" s="8"/>
      <c r="D73" s="15"/>
      <c r="E73" s="15"/>
      <c r="H73" s="24"/>
    </row>
    <row r="74" spans="1:16" ht="14.25" customHeight="1" x14ac:dyDescent="0.3">
      <c r="A74" s="2"/>
      <c r="B74" s="9"/>
      <c r="C74" s="10"/>
      <c r="D74" s="10"/>
      <c r="E74" s="10"/>
      <c r="F74" s="3"/>
      <c r="G74" s="3"/>
    </row>
    <row r="75" spans="1:16" s="2" customFormat="1" ht="14.25" customHeight="1" x14ac:dyDescent="0.3">
      <c r="D75" s="5"/>
      <c r="E75" s="5"/>
      <c r="F75" s="5"/>
      <c r="G75" s="5"/>
      <c r="H75" s="1"/>
      <c r="M75" s="1"/>
    </row>
    <row r="76" spans="1:16" s="2" customFormat="1" ht="14.25" customHeight="1" x14ac:dyDescent="0.3">
      <c r="A76" s="3"/>
      <c r="B76" s="3"/>
      <c r="D76" s="5"/>
      <c r="E76" s="5"/>
      <c r="F76" s="5"/>
      <c r="G76" s="5"/>
      <c r="H76" s="3"/>
      <c r="M76" s="1"/>
    </row>
    <row r="77" spans="1:16" s="2" customFormat="1" ht="39" customHeight="1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6" ht="19.5" customHeight="1" x14ac:dyDescent="0.25">
      <c r="A78" s="5">
        <v>1</v>
      </c>
      <c r="B78" s="6">
        <v>1.8981675538065224E-2</v>
      </c>
      <c r="C78" s="6">
        <v>1.8541998084323719E-2</v>
      </c>
      <c r="D78" s="6">
        <v>1.4553335820698475E-2</v>
      </c>
      <c r="E78" s="6">
        <v>1.091943904810312E-2</v>
      </c>
      <c r="F78" s="6">
        <v>1.0301974096941498E-2</v>
      </c>
      <c r="G78" s="6">
        <v>9.3418803254037824E-3</v>
      </c>
      <c r="H78" s="6">
        <v>1.3635560306762291E-2</v>
      </c>
    </row>
    <row r="79" spans="1:16" ht="12.75" customHeight="1" x14ac:dyDescent="0.25">
      <c r="A79" s="5">
        <v>2</v>
      </c>
      <c r="B79" s="6">
        <v>3.0767040352362194E-2</v>
      </c>
      <c r="C79" s="6">
        <v>3.0054375449089517E-2</v>
      </c>
      <c r="D79" s="6">
        <v>2.3589227913994155E-2</v>
      </c>
      <c r="E79" s="6">
        <v>1.7699113081162274E-2</v>
      </c>
      <c r="F79" s="6">
        <v>1.669827577201842E-2</v>
      </c>
      <c r="G79" s="6">
        <v>1.5142077861474876E-2</v>
      </c>
      <c r="H79" s="6">
        <v>2.2101622870115994E-2</v>
      </c>
    </row>
    <row r="80" spans="1:16" s="18" customFormat="1" ht="12.75" customHeight="1" x14ac:dyDescent="0.25">
      <c r="A80" s="17">
        <v>3</v>
      </c>
      <c r="B80" s="6">
        <v>4.258959401332698E-2</v>
      </c>
      <c r="C80" s="6">
        <v>4.1603080245661304E-2</v>
      </c>
      <c r="D80" s="6">
        <v>3.2653632862925559E-2</v>
      </c>
      <c r="E80" s="6">
        <v>2.4500180449264164E-2</v>
      </c>
      <c r="F80" s="6">
        <v>2.3114761046498802E-2</v>
      </c>
      <c r="G80" s="6">
        <v>2.0960577983864751E-2</v>
      </c>
      <c r="H80" s="6">
        <v>3.0594400185834997E-2</v>
      </c>
      <c r="I80" s="1"/>
      <c r="J80" s="1"/>
      <c r="K80" s="1"/>
      <c r="L80" s="1"/>
      <c r="M80" s="1"/>
      <c r="N80" s="1"/>
      <c r="O80" s="1"/>
      <c r="P80" s="1"/>
    </row>
    <row r="81" spans="1:16" ht="12.75" customHeight="1" x14ac:dyDescent="0.25">
      <c r="A81" s="5">
        <v>4</v>
      </c>
      <c r="B81" s="6">
        <v>5.581087982735744E-2</v>
      </c>
      <c r="C81" s="6">
        <v>5.4518118001123696E-2</v>
      </c>
      <c r="D81" s="6">
        <v>4.2790452030820506E-2</v>
      </c>
      <c r="E81" s="6">
        <v>3.2105885451140487E-2</v>
      </c>
      <c r="F81" s="6">
        <v>3.0290383857628424E-2</v>
      </c>
      <c r="G81" s="6">
        <v>2.7467467724706915E-2</v>
      </c>
      <c r="H81" s="6">
        <v>4.0091962173375364E-2</v>
      </c>
    </row>
    <row r="82" spans="1:16" ht="12.75" customHeight="1" x14ac:dyDescent="0.25">
      <c r="A82" s="5">
        <v>5</v>
      </c>
      <c r="B82" s="6">
        <v>7.0458360917568172E-2</v>
      </c>
      <c r="C82" s="6">
        <v>6.8826315703176433E-2</v>
      </c>
      <c r="D82" s="6">
        <v>5.4020741517419521E-2</v>
      </c>
      <c r="E82" s="6">
        <v>4.0532026581414068E-2</v>
      </c>
      <c r="F82" s="6">
        <v>3.8240049337590169E-2</v>
      </c>
      <c r="G82" s="6">
        <v>3.467626313051602E-2</v>
      </c>
      <c r="H82" s="6">
        <v>5.0614037073834162E-2</v>
      </c>
    </row>
    <row r="83" spans="1:16" s="18" customFormat="1" ht="19.5" customHeight="1" x14ac:dyDescent="0.25">
      <c r="A83" s="17">
        <v>6</v>
      </c>
      <c r="B83" s="6">
        <v>8.6561682102420948E-2</v>
      </c>
      <c r="C83" s="6">
        <v>8.455663149969353E-2</v>
      </c>
      <c r="D83" s="6">
        <v>6.6367230138076772E-2</v>
      </c>
      <c r="E83" s="6">
        <v>4.979565738141406E-2</v>
      </c>
      <c r="F83" s="6">
        <v>4.6979846695752794E-2</v>
      </c>
      <c r="G83" s="6">
        <v>4.2601553974770313E-2</v>
      </c>
      <c r="H83" s="6">
        <v>6.218192035763008E-2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5">
      <c r="A84" s="5">
        <v>7</v>
      </c>
      <c r="B84" s="6">
        <v>0.10415266641893263</v>
      </c>
      <c r="C84" s="6">
        <v>0.1017401513024651</v>
      </c>
      <c r="D84" s="6">
        <v>7.9854316758088031E-2</v>
      </c>
      <c r="E84" s="6">
        <v>5.9915084439109208E-2</v>
      </c>
      <c r="F84" s="6">
        <v>5.652704733170251E-2</v>
      </c>
      <c r="G84" s="6">
        <v>5.1259002046799534E-2</v>
      </c>
      <c r="H84" s="6">
        <v>7.4818472226936439E-2</v>
      </c>
    </row>
    <row r="85" spans="1:16" ht="12.75" customHeight="1" x14ac:dyDescent="0.25">
      <c r="A85" s="5">
        <v>8</v>
      </c>
      <c r="B85" s="6">
        <v>0.12326525491107211</v>
      </c>
      <c r="C85" s="6">
        <v>0.12041002997029104</v>
      </c>
      <c r="D85" s="6">
        <v>9.450802412818432E-2</v>
      </c>
      <c r="E85" s="6">
        <v>7.0909832751652871E-2</v>
      </c>
      <c r="F85" s="6">
        <v>6.6900072156443169E-2</v>
      </c>
      <c r="G85" s="6">
        <v>6.0665311518489917E-2</v>
      </c>
      <c r="H85" s="6">
        <v>8.8548074362442247E-2</v>
      </c>
    </row>
    <row r="86" spans="1:16" ht="12.75" customHeight="1" x14ac:dyDescent="0.25">
      <c r="A86" s="5">
        <v>9</v>
      </c>
      <c r="B86" s="6">
        <v>0.14393537165376658</v>
      </c>
      <c r="C86" s="6">
        <v>0.14060135945947133</v>
      </c>
      <c r="D86" s="6">
        <v>0.11035589539783183</v>
      </c>
      <c r="E86" s="6">
        <v>8.280056807880587E-2</v>
      </c>
      <c r="F86" s="6">
        <v>7.8118418336524401E-2</v>
      </c>
      <c r="G86" s="6">
        <v>7.0838162515502526E-2</v>
      </c>
      <c r="H86" s="6">
        <v>0.10339653296282331</v>
      </c>
    </row>
    <row r="87" spans="1:16" ht="12.75" customHeight="1" x14ac:dyDescent="0.25">
      <c r="A87" s="5">
        <v>10</v>
      </c>
      <c r="B87" s="6">
        <v>0.16620069167171445</v>
      </c>
      <c r="C87" s="6">
        <v>0.16235094211837525</v>
      </c>
      <c r="D87" s="6">
        <v>0.1274268161775442</v>
      </c>
      <c r="E87" s="6">
        <v>9.5608963435419039E-2</v>
      </c>
      <c r="F87" s="6">
        <v>9.0202533336015744E-2</v>
      </c>
      <c r="G87" s="6">
        <v>8.1796096897921514E-2</v>
      </c>
      <c r="H87" s="6">
        <v>0.11939091202832047</v>
      </c>
    </row>
    <row r="88" spans="1:16" ht="19.5" customHeight="1" x14ac:dyDescent="0.25">
      <c r="A88" s="5">
        <v>11</v>
      </c>
      <c r="B88" s="6">
        <v>0.19010028418387473</v>
      </c>
      <c r="C88" s="6">
        <v>0.18569694219555091</v>
      </c>
      <c r="D88" s="6">
        <v>0.14575074101283153</v>
      </c>
      <c r="E88" s="6">
        <v>0.10935749386349926</v>
      </c>
      <c r="F88" s="6">
        <v>0.10317362129366127</v>
      </c>
      <c r="G88" s="6">
        <v>9.3558342682114021E-2</v>
      </c>
      <c r="H88" s="6">
        <v>0.13655927708403373</v>
      </c>
    </row>
    <row r="89" spans="1:16" ht="12.75" customHeight="1" x14ac:dyDescent="0.25">
      <c r="A89" s="5">
        <v>12</v>
      </c>
      <c r="B89" s="6">
        <v>0.21567409727611306</v>
      </c>
      <c r="C89" s="6">
        <v>0.21067838244903175</v>
      </c>
      <c r="D89" s="6">
        <v>0.16535829828040538</v>
      </c>
      <c r="E89" s="6">
        <v>0.12406913998389975</v>
      </c>
      <c r="F89" s="6">
        <v>0.11705336333792532</v>
      </c>
      <c r="G89" s="6">
        <v>0.1061445604210506</v>
      </c>
      <c r="H89" s="6">
        <v>0.15493032499251708</v>
      </c>
    </row>
    <row r="90" spans="1:16" ht="12.75" customHeight="1" x14ac:dyDescent="0.25">
      <c r="A90" s="5">
        <v>13</v>
      </c>
      <c r="B90" s="6">
        <v>0.24296224245803083</v>
      </c>
      <c r="C90" s="6">
        <v>0.23733444527516095</v>
      </c>
      <c r="D90" s="6">
        <v>0.18628024165468896</v>
      </c>
      <c r="E90" s="6">
        <v>0.13976697642895949</v>
      </c>
      <c r="F90" s="6">
        <v>0.13186352929266115</v>
      </c>
      <c r="G90" s="6">
        <v>0.11957449109711266</v>
      </c>
      <c r="H90" s="6">
        <v>0.17453287001239948</v>
      </c>
    </row>
    <row r="91" spans="1:16" ht="12.75" customHeight="1" x14ac:dyDescent="0.25">
      <c r="A91" s="5">
        <v>14</v>
      </c>
      <c r="B91" s="6">
        <v>0.27200402833591175</v>
      </c>
      <c r="C91" s="6">
        <v>0.26570352876482095</v>
      </c>
      <c r="D91" s="6">
        <v>0.20854670922052854</v>
      </c>
      <c r="E91" s="6">
        <v>0.15647361595114717</v>
      </c>
      <c r="F91" s="6">
        <v>0.14762545321991774</v>
      </c>
      <c r="G91" s="6">
        <v>0.1338674805417536</v>
      </c>
      <c r="H91" s="6">
        <v>0.19539514963359497</v>
      </c>
    </row>
    <row r="92" spans="1:16" ht="12.75" customHeight="1" x14ac:dyDescent="0.25">
      <c r="A92" s="5">
        <v>15</v>
      </c>
      <c r="B92" s="6">
        <v>0.30283668152312482</v>
      </c>
      <c r="C92" s="6">
        <v>0.29582199724171887</v>
      </c>
      <c r="D92" s="6">
        <v>0.2321862427894591</v>
      </c>
      <c r="E92" s="6">
        <v>0.17421047361125827</v>
      </c>
      <c r="F92" s="6">
        <v>0.16435933921631835</v>
      </c>
      <c r="G92" s="6">
        <v>0.14904184992827105</v>
      </c>
      <c r="H92" s="6">
        <v>0.21754390573832522</v>
      </c>
    </row>
    <row r="93" spans="1:16" ht="19.5" customHeight="1" x14ac:dyDescent="0.25">
      <c r="A93" s="5">
        <v>16</v>
      </c>
      <c r="B93" s="6">
        <v>0.33549367954494819</v>
      </c>
      <c r="C93" s="6">
        <v>0.32772255278256723</v>
      </c>
      <c r="D93" s="6">
        <v>0.25722450973035133</v>
      </c>
      <c r="E93" s="6">
        <v>0.19299680776169814</v>
      </c>
      <c r="F93" s="6">
        <v>0.18208335662616318</v>
      </c>
      <c r="G93" s="6">
        <v>0.16511407530663816</v>
      </c>
      <c r="H93" s="6">
        <v>0.24100318703682841</v>
      </c>
    </row>
    <row r="94" spans="1:16" ht="12.75" customHeight="1" x14ac:dyDescent="0.25">
      <c r="A94" s="5">
        <v>17</v>
      </c>
      <c r="B94" s="6">
        <v>0.37000260444016053</v>
      </c>
      <c r="C94" s="6">
        <v>0.36143213853625555</v>
      </c>
      <c r="D94" s="6">
        <v>0.28368265731611908</v>
      </c>
      <c r="E94" s="6">
        <v>0.21284848530476758</v>
      </c>
      <c r="F94" s="6">
        <v>0.20081247512104258</v>
      </c>
      <c r="G94" s="6">
        <v>0.18209773124801881</v>
      </c>
      <c r="H94" s="6">
        <v>0.26579280719373055</v>
      </c>
    </row>
    <row r="95" spans="1:16" ht="12.75" customHeight="1" x14ac:dyDescent="0.25">
      <c r="A95" s="5">
        <v>18</v>
      </c>
      <c r="B95" s="6">
        <v>0.40638240649849117</v>
      </c>
      <c r="C95" s="6">
        <v>0.39696926584205722</v>
      </c>
      <c r="D95" s="6">
        <v>0.31157521481894268</v>
      </c>
      <c r="E95" s="6">
        <v>0.23377640762444749</v>
      </c>
      <c r="F95" s="6">
        <v>0.22055697964095194</v>
      </c>
      <c r="G95" s="6">
        <v>0.20000214418613207</v>
      </c>
      <c r="H95" s="6">
        <v>0.29192637922322096</v>
      </c>
    </row>
    <row r="96" spans="1:16" ht="12.75" customHeight="1" x14ac:dyDescent="0.25">
      <c r="A96" s="5">
        <v>19</v>
      </c>
      <c r="B96" s="6">
        <v>0.44463994448578176</v>
      </c>
      <c r="C96" s="6">
        <v>0.43434063459444855</v>
      </c>
      <c r="D96" s="6">
        <v>0.34090744088537339</v>
      </c>
      <c r="E96" s="6">
        <v>0.25578452030896603</v>
      </c>
      <c r="F96" s="6">
        <v>0.24132059266170192</v>
      </c>
      <c r="G96" s="6">
        <v>0.21883068968018732</v>
      </c>
      <c r="H96" s="6">
        <v>0.31940883014636645</v>
      </c>
    </row>
    <row r="97" spans="1:13" ht="12.75" customHeight="1" x14ac:dyDescent="0.25">
      <c r="A97" s="5">
        <v>20</v>
      </c>
      <c r="B97" s="6">
        <v>0.48476564106744335</v>
      </c>
      <c r="C97" s="6">
        <v>0.47353688930111609</v>
      </c>
      <c r="D97" s="6">
        <v>0.37167199253000116</v>
      </c>
      <c r="E97" s="6">
        <v>0.2788673138804546</v>
      </c>
      <c r="F97" s="6">
        <v>0.26309811625160029</v>
      </c>
      <c r="G97" s="6">
        <v>0.23857865422039015</v>
      </c>
      <c r="H97" s="6">
        <v>0.34823328004768755</v>
      </c>
    </row>
    <row r="98" spans="1:13" ht="19.5" customHeight="1" x14ac:dyDescent="0.25">
      <c r="A98" s="5">
        <v>21</v>
      </c>
      <c r="B98" s="6">
        <v>0.52672805907979359</v>
      </c>
      <c r="C98" s="6">
        <v>0.51452732098552034</v>
      </c>
      <c r="D98" s="6">
        <v>0.40384476673834729</v>
      </c>
      <c r="E98" s="6">
        <v>0.3030067037292597</v>
      </c>
      <c r="F98" s="6">
        <v>0.28587248843709845</v>
      </c>
      <c r="G98" s="6">
        <v>0.25923056592596244</v>
      </c>
      <c r="H98" s="6">
        <v>0.37837714591861848</v>
      </c>
    </row>
    <row r="99" spans="1:13" ht="12.75" customHeight="1" x14ac:dyDescent="0.25">
      <c r="A99" s="5">
        <v>22</v>
      </c>
      <c r="B99" s="6">
        <v>0.57046716479208637</v>
      </c>
      <c r="C99" s="6">
        <v>0.55725328649372807</v>
      </c>
      <c r="D99" s="6">
        <v>0.43737973537963043</v>
      </c>
      <c r="E99" s="6">
        <v>0.32816815472372773</v>
      </c>
      <c r="F99" s="6">
        <v>0.30961112695548482</v>
      </c>
      <c r="G99" s="6">
        <v>0.28075687904226349</v>
      </c>
      <c r="H99" s="6">
        <v>0.40979730229563616</v>
      </c>
    </row>
    <row r="100" spans="1:13" ht="12.75" customHeight="1" x14ac:dyDescent="0.25">
      <c r="A100" s="5">
        <v>23</v>
      </c>
      <c r="B100" s="6">
        <v>0.61588599713397219</v>
      </c>
      <c r="C100" s="6">
        <v>0.6016200706897088</v>
      </c>
      <c r="D100" s="6">
        <v>0.47220255796607313</v>
      </c>
      <c r="E100" s="6">
        <v>0.35429588883227248</v>
      </c>
      <c r="F100" s="6">
        <v>0.33426140787305275</v>
      </c>
      <c r="G100" s="6">
        <v>0.30310987392970656</v>
      </c>
      <c r="H100" s="6">
        <v>0.44242409681746658</v>
      </c>
    </row>
    <row r="101" spans="1:13" ht="12.75" customHeight="1" x14ac:dyDescent="0.25">
      <c r="A101" s="5">
        <v>24</v>
      </c>
      <c r="B101" s="6">
        <v>0.66284040559438218</v>
      </c>
      <c r="C101" s="6">
        <v>0.64748686205791794</v>
      </c>
      <c r="D101" s="6">
        <v>0.50820271365392267</v>
      </c>
      <c r="E101" s="6">
        <v>0.38130698172525768</v>
      </c>
      <c r="F101" s="6">
        <v>0.35974509600829202</v>
      </c>
      <c r="G101" s="6">
        <v>0.32621860654436102</v>
      </c>
      <c r="H101" s="6">
        <v>0.47615397840491308</v>
      </c>
    </row>
    <row r="102" spans="1:13" ht="12.75" customHeight="1" x14ac:dyDescent="0.25">
      <c r="A102" s="5">
        <v>25</v>
      </c>
      <c r="B102" s="6">
        <v>0.71112645242471806</v>
      </c>
      <c r="C102" s="6">
        <v>0.69465444671250809</v>
      </c>
      <c r="D102" s="6">
        <v>0.54522384245610001</v>
      </c>
      <c r="E102" s="6">
        <v>0.40908411573960546</v>
      </c>
      <c r="F102" s="6">
        <v>0.38595150769688463</v>
      </c>
      <c r="G102" s="6">
        <v>0.34998270839992457</v>
      </c>
      <c r="H102" s="6">
        <v>0.51084044758461455</v>
      </c>
    </row>
    <row r="103" spans="1:13" ht="18" customHeight="1" x14ac:dyDescent="0.3">
      <c r="A103" s="19" t="s">
        <v>66</v>
      </c>
      <c r="B103" s="12"/>
      <c r="C103" s="12"/>
      <c r="D103" s="12"/>
      <c r="E103" s="12"/>
      <c r="F103" s="12"/>
      <c r="G103" s="12"/>
    </row>
    <row r="104" spans="1:13" ht="18" customHeight="1" x14ac:dyDescent="0.3">
      <c r="A104" s="4" t="s">
        <v>8</v>
      </c>
      <c r="D104" s="12"/>
      <c r="E104" s="12"/>
      <c r="F104" s="13"/>
      <c r="G104" s="13"/>
      <c r="H104" s="14"/>
    </row>
    <row r="105" spans="1:13" ht="18" customHeight="1" x14ac:dyDescent="0.3">
      <c r="A105" s="19" t="s">
        <v>0</v>
      </c>
      <c r="B105" s="12"/>
      <c r="C105" s="20">
        <v>0.45</v>
      </c>
      <c r="D105" s="12"/>
      <c r="E105" s="12"/>
      <c r="H105" s="14" t="s">
        <v>46</v>
      </c>
    </row>
    <row r="106" spans="1:13" ht="18" customHeight="1" x14ac:dyDescent="0.3">
      <c r="A106" s="19" t="s">
        <v>30</v>
      </c>
      <c r="B106" s="12"/>
      <c r="H106" s="24" t="s">
        <v>46</v>
      </c>
    </row>
    <row r="107" spans="1:13" ht="14.25" customHeight="1" x14ac:dyDescent="0.3">
      <c r="A107" s="4"/>
      <c r="B107" s="15"/>
      <c r="C107" s="8"/>
      <c r="D107" s="15"/>
      <c r="E107" s="15"/>
      <c r="H107" s="24"/>
    </row>
    <row r="108" spans="1:13" ht="14.25" customHeight="1" x14ac:dyDescent="0.3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3">
      <c r="D109" s="5"/>
      <c r="E109" s="5"/>
      <c r="F109" s="5"/>
      <c r="G109" s="5"/>
      <c r="H109" s="1"/>
      <c r="M109" s="1"/>
    </row>
    <row r="110" spans="1:13" s="2" customFormat="1" ht="14.25" customHeight="1" x14ac:dyDescent="0.3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5">
      <c r="A112" s="5">
        <v>1</v>
      </c>
      <c r="B112" s="6">
        <v>1.5557010600030933E-2</v>
      </c>
      <c r="C112" s="6">
        <v>1.5196659544891765E-2</v>
      </c>
      <c r="D112" s="6">
        <v>1.1927629843550332E-2</v>
      </c>
      <c r="E112" s="6">
        <v>8.9493590108561585E-3</v>
      </c>
      <c r="F112" s="6">
        <v>8.443296794635808E-3</v>
      </c>
      <c r="G112" s="6">
        <v>7.6564226880331855E-3</v>
      </c>
      <c r="H112" s="6">
        <v>1.117543895449411E-2</v>
      </c>
    </row>
    <row r="113" spans="1:16" ht="12.75" customHeight="1" x14ac:dyDescent="0.25">
      <c r="A113" s="5">
        <v>2</v>
      </c>
      <c r="B113" s="6">
        <v>2.5216065459206852E-2</v>
      </c>
      <c r="C113" s="6">
        <v>2.463197922128493E-2</v>
      </c>
      <c r="D113" s="6">
        <v>1.9333270551834446E-2</v>
      </c>
      <c r="E113" s="6">
        <v>1.4505847456017216E-2</v>
      </c>
      <c r="F113" s="6">
        <v>1.368558074162555E-2</v>
      </c>
      <c r="G113" s="6">
        <v>1.2410151323315119E-2</v>
      </c>
      <c r="H113" s="6">
        <v>1.8114058507572996E-2</v>
      </c>
    </row>
    <row r="114" spans="1:16" s="18" customFormat="1" ht="12.75" customHeight="1" x14ac:dyDescent="0.25">
      <c r="A114" s="17">
        <v>3</v>
      </c>
      <c r="B114" s="6">
        <v>3.4905599570894168E-2</v>
      </c>
      <c r="C114" s="6">
        <v>3.4097072151390316E-2</v>
      </c>
      <c r="D114" s="6">
        <v>2.6762279839803355E-2</v>
      </c>
      <c r="E114" s="6">
        <v>2.0079869460813856E-2</v>
      </c>
      <c r="F114" s="6">
        <v>1.8944406772544442E-2</v>
      </c>
      <c r="G114" s="6">
        <v>1.7178880400934102E-2</v>
      </c>
      <c r="H114" s="6">
        <v>2.5074572950009293E-2</v>
      </c>
      <c r="I114" s="1"/>
      <c r="J114" s="1"/>
      <c r="K114" s="1"/>
      <c r="L114" s="1"/>
      <c r="M114" s="1"/>
      <c r="N114" s="1"/>
      <c r="O114" s="1"/>
      <c r="P114" s="1"/>
    </row>
    <row r="115" spans="1:16" ht="12.75" customHeight="1" x14ac:dyDescent="0.25">
      <c r="A115" s="5">
        <v>4</v>
      </c>
      <c r="B115" s="6">
        <v>4.5741507241027879E-2</v>
      </c>
      <c r="C115" s="6">
        <v>4.468198489308222E-2</v>
      </c>
      <c r="D115" s="6">
        <v>3.5070218879710277E-2</v>
      </c>
      <c r="E115" s="6">
        <v>2.6313356757423634E-2</v>
      </c>
      <c r="F115" s="6">
        <v>2.482540710419091E-2</v>
      </c>
      <c r="G115" s="6">
        <v>2.2511800167079894E-2</v>
      </c>
      <c r="H115" s="6">
        <v>3.2858589288204308E-2</v>
      </c>
    </row>
    <row r="116" spans="1:16" ht="12.75" customHeight="1" x14ac:dyDescent="0.25">
      <c r="A116" s="5">
        <v>5</v>
      </c>
      <c r="B116" s="6">
        <v>5.7746296709017479E-2</v>
      </c>
      <c r="C116" s="6">
        <v>5.6408704321606447E-2</v>
      </c>
      <c r="D116" s="6">
        <v>4.4274344839722597E-2</v>
      </c>
      <c r="E116" s="6">
        <v>3.3219257483529087E-2</v>
      </c>
      <c r="F116" s="6">
        <v>3.1340797691837147E-2</v>
      </c>
      <c r="G116" s="6">
        <v>2.8419988109536828E-2</v>
      </c>
      <c r="H116" s="6">
        <v>4.1482276403311424E-2</v>
      </c>
    </row>
    <row r="117" spans="1:16" s="18" customFormat="1" ht="19.5" customHeight="1" x14ac:dyDescent="0.25">
      <c r="A117" s="17">
        <v>6</v>
      </c>
      <c r="B117" s="6">
        <v>7.0944264289175149E-2</v>
      </c>
      <c r="C117" s="6">
        <v>6.9300963969470705E-2</v>
      </c>
      <c r="D117" s="6">
        <v>5.439328581306007E-2</v>
      </c>
      <c r="E117" s="6">
        <v>4.081154838858489E-2</v>
      </c>
      <c r="F117" s="6">
        <v>3.8503764937294384E-2</v>
      </c>
      <c r="G117" s="6">
        <v>3.4915401721740999E-2</v>
      </c>
      <c r="H117" s="6">
        <v>5.0963087647031419E-2</v>
      </c>
      <c r="I117" s="1"/>
      <c r="J117" s="1"/>
      <c r="K117" s="1"/>
      <c r="L117" s="1"/>
      <c r="M117" s="1"/>
      <c r="N117" s="1"/>
      <c r="O117" s="1"/>
      <c r="P117" s="1"/>
    </row>
    <row r="118" spans="1:16" ht="12.75" customHeight="1" x14ac:dyDescent="0.25">
      <c r="A118" s="5">
        <v>7</v>
      </c>
      <c r="B118" s="6">
        <v>8.5361491521205091E-2</v>
      </c>
      <c r="C118" s="6">
        <v>8.3384241242937723E-2</v>
      </c>
      <c r="D118" s="6">
        <v>6.5447038633262219E-2</v>
      </c>
      <c r="E118" s="6">
        <v>4.9105233194602263E-2</v>
      </c>
      <c r="F118" s="6">
        <v>4.632846414239053E-2</v>
      </c>
      <c r="G118" s="6">
        <v>4.2010877100386326E-2</v>
      </c>
      <c r="H118" s="6">
        <v>6.1319758794655385E-2</v>
      </c>
    </row>
    <row r="119" spans="1:16" ht="12.75" customHeight="1" x14ac:dyDescent="0.25">
      <c r="A119" s="5">
        <v>8</v>
      </c>
      <c r="B119" s="6">
        <v>0.10102579582194914</v>
      </c>
      <c r="C119" s="6">
        <v>9.8685709216837392E-2</v>
      </c>
      <c r="D119" s="6">
        <v>7.7456931038660276E-2</v>
      </c>
      <c r="E119" s="6">
        <v>5.8116314207967257E-2</v>
      </c>
      <c r="F119" s="6">
        <v>5.482999272606387E-2</v>
      </c>
      <c r="G119" s="6">
        <v>4.9720104658554476E-2</v>
      </c>
      <c r="H119" s="6">
        <v>7.2572272595554682E-2</v>
      </c>
    </row>
    <row r="120" spans="1:16" ht="12.75" customHeight="1" x14ac:dyDescent="0.25">
      <c r="A120" s="5">
        <v>9</v>
      </c>
      <c r="B120" s="6">
        <v>0.11796661986169833</v>
      </c>
      <c r="C120" s="6">
        <v>0.11523412857328334</v>
      </c>
      <c r="D120" s="6">
        <v>9.0445536856698719E-2</v>
      </c>
      <c r="E120" s="6">
        <v>6.7861728681822331E-2</v>
      </c>
      <c r="F120" s="6">
        <v>6.4024330185281086E-2</v>
      </c>
      <c r="G120" s="6">
        <v>5.8057574681982749E-2</v>
      </c>
      <c r="H120" s="6">
        <v>8.4741779306224854E-2</v>
      </c>
    </row>
    <row r="121" spans="1:16" ht="12.75" customHeight="1" x14ac:dyDescent="0.25">
      <c r="A121" s="5">
        <v>10</v>
      </c>
      <c r="B121" s="6">
        <v>0.13621484135498396</v>
      </c>
      <c r="C121" s="6">
        <v>0.13305966179832895</v>
      </c>
      <c r="D121" s="6">
        <v>0.1044365301696812</v>
      </c>
      <c r="E121" s="6">
        <v>7.8359239395912217E-2</v>
      </c>
      <c r="F121" s="6">
        <v>7.392823486229895E-2</v>
      </c>
      <c r="G121" s="6">
        <v>6.7038483717113767E-2</v>
      </c>
      <c r="H121" s="6">
        <v>9.7850460052762073E-2</v>
      </c>
    </row>
    <row r="122" spans="1:16" ht="19.5" customHeight="1" x14ac:dyDescent="0.25">
      <c r="A122" s="5">
        <v>11</v>
      </c>
      <c r="B122" s="6">
        <v>0.15580248067072772</v>
      </c>
      <c r="C122" s="6">
        <v>0.15219358756481924</v>
      </c>
      <c r="D122" s="6">
        <v>0.11945446113816048</v>
      </c>
      <c r="E122" s="6">
        <v>8.9627266455776983E-2</v>
      </c>
      <c r="F122" s="6">
        <v>8.4559085255161218E-2</v>
      </c>
      <c r="G122" s="6">
        <v>7.6678590670680613E-2</v>
      </c>
      <c r="H122" s="6">
        <v>0.11192131679147944</v>
      </c>
    </row>
    <row r="123" spans="1:16" ht="12.75" customHeight="1" x14ac:dyDescent="0.25">
      <c r="A123" s="5">
        <v>12</v>
      </c>
      <c r="B123" s="6">
        <v>0.1767622784800055</v>
      </c>
      <c r="C123" s="6">
        <v>0.17266788816320858</v>
      </c>
      <c r="D123" s="6">
        <v>0.13552443218158353</v>
      </c>
      <c r="E123" s="6">
        <v>0.10168464432950616</v>
      </c>
      <c r="F123" s="6">
        <v>9.5934650793371892E-2</v>
      </c>
      <c r="G123" s="6">
        <v>8.6994008947969922E-2</v>
      </c>
      <c r="H123" s="6">
        <v>0.12697786891053872</v>
      </c>
    </row>
    <row r="124" spans="1:16" ht="12.75" customHeight="1" x14ac:dyDescent="0.25">
      <c r="A124" s="5">
        <v>13</v>
      </c>
      <c r="B124" s="6">
        <v>0.19912710939279585</v>
      </c>
      <c r="C124" s="6">
        <v>0.19451467672039255</v>
      </c>
      <c r="D124" s="6">
        <v>0.15267164841095504</v>
      </c>
      <c r="E124" s="6">
        <v>0.11455028453516732</v>
      </c>
      <c r="F124" s="6">
        <v>0.10807277359944358</v>
      </c>
      <c r="G124" s="6">
        <v>9.8000917872642979E-2</v>
      </c>
      <c r="H124" s="6">
        <v>0.14304373201363221</v>
      </c>
    </row>
    <row r="125" spans="1:16" ht="12.75" customHeight="1" x14ac:dyDescent="0.25">
      <c r="A125" s="5">
        <v>14</v>
      </c>
      <c r="B125" s="6">
        <v>0.22292918997519706</v>
      </c>
      <c r="C125" s="6">
        <v>0.21776542356182693</v>
      </c>
      <c r="D125" s="6">
        <v>0.1709208104120836</v>
      </c>
      <c r="E125" s="6">
        <v>0.12824272004310566</v>
      </c>
      <c r="F125" s="6">
        <v>0.12099093865402362</v>
      </c>
      <c r="G125" s="6">
        <v>0.10971517291037679</v>
      </c>
      <c r="H125" s="6">
        <v>0.16014204899607645</v>
      </c>
    </row>
    <row r="126" spans="1:16" ht="12.75" customHeight="1" x14ac:dyDescent="0.25">
      <c r="A126" s="5">
        <v>15</v>
      </c>
      <c r="B126" s="6">
        <v>0.24819903043257133</v>
      </c>
      <c r="C126" s="6">
        <v>0.24244993217710581</v>
      </c>
      <c r="D126" s="6">
        <v>0.19029531049634357</v>
      </c>
      <c r="E126" s="6">
        <v>0.14277950221895955</v>
      </c>
      <c r="F126" s="6">
        <v>0.13470570484016237</v>
      </c>
      <c r="G126" s="6">
        <v>0.12215178973703335</v>
      </c>
      <c r="H126" s="6">
        <v>0.17829473698232942</v>
      </c>
    </row>
    <row r="127" spans="1:16" ht="19.5" customHeight="1" x14ac:dyDescent="0.25">
      <c r="A127" s="5">
        <v>16</v>
      </c>
      <c r="B127" s="6">
        <v>0.27496406829089304</v>
      </c>
      <c r="C127" s="6">
        <v>0.26859500454970198</v>
      </c>
      <c r="D127" s="6">
        <v>0.21081618513803327</v>
      </c>
      <c r="E127" s="6">
        <v>0.15817641483228653</v>
      </c>
      <c r="F127" s="6">
        <v>0.14923196339764028</v>
      </c>
      <c r="G127" s="6">
        <v>0.13532427180142906</v>
      </c>
      <c r="H127" s="6">
        <v>0.19752150582568315</v>
      </c>
    </row>
    <row r="128" spans="1:16" ht="12.75" customHeight="1" x14ac:dyDescent="0.25">
      <c r="A128" s="5">
        <v>17</v>
      </c>
      <c r="B128" s="6">
        <v>0.30324690925052789</v>
      </c>
      <c r="C128" s="6">
        <v>0.29622272275830408</v>
      </c>
      <c r="D128" s="6">
        <v>0.23250076622907251</v>
      </c>
      <c r="E128" s="6">
        <v>0.17444646208636608</v>
      </c>
      <c r="F128" s="6">
        <v>0.16458198317696757</v>
      </c>
      <c r="G128" s="6">
        <v>0.14924374455700795</v>
      </c>
      <c r="H128" s="6">
        <v>0.21783859441874717</v>
      </c>
    </row>
    <row r="129" spans="1:13" ht="12.75" customHeight="1" x14ac:dyDescent="0.25">
      <c r="A129" s="5">
        <v>18</v>
      </c>
      <c r="B129" s="6">
        <v>0.3330630845988799</v>
      </c>
      <c r="C129" s="6">
        <v>0.32534825833509412</v>
      </c>
      <c r="D129" s="6">
        <v>0.25536096167721517</v>
      </c>
      <c r="E129" s="6">
        <v>0.19159857854262866</v>
      </c>
      <c r="F129" s="6">
        <v>0.1807641935141219</v>
      </c>
      <c r="G129" s="6">
        <v>0.16391785176672113</v>
      </c>
      <c r="H129" s="6">
        <v>0.23925715972211836</v>
      </c>
    </row>
    <row r="130" spans="1:13" ht="12.75" customHeight="1" x14ac:dyDescent="0.25">
      <c r="A130" s="5">
        <v>19</v>
      </c>
      <c r="B130" s="6">
        <v>0.36441821564649607</v>
      </c>
      <c r="C130" s="6">
        <v>0.35597710238275065</v>
      </c>
      <c r="D130" s="6">
        <v>0.27940108136648462</v>
      </c>
      <c r="E130" s="6">
        <v>0.20963599792813711</v>
      </c>
      <c r="F130" s="6">
        <v>0.19778164527758579</v>
      </c>
      <c r="G130" s="6">
        <v>0.17934935997297924</v>
      </c>
      <c r="H130" s="6">
        <v>0.26178123982604912</v>
      </c>
    </row>
    <row r="131" spans="1:13" ht="12.75" customHeight="1" x14ac:dyDescent="0.25">
      <c r="A131" s="5">
        <v>20</v>
      </c>
      <c r="B131" s="6">
        <v>0.39730445299697192</v>
      </c>
      <c r="C131" s="6">
        <v>0.38810158732246597</v>
      </c>
      <c r="D131" s="6">
        <v>0.30461510712943141</v>
      </c>
      <c r="E131" s="6">
        <v>0.22855420478241867</v>
      </c>
      <c r="F131" s="6">
        <v>0.21563007834404868</v>
      </c>
      <c r="G131" s="6">
        <v>0.19553440607519937</v>
      </c>
      <c r="H131" s="6">
        <v>0.28540519608616227</v>
      </c>
    </row>
    <row r="132" spans="1:13" ht="19.5" customHeight="1" x14ac:dyDescent="0.25">
      <c r="A132" s="5">
        <v>21</v>
      </c>
      <c r="B132" s="6">
        <v>0.43169603136485307</v>
      </c>
      <c r="C132" s="6">
        <v>0.42169654467674811</v>
      </c>
      <c r="D132" s="6">
        <v>0.33098328460606841</v>
      </c>
      <c r="E132" s="6">
        <v>0.24833837731255443</v>
      </c>
      <c r="F132" s="6">
        <v>0.23429550905317342</v>
      </c>
      <c r="G132" s="6">
        <v>0.21246030962202811</v>
      </c>
      <c r="H132" s="6">
        <v>0.31011051990963462</v>
      </c>
    </row>
    <row r="133" spans="1:13" ht="12.75" customHeight="1" x14ac:dyDescent="0.25">
      <c r="A133" s="5">
        <v>22</v>
      </c>
      <c r="B133" s="6">
        <v>0.46754374827674838</v>
      </c>
      <c r="C133" s="6">
        <v>0.45671391166180686</v>
      </c>
      <c r="D133" s="6">
        <v>0.35846789003923674</v>
      </c>
      <c r="E133" s="6">
        <v>0.26896021119903735</v>
      </c>
      <c r="F133" s="6">
        <v>0.2537512336187025</v>
      </c>
      <c r="G133" s="6">
        <v>0.23010285548992657</v>
      </c>
      <c r="H133" s="6">
        <v>0.33586186650870914</v>
      </c>
    </row>
    <row r="134" spans="1:13" ht="12.75" customHeight="1" x14ac:dyDescent="0.25">
      <c r="A134" s="5">
        <v>23</v>
      </c>
      <c r="B134" s="6">
        <v>0.50476813633283923</v>
      </c>
      <c r="C134" s="6">
        <v>0.49307606160173317</v>
      </c>
      <c r="D134" s="6">
        <v>0.3870079954168627</v>
      </c>
      <c r="E134" s="6">
        <v>0.29037399185640345</v>
      </c>
      <c r="F134" s="6">
        <v>0.27395412249220147</v>
      </c>
      <c r="G134" s="6">
        <v>0.2484229335941503</v>
      </c>
      <c r="H134" s="6">
        <v>0.36260215016824554</v>
      </c>
    </row>
    <row r="135" spans="1:13" ht="12.75" customHeight="1" x14ac:dyDescent="0.25">
      <c r="A135" s="5">
        <v>24</v>
      </c>
      <c r="B135" s="6">
        <v>0.54325105258920026</v>
      </c>
      <c r="C135" s="6">
        <v>0.53066758812812997</v>
      </c>
      <c r="D135" s="6">
        <v>0.41651302001363888</v>
      </c>
      <c r="E135" s="6">
        <v>0.3125117561234152</v>
      </c>
      <c r="F135" s="6">
        <v>0.29484005564666793</v>
      </c>
      <c r="G135" s="6">
        <v>0.2673623995816774</v>
      </c>
      <c r="H135" s="6">
        <v>0.39024650244586223</v>
      </c>
    </row>
    <row r="136" spans="1:13" ht="12.75" customHeight="1" x14ac:dyDescent="0.25">
      <c r="A136" s="5">
        <v>25</v>
      </c>
      <c r="B136" s="6">
        <v>0.58282535364954247</v>
      </c>
      <c r="C136" s="6">
        <v>0.56932521943037218</v>
      </c>
      <c r="D136" s="6">
        <v>0.44685481423752688</v>
      </c>
      <c r="E136" s="6">
        <v>0.33527735273437359</v>
      </c>
      <c r="F136" s="6">
        <v>0.31631831891223866</v>
      </c>
      <c r="G136" s="6">
        <v>0.28683899340111318</v>
      </c>
      <c r="H136" s="6">
        <v>0.41867485523400949</v>
      </c>
    </row>
    <row r="137" spans="1:13" ht="18" customHeight="1" x14ac:dyDescent="0.3">
      <c r="A137" s="19" t="s">
        <v>66</v>
      </c>
      <c r="B137" s="12"/>
      <c r="C137" s="12"/>
      <c r="D137" s="12"/>
      <c r="E137" s="12"/>
      <c r="F137" s="12"/>
      <c r="G137" s="12"/>
    </row>
    <row r="138" spans="1:13" ht="18" customHeight="1" x14ac:dyDescent="0.3">
      <c r="A138" s="4" t="s">
        <v>8</v>
      </c>
      <c r="D138" s="12"/>
      <c r="E138" s="12"/>
      <c r="F138" s="13"/>
      <c r="G138" s="13"/>
      <c r="H138" s="14"/>
    </row>
    <row r="139" spans="1:13" ht="18" customHeight="1" x14ac:dyDescent="0.3">
      <c r="A139" s="19" t="s">
        <v>0</v>
      </c>
      <c r="B139" s="12"/>
      <c r="C139" s="20">
        <v>0.45</v>
      </c>
      <c r="D139" s="12"/>
      <c r="E139" s="12"/>
      <c r="H139" s="14" t="s">
        <v>46</v>
      </c>
    </row>
    <row r="140" spans="1:13" ht="18" customHeight="1" x14ac:dyDescent="0.3">
      <c r="A140" s="19" t="s">
        <v>31</v>
      </c>
      <c r="B140" s="12"/>
      <c r="H140" s="24" t="s">
        <v>46</v>
      </c>
    </row>
    <row r="141" spans="1:13" ht="14.25" customHeight="1" x14ac:dyDescent="0.3">
      <c r="A141" s="4"/>
      <c r="B141" s="15"/>
      <c r="C141" s="8"/>
      <c r="D141" s="15"/>
      <c r="E141" s="15"/>
      <c r="H141" s="24"/>
    </row>
    <row r="142" spans="1:13" ht="14.25" customHeight="1" x14ac:dyDescent="0.3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3">
      <c r="D143" s="5"/>
      <c r="E143" s="5"/>
      <c r="F143" s="5"/>
      <c r="G143" s="5"/>
      <c r="H143" s="1"/>
      <c r="M143" s="1"/>
    </row>
    <row r="144" spans="1:13" s="2" customFormat="1" ht="14.25" customHeight="1" x14ac:dyDescent="0.3">
      <c r="A144" s="3"/>
      <c r="B144" s="3"/>
      <c r="D144" s="5"/>
      <c r="E144" s="5"/>
      <c r="F144" s="5"/>
      <c r="G144" s="5"/>
      <c r="H144" s="3"/>
      <c r="M144" s="1"/>
    </row>
    <row r="145" spans="1:16" s="2" customFormat="1" ht="39" customHeight="1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6" ht="19.5" customHeight="1" x14ac:dyDescent="0.25">
      <c r="A146" s="5">
        <v>1</v>
      </c>
      <c r="B146" s="6">
        <v>1.3402994289415692E-2</v>
      </c>
      <c r="C146" s="6">
        <v>1.3092537270494231E-2</v>
      </c>
      <c r="D146" s="6">
        <v>1.0276135871441229E-2</v>
      </c>
      <c r="E146" s="6">
        <v>7.7102350059591448E-3</v>
      </c>
      <c r="F146" s="6">
        <v>7.274241924224217E-3</v>
      </c>
      <c r="G146" s="6">
        <v>6.5963180332896006E-3</v>
      </c>
      <c r="H146" s="6">
        <v>9.6280929761981653E-3</v>
      </c>
    </row>
    <row r="147" spans="1:16" ht="12.75" customHeight="1" x14ac:dyDescent="0.25">
      <c r="A147" s="5">
        <v>2</v>
      </c>
      <c r="B147" s="6">
        <v>2.1724660993070848E-2</v>
      </c>
      <c r="C147" s="6">
        <v>2.1221447058680506E-2</v>
      </c>
      <c r="D147" s="6">
        <v>1.6656395078978117E-2</v>
      </c>
      <c r="E147" s="6">
        <v>1.2497374695865239E-2</v>
      </c>
      <c r="F147" s="6">
        <v>1.1790681721781425E-2</v>
      </c>
      <c r="G147" s="6">
        <v>1.0691847655927317E-2</v>
      </c>
      <c r="H147" s="6">
        <v>1.5605994556220196E-2</v>
      </c>
    </row>
    <row r="148" spans="1:16" s="18" customFormat="1" ht="12.75" customHeight="1" x14ac:dyDescent="0.25">
      <c r="A148" s="17">
        <v>3</v>
      </c>
      <c r="B148" s="6">
        <v>3.0072586806387802E-2</v>
      </c>
      <c r="C148" s="6">
        <v>2.9376007709988355E-2</v>
      </c>
      <c r="D148" s="6">
        <v>2.3056787263737926E-2</v>
      </c>
      <c r="E148" s="6">
        <v>1.7299620257054112E-2</v>
      </c>
      <c r="F148" s="6">
        <v>1.6321373194171141E-2</v>
      </c>
      <c r="G148" s="6">
        <v>1.4800300766769236E-2</v>
      </c>
      <c r="H148" s="6">
        <v>2.1602759469601669E-2</v>
      </c>
      <c r="I148" s="1"/>
      <c r="J148" s="1"/>
      <c r="K148" s="1"/>
      <c r="L148" s="1"/>
      <c r="M148" s="1"/>
      <c r="N148" s="1"/>
      <c r="O148" s="1"/>
      <c r="P148" s="1"/>
    </row>
    <row r="149" spans="1:16" ht="12.75" customHeight="1" x14ac:dyDescent="0.25">
      <c r="A149" s="5">
        <v>4</v>
      </c>
      <c r="B149" s="6">
        <v>3.9408159838853894E-2</v>
      </c>
      <c r="C149" s="6">
        <v>3.8495338452784009E-2</v>
      </c>
      <c r="D149" s="6">
        <v>3.0214413003766975E-2</v>
      </c>
      <c r="E149" s="6">
        <v>2.2670021858467178E-2</v>
      </c>
      <c r="F149" s="6">
        <v>2.1388093008641969E-2</v>
      </c>
      <c r="G149" s="6">
        <v>1.939482699094125E-2</v>
      </c>
      <c r="H149" s="6">
        <v>2.8309004596756032E-2</v>
      </c>
    </row>
    <row r="150" spans="1:16" ht="12.75" customHeight="1" x14ac:dyDescent="0.25">
      <c r="A150" s="5">
        <v>5</v>
      </c>
      <c r="B150" s="6">
        <v>4.975077184972327E-2</v>
      </c>
      <c r="C150" s="6">
        <v>4.8598381869992838E-2</v>
      </c>
      <c r="D150" s="6">
        <v>3.8144140047911466E-2</v>
      </c>
      <c r="E150" s="6">
        <v>2.8619734844783386E-2</v>
      </c>
      <c r="F150" s="6">
        <v>2.7001365705091866E-2</v>
      </c>
      <c r="G150" s="6">
        <v>2.4484970032521963E-2</v>
      </c>
      <c r="H150" s="6">
        <v>3.5738660083219388E-2</v>
      </c>
    </row>
    <row r="151" spans="1:16" s="18" customFormat="1" ht="19.5" customHeight="1" x14ac:dyDescent="0.25">
      <c r="A151" s="17">
        <v>6</v>
      </c>
      <c r="B151" s="6">
        <v>6.1121355097149686E-2</v>
      </c>
      <c r="C151" s="6">
        <v>5.9705585360465829E-2</v>
      </c>
      <c r="D151" s="6">
        <v>4.686201725243732E-2</v>
      </c>
      <c r="E151" s="6">
        <v>3.5160800751355657E-2</v>
      </c>
      <c r="F151" s="6">
        <v>3.3172551902390213E-2</v>
      </c>
      <c r="G151" s="6">
        <v>3.0081031756076518E-2</v>
      </c>
      <c r="H151" s="6">
        <v>4.3906762697892329E-2</v>
      </c>
      <c r="I151" s="1"/>
      <c r="J151" s="1"/>
      <c r="K151" s="1"/>
      <c r="L151" s="1"/>
      <c r="M151" s="1"/>
      <c r="N151" s="1"/>
      <c r="O151" s="1"/>
      <c r="P151" s="1"/>
    </row>
    <row r="152" spans="1:16" ht="12.75" customHeight="1" x14ac:dyDescent="0.25">
      <c r="A152" s="5">
        <v>7</v>
      </c>
      <c r="B152" s="6">
        <v>7.3542379883217601E-2</v>
      </c>
      <c r="C152" s="6">
        <v>7.1838898740875873E-2</v>
      </c>
      <c r="D152" s="6">
        <v>5.6385272698794571E-2</v>
      </c>
      <c r="E152" s="6">
        <v>4.230614589196021E-2</v>
      </c>
      <c r="F152" s="6">
        <v>3.9913846965986211E-2</v>
      </c>
      <c r="G152" s="6">
        <v>3.6194070978437388E-2</v>
      </c>
      <c r="H152" s="6">
        <v>5.2829454069503547E-2</v>
      </c>
    </row>
    <row r="153" spans="1:16" ht="12.75" customHeight="1" x14ac:dyDescent="0.25">
      <c r="A153" s="5">
        <v>8</v>
      </c>
      <c r="B153" s="6">
        <v>8.7037812038423867E-2</v>
      </c>
      <c r="C153" s="6">
        <v>8.5021732714997272E-2</v>
      </c>
      <c r="D153" s="6">
        <v>6.6732281096778617E-2</v>
      </c>
      <c r="E153" s="6">
        <v>5.0069556901229113E-2</v>
      </c>
      <c r="F153" s="6">
        <v>4.7238257933351076E-2</v>
      </c>
      <c r="G153" s="6">
        <v>4.2835882544582898E-2</v>
      </c>
      <c r="H153" s="6">
        <v>6.2523950145422169E-2</v>
      </c>
    </row>
    <row r="154" spans="1:16" ht="12.75" customHeight="1" x14ac:dyDescent="0.25">
      <c r="A154" s="5">
        <v>9</v>
      </c>
      <c r="B154" s="6">
        <v>0.1016330176148926</v>
      </c>
      <c r="C154" s="6">
        <v>9.927886577453636E-2</v>
      </c>
      <c r="D154" s="6">
        <v>7.7922490712390408E-2</v>
      </c>
      <c r="E154" s="6">
        <v>5.8465625908266289E-2</v>
      </c>
      <c r="F154" s="6">
        <v>5.5159551787878895E-2</v>
      </c>
      <c r="G154" s="6">
        <v>5.0018950422158398E-2</v>
      </c>
      <c r="H154" s="6">
        <v>7.3008472727658758E-2</v>
      </c>
    </row>
    <row r="155" spans="1:16" ht="12.75" customHeight="1" x14ac:dyDescent="0.25">
      <c r="A155" s="5">
        <v>10</v>
      </c>
      <c r="B155" s="6">
        <v>0.11735459901344315</v>
      </c>
      <c r="C155" s="6">
        <v>0.11463628412203052</v>
      </c>
      <c r="D155" s="6">
        <v>8.9976297725723964E-2</v>
      </c>
      <c r="E155" s="6">
        <v>6.7509656266756049E-2</v>
      </c>
      <c r="F155" s="6">
        <v>6.3692166519704288E-2</v>
      </c>
      <c r="G155" s="6">
        <v>5.7756367050992186E-2</v>
      </c>
      <c r="H155" s="6">
        <v>8.4302131754108375E-2</v>
      </c>
    </row>
    <row r="156" spans="1:16" ht="19.5" customHeight="1" x14ac:dyDescent="0.25">
      <c r="A156" s="5">
        <v>11</v>
      </c>
      <c r="B156" s="6">
        <v>0.13423014307790021</v>
      </c>
      <c r="C156" s="6">
        <v>0.13112093560011481</v>
      </c>
      <c r="D156" s="6">
        <v>0.10291485309374349</v>
      </c>
      <c r="E156" s="6">
        <v>7.7217517643160122E-2</v>
      </c>
      <c r="F156" s="6">
        <v>7.2851074408272695E-2</v>
      </c>
      <c r="G156" s="6">
        <v>6.6061709367063889E-2</v>
      </c>
      <c r="H156" s="6">
        <v>9.6424744341120458E-2</v>
      </c>
    </row>
    <row r="157" spans="1:16" ht="12.75" customHeight="1" x14ac:dyDescent="0.25">
      <c r="A157" s="5">
        <v>12</v>
      </c>
      <c r="B157" s="6">
        <v>0.15228785722154806</v>
      </c>
      <c r="C157" s="6">
        <v>0.1487603742464732</v>
      </c>
      <c r="D157" s="6">
        <v>0.11675978356680279</v>
      </c>
      <c r="E157" s="6">
        <v>8.7605436694047592E-2</v>
      </c>
      <c r="F157" s="6">
        <v>8.2651584536305153E-2</v>
      </c>
      <c r="G157" s="6">
        <v>7.4948859721205061E-2</v>
      </c>
      <c r="H157" s="6">
        <v>0.10939657339352465</v>
      </c>
    </row>
    <row r="158" spans="1:16" ht="12.75" customHeight="1" x14ac:dyDescent="0.25">
      <c r="A158" s="5">
        <v>13</v>
      </c>
      <c r="B158" s="6">
        <v>0.17155606425145653</v>
      </c>
      <c r="C158" s="6">
        <v>0.16758226681967919</v>
      </c>
      <c r="D158" s="6">
        <v>0.13153280436818898</v>
      </c>
      <c r="E158" s="6">
        <v>9.8689706457662091E-2</v>
      </c>
      <c r="F158" s="6">
        <v>9.3109068614491863E-2</v>
      </c>
      <c r="G158" s="6">
        <v>8.4431757255595014E-2</v>
      </c>
      <c r="H158" s="6">
        <v>0.12323796470972445</v>
      </c>
    </row>
    <row r="159" spans="1:16" ht="12.75" customHeight="1" x14ac:dyDescent="0.25">
      <c r="A159" s="5">
        <v>14</v>
      </c>
      <c r="B159" s="6">
        <v>0.19206252004325891</v>
      </c>
      <c r="C159" s="6">
        <v>0.18761372627884901</v>
      </c>
      <c r="D159" s="6">
        <v>0.14725519605231249</v>
      </c>
      <c r="E159" s="6">
        <v>0.11048629383806313</v>
      </c>
      <c r="F159" s="6">
        <v>0.10423859066135104</v>
      </c>
      <c r="G159" s="6">
        <v>9.4524062095651701E-2</v>
      </c>
      <c r="H159" s="6">
        <v>0.13796885683072513</v>
      </c>
    </row>
    <row r="160" spans="1:16" ht="12.75" customHeight="1" x14ac:dyDescent="0.25">
      <c r="A160" s="5">
        <v>15</v>
      </c>
      <c r="B160" s="6">
        <v>0.21383351037375076</v>
      </c>
      <c r="C160" s="6">
        <v>0.20888042953654026</v>
      </c>
      <c r="D160" s="6">
        <v>0.16394711204220735</v>
      </c>
      <c r="E160" s="6">
        <v>0.12301032004712556</v>
      </c>
      <c r="F160" s="6">
        <v>0.11605441682483796</v>
      </c>
      <c r="G160" s="6">
        <v>0.10523871085387762</v>
      </c>
      <c r="H160" s="6">
        <v>0.15360813224632516</v>
      </c>
    </row>
    <row r="161" spans="1:8" ht="19.5" customHeight="1" x14ac:dyDescent="0.25">
      <c r="A161" s="5">
        <v>16</v>
      </c>
      <c r="B161" s="6">
        <v>0.23689267378207082</v>
      </c>
      <c r="C161" s="6">
        <v>0.23140546758630348</v>
      </c>
      <c r="D161" s="6">
        <v>0.18162667611191594</v>
      </c>
      <c r="E161" s="6">
        <v>0.13627538344115858</v>
      </c>
      <c r="F161" s="6">
        <v>0.12856937651073447</v>
      </c>
      <c r="G161" s="6">
        <v>0.11658733729796936</v>
      </c>
      <c r="H161" s="6">
        <v>0.17017277179287615</v>
      </c>
    </row>
    <row r="162" spans="1:8" ht="12.75" customHeight="1" x14ac:dyDescent="0.25">
      <c r="A162" s="5">
        <v>17</v>
      </c>
      <c r="B162" s="6">
        <v>0.2612594859940317</v>
      </c>
      <c r="C162" s="6">
        <v>0.25520786503268328</v>
      </c>
      <c r="D162" s="6">
        <v>0.20030882038782155</v>
      </c>
      <c r="E162" s="6">
        <v>0.15029268766762213</v>
      </c>
      <c r="F162" s="6">
        <v>0.14179403983032704</v>
      </c>
      <c r="G162" s="6">
        <v>0.12857952645636267</v>
      </c>
      <c r="H162" s="6">
        <v>0.18767676593361735</v>
      </c>
    </row>
    <row r="163" spans="1:8" ht="12.75" customHeight="1" x14ac:dyDescent="0.25">
      <c r="A163" s="5">
        <v>18</v>
      </c>
      <c r="B163" s="6">
        <v>0.28694732784234828</v>
      </c>
      <c r="C163" s="6">
        <v>0.28030069276471004</v>
      </c>
      <c r="D163" s="6">
        <v>0.22000380401441708</v>
      </c>
      <c r="E163" s="6">
        <v>0.16506993021280769</v>
      </c>
      <c r="F163" s="6">
        <v>0.15573566899773095</v>
      </c>
      <c r="G163" s="6">
        <v>0.14122186374021514</v>
      </c>
      <c r="H163" s="6">
        <v>0.20612972684167194</v>
      </c>
    </row>
    <row r="164" spans="1:8" ht="12.75" customHeight="1" x14ac:dyDescent="0.25">
      <c r="A164" s="5">
        <v>19</v>
      </c>
      <c r="B164" s="6">
        <v>0.3139610423135748</v>
      </c>
      <c r="C164" s="6">
        <v>0.30668868158958934</v>
      </c>
      <c r="D164" s="6">
        <v>0.24071534013122786</v>
      </c>
      <c r="E164" s="6">
        <v>0.18060989706346253</v>
      </c>
      <c r="F164" s="6">
        <v>0.17039689245962536</v>
      </c>
      <c r="G164" s="6">
        <v>0.15451673263778715</v>
      </c>
      <c r="H164" s="6">
        <v>0.22553513349523077</v>
      </c>
    </row>
    <row r="165" spans="1:8" ht="12.75" customHeight="1" x14ac:dyDescent="0.25">
      <c r="A165" s="5">
        <v>20</v>
      </c>
      <c r="B165" s="6">
        <v>0.34229386683501084</v>
      </c>
      <c r="C165" s="6">
        <v>0.33436522557783915</v>
      </c>
      <c r="D165" s="6">
        <v>0.26243824384341558</v>
      </c>
      <c r="E165" s="6">
        <v>0.19690869796762953</v>
      </c>
      <c r="F165" s="6">
        <v>0.18577403994735314</v>
      </c>
      <c r="G165" s="6">
        <v>0.16846080493157053</v>
      </c>
      <c r="H165" s="6">
        <v>0.24588812797394335</v>
      </c>
    </row>
    <row r="166" spans="1:8" ht="19.5" customHeight="1" x14ac:dyDescent="0.25">
      <c r="A166" s="5">
        <v>21</v>
      </c>
      <c r="B166" s="6">
        <v>0.37192360357040821</v>
      </c>
      <c r="C166" s="6">
        <v>0.36330864106742633</v>
      </c>
      <c r="D166" s="6">
        <v>0.28515549597030959</v>
      </c>
      <c r="E166" s="6">
        <v>0.21395356335080906</v>
      </c>
      <c r="F166" s="6">
        <v>0.20185506397155648</v>
      </c>
      <c r="G166" s="6">
        <v>0.18304315589949341</v>
      </c>
      <c r="H166" s="6">
        <v>0.26717276437597209</v>
      </c>
    </row>
    <row r="167" spans="1:8" ht="12.75" customHeight="1" x14ac:dyDescent="0.25">
      <c r="A167" s="5">
        <v>22</v>
      </c>
      <c r="B167" s="6">
        <v>0.40280786259751011</v>
      </c>
      <c r="C167" s="6">
        <v>0.39347752002481318</v>
      </c>
      <c r="D167" s="6">
        <v>0.30883459596827878</v>
      </c>
      <c r="E167" s="6">
        <v>0.23172010789615127</v>
      </c>
      <c r="F167" s="6">
        <v>0.21861695813956025</v>
      </c>
      <c r="G167" s="6">
        <v>0.19824292323253911</v>
      </c>
      <c r="H167" s="6">
        <v>0.2893585917361125</v>
      </c>
    </row>
    <row r="168" spans="1:8" ht="12.75" customHeight="1" x14ac:dyDescent="0.25">
      <c r="A168" s="5">
        <v>23</v>
      </c>
      <c r="B168" s="6">
        <v>0.43487817953499336</v>
      </c>
      <c r="C168" s="6">
        <v>0.42480498392682647</v>
      </c>
      <c r="D168" s="6">
        <v>0.33342305188890931</v>
      </c>
      <c r="E168" s="6">
        <v>0.25016894663801775</v>
      </c>
      <c r="F168" s="6">
        <v>0.23602256459975438</v>
      </c>
      <c r="G168" s="6">
        <v>0.21402641200975148</v>
      </c>
      <c r="H168" s="6">
        <v>0.31239642840027271</v>
      </c>
    </row>
    <row r="169" spans="1:8" ht="12.75" customHeight="1" x14ac:dyDescent="0.25">
      <c r="A169" s="5">
        <v>24</v>
      </c>
      <c r="B169" s="6">
        <v>0.46803276945492583</v>
      </c>
      <c r="C169" s="6">
        <v>0.4571916055161126</v>
      </c>
      <c r="D169" s="6">
        <v>0.35884282477116686</v>
      </c>
      <c r="E169" s="6">
        <v>0.26924152656224809</v>
      </c>
      <c r="F169" s="6">
        <v>0.25401664135366964</v>
      </c>
      <c r="G169" s="6">
        <v>0.23034352851765577</v>
      </c>
      <c r="H169" s="6">
        <v>0.33621315677035912</v>
      </c>
    </row>
    <row r="170" spans="1:8" ht="12.75" customHeight="1" x14ac:dyDescent="0.25">
      <c r="A170" s="5">
        <v>25</v>
      </c>
      <c r="B170" s="6">
        <v>0.50212763155641016</v>
      </c>
      <c r="C170" s="6">
        <v>0.49049671951952267</v>
      </c>
      <c r="D170" s="6">
        <v>0.38498350855475882</v>
      </c>
      <c r="E170" s="6">
        <v>0.28885500946179754</v>
      </c>
      <c r="F170" s="6">
        <v>0.27252103447238618</v>
      </c>
      <c r="G170" s="6">
        <v>0.24712340239256642</v>
      </c>
      <c r="H170" s="6">
        <v>0.36070533331205756</v>
      </c>
    </row>
    <row r="171" spans="1:8" ht="18" customHeight="1" x14ac:dyDescent="0.3">
      <c r="A171" s="19" t="s">
        <v>66</v>
      </c>
      <c r="B171" s="12"/>
      <c r="C171" s="12"/>
      <c r="D171" s="12"/>
      <c r="E171" s="12"/>
      <c r="F171" s="12"/>
      <c r="G171" s="12"/>
    </row>
    <row r="172" spans="1:8" ht="18" customHeight="1" x14ac:dyDescent="0.3">
      <c r="A172" s="4" t="s">
        <v>8</v>
      </c>
      <c r="D172" s="12"/>
      <c r="E172" s="12"/>
      <c r="F172" s="13"/>
      <c r="G172" s="13"/>
      <c r="H172" s="14"/>
    </row>
    <row r="173" spans="1:8" ht="18" customHeight="1" x14ac:dyDescent="0.3">
      <c r="A173" s="19" t="s">
        <v>0</v>
      </c>
      <c r="B173" s="12"/>
      <c r="C173" s="20">
        <v>0.45</v>
      </c>
      <c r="D173" s="12"/>
      <c r="E173" s="12"/>
      <c r="H173" s="14" t="s">
        <v>46</v>
      </c>
    </row>
    <row r="174" spans="1:8" ht="18" customHeight="1" x14ac:dyDescent="0.3">
      <c r="A174" s="19" t="s">
        <v>18</v>
      </c>
      <c r="B174" s="12"/>
      <c r="H174" s="24" t="s">
        <v>46</v>
      </c>
    </row>
    <row r="175" spans="1:8" ht="14.25" customHeight="1" x14ac:dyDescent="0.3">
      <c r="A175" s="4"/>
      <c r="B175" s="15"/>
      <c r="C175" s="8"/>
      <c r="D175" s="15"/>
      <c r="E175" s="15"/>
      <c r="H175" s="24"/>
    </row>
    <row r="176" spans="1:8" ht="14.25" customHeight="1" x14ac:dyDescent="0.3">
      <c r="A176" s="2"/>
      <c r="B176" s="9"/>
      <c r="C176" s="10"/>
      <c r="D176" s="10"/>
      <c r="E176" s="10"/>
      <c r="F176" s="3"/>
      <c r="G176" s="3"/>
    </row>
    <row r="177" spans="1:16" s="2" customFormat="1" ht="14.25" customHeight="1" x14ac:dyDescent="0.3">
      <c r="D177" s="5"/>
      <c r="E177" s="5"/>
      <c r="F177" s="5"/>
      <c r="G177" s="5"/>
      <c r="H177" s="1"/>
      <c r="M177" s="1"/>
    </row>
    <row r="178" spans="1:16" s="2" customFormat="1" ht="14.25" customHeight="1" x14ac:dyDescent="0.3">
      <c r="A178" s="3"/>
      <c r="B178" s="3"/>
      <c r="D178" s="5"/>
      <c r="E178" s="5"/>
      <c r="F178" s="5"/>
      <c r="G178" s="5"/>
      <c r="H178" s="3"/>
      <c r="M178" s="1"/>
    </row>
    <row r="179" spans="1:16" s="2" customFormat="1" ht="39" customHeight="1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6" ht="19.5" customHeight="1" x14ac:dyDescent="0.25">
      <c r="A180" s="5">
        <v>1</v>
      </c>
      <c r="B180" s="6">
        <v>2.4780439948499548E-2</v>
      </c>
      <c r="C180" s="6">
        <v>2.4206444216810778E-2</v>
      </c>
      <c r="D180" s="6">
        <v>1.8999274517781863E-2</v>
      </c>
      <c r="E180" s="6">
        <v>1.4255248598059283E-2</v>
      </c>
      <c r="F180" s="6">
        <v>1.3449152576036381E-2</v>
      </c>
      <c r="G180" s="6">
        <v>1.2195757110351171E-2</v>
      </c>
      <c r="H180" s="6">
        <v>1.7801125230924066E-2</v>
      </c>
    </row>
    <row r="181" spans="1:16" ht="12.75" customHeight="1" x14ac:dyDescent="0.25">
      <c r="A181" s="5">
        <v>2</v>
      </c>
      <c r="B181" s="6">
        <v>4.0166148363238015E-2</v>
      </c>
      <c r="C181" s="6">
        <v>3.9235769493177954E-2</v>
      </c>
      <c r="D181" s="6">
        <v>3.0795566207101225E-2</v>
      </c>
      <c r="E181" s="6">
        <v>2.3106063949407785E-2</v>
      </c>
      <c r="F181" s="6">
        <v>2.1799478090444926E-2</v>
      </c>
      <c r="G181" s="6">
        <v>1.9767872988309912E-2</v>
      </c>
      <c r="H181" s="6">
        <v>2.8853508595644166E-2</v>
      </c>
    </row>
    <row r="182" spans="1:16" s="18" customFormat="1" ht="12.75" customHeight="1" x14ac:dyDescent="0.25">
      <c r="A182" s="17">
        <v>3</v>
      </c>
      <c r="B182" s="6">
        <v>5.5600406547977446E-2</v>
      </c>
      <c r="C182" s="6">
        <v>5.4312519968682402E-2</v>
      </c>
      <c r="D182" s="6">
        <v>4.2629081222961204E-2</v>
      </c>
      <c r="E182" s="6">
        <v>3.1984808144722758E-2</v>
      </c>
      <c r="F182" s="6">
        <v>3.0176153147703853E-2</v>
      </c>
      <c r="G182" s="6">
        <v>2.7363882760159386E-2</v>
      </c>
      <c r="H182" s="6">
        <v>3.9940767876107314E-2</v>
      </c>
      <c r="I182" s="1"/>
      <c r="J182" s="1"/>
      <c r="K182" s="1"/>
      <c r="L182" s="1"/>
      <c r="M182" s="1"/>
      <c r="N182" s="1"/>
      <c r="O182" s="1"/>
      <c r="P182" s="1"/>
    </row>
    <row r="183" spans="1:16" ht="12.75" customHeight="1" x14ac:dyDescent="0.25">
      <c r="A183" s="5">
        <v>4</v>
      </c>
      <c r="B183" s="6">
        <v>7.2860699428841089E-2</v>
      </c>
      <c r="C183" s="6">
        <v>7.1173008226952439E-2</v>
      </c>
      <c r="D183" s="6">
        <v>5.5862625235189312E-2</v>
      </c>
      <c r="E183" s="6">
        <v>4.1914000943695739E-2</v>
      </c>
      <c r="F183" s="6">
        <v>3.954387676133831E-2</v>
      </c>
      <c r="G183" s="6">
        <v>3.5858580193538991E-2</v>
      </c>
      <c r="H183" s="6">
        <v>5.2339766268921763E-2</v>
      </c>
    </row>
    <row r="184" spans="1:16" ht="12.75" customHeight="1" x14ac:dyDescent="0.25">
      <c r="A184" s="5">
        <v>5</v>
      </c>
      <c r="B184" s="6">
        <v>9.1982879914165469E-2</v>
      </c>
      <c r="C184" s="6">
        <v>8.9852256706147396E-2</v>
      </c>
      <c r="D184" s="6">
        <v>7.0523686829507271E-2</v>
      </c>
      <c r="E184" s="6">
        <v>5.2914267166643179E-2</v>
      </c>
      <c r="F184" s="6">
        <v>4.9922107473469188E-2</v>
      </c>
      <c r="G184" s="6">
        <v>4.5269610389289575E-2</v>
      </c>
      <c r="H184" s="6">
        <v>6.6076258849966624E-2</v>
      </c>
    </row>
    <row r="185" spans="1:16" s="18" customFormat="1" ht="19.5" customHeight="1" x14ac:dyDescent="0.25">
      <c r="A185" s="17">
        <v>6</v>
      </c>
      <c r="B185" s="6">
        <v>0.11300564909976281</v>
      </c>
      <c r="C185" s="6">
        <v>0.11038807005860013</v>
      </c>
      <c r="D185" s="6">
        <v>8.6641938309756458E-2</v>
      </c>
      <c r="E185" s="6">
        <v>6.50078700882675E-2</v>
      </c>
      <c r="F185" s="6">
        <v>6.1331849630408358E-2</v>
      </c>
      <c r="G185" s="6">
        <v>5.5616020191026946E-2</v>
      </c>
      <c r="H185" s="6">
        <v>8.1178046701650394E-2</v>
      </c>
      <c r="I185" s="1"/>
      <c r="J185" s="1"/>
      <c r="K185" s="1"/>
      <c r="L185" s="1"/>
      <c r="M185" s="1"/>
      <c r="N185" s="1"/>
      <c r="O185" s="1"/>
      <c r="P185" s="1"/>
    </row>
    <row r="186" spans="1:16" ht="12.75" customHeight="1" x14ac:dyDescent="0.25">
      <c r="A186" s="5">
        <v>7</v>
      </c>
      <c r="B186" s="6">
        <v>0.13597055172999431</v>
      </c>
      <c r="C186" s="6">
        <v>0.13282103071702661</v>
      </c>
      <c r="D186" s="6">
        <v>0.1042492322178825</v>
      </c>
      <c r="E186" s="6">
        <v>7.8218708826584479E-2</v>
      </c>
      <c r="F186" s="6">
        <v>7.3795650919235109E-2</v>
      </c>
      <c r="G186" s="6">
        <v>6.6918255951297481E-2</v>
      </c>
      <c r="H186" s="6">
        <v>9.7674973652355362E-2</v>
      </c>
    </row>
    <row r="187" spans="1:16" ht="12.75" customHeight="1" x14ac:dyDescent="0.25">
      <c r="A187" s="5">
        <v>8</v>
      </c>
      <c r="B187" s="6">
        <v>0.16092189759195827</v>
      </c>
      <c r="C187" s="6">
        <v>0.15719442210948065</v>
      </c>
      <c r="D187" s="6">
        <v>0.12337954106650638</v>
      </c>
      <c r="E187" s="6">
        <v>9.2572273123976659E-2</v>
      </c>
      <c r="F187" s="6">
        <v>8.7337559705859616E-2</v>
      </c>
      <c r="G187" s="6">
        <v>7.9198124845526033E-2</v>
      </c>
      <c r="H187" s="6">
        <v>0.11559886980964749</v>
      </c>
    </row>
    <row r="188" spans="1:16" ht="12.75" customHeight="1" x14ac:dyDescent="0.25">
      <c r="A188" s="5">
        <v>9</v>
      </c>
      <c r="B188" s="6">
        <v>0.18790658530530777</v>
      </c>
      <c r="C188" s="6">
        <v>0.18355405653077367</v>
      </c>
      <c r="D188" s="6">
        <v>0.14406882223778703</v>
      </c>
      <c r="E188" s="6">
        <v>0.10809554198014903</v>
      </c>
      <c r="F188" s="6">
        <v>0.10198302940001273</v>
      </c>
      <c r="G188" s="6">
        <v>9.247870814972256E-2</v>
      </c>
      <c r="H188" s="6">
        <v>0.13498342497900789</v>
      </c>
    </row>
    <row r="189" spans="1:16" ht="12.75" customHeight="1" x14ac:dyDescent="0.25">
      <c r="A189" s="5">
        <v>10</v>
      </c>
      <c r="B189" s="6">
        <v>0.21697379934194178</v>
      </c>
      <c r="C189" s="6">
        <v>0.21194797918017705</v>
      </c>
      <c r="D189" s="6">
        <v>0.16635478568705869</v>
      </c>
      <c r="E189" s="6">
        <v>0.1248168093590321</v>
      </c>
      <c r="F189" s="6">
        <v>0.11775875401795555</v>
      </c>
      <c r="G189" s="6">
        <v>0.10678421212794566</v>
      </c>
      <c r="H189" s="6">
        <v>0.15586397101675195</v>
      </c>
    </row>
    <row r="190" spans="1:16" ht="19.5" customHeight="1" x14ac:dyDescent="0.25">
      <c r="A190" s="5">
        <v>11</v>
      </c>
      <c r="B190" s="6">
        <v>0.24817454428426966</v>
      </c>
      <c r="C190" s="6">
        <v>0.24242601320778243</v>
      </c>
      <c r="D190" s="6">
        <v>0.19027653685655216</v>
      </c>
      <c r="E190" s="6">
        <v>0.14276541626520028</v>
      </c>
      <c r="F190" s="6">
        <v>0.13469241540925669</v>
      </c>
      <c r="G190" s="6">
        <v>0.12213973881631218</v>
      </c>
      <c r="H190" s="6">
        <v>0.1782771472626454</v>
      </c>
    </row>
    <row r="191" spans="1:16" ht="12.75" customHeight="1" x14ac:dyDescent="0.25">
      <c r="A191" s="5">
        <v>12</v>
      </c>
      <c r="B191" s="6">
        <v>0.28156097206908248</v>
      </c>
      <c r="C191" s="6">
        <v>0.27503910254159741</v>
      </c>
      <c r="D191" s="6">
        <v>0.21587406087025179</v>
      </c>
      <c r="E191" s="6">
        <v>0.16197136373275031</v>
      </c>
      <c r="F191" s="6">
        <v>0.15281231813011037</v>
      </c>
      <c r="G191" s="6">
        <v>0.13857095492434224</v>
      </c>
      <c r="H191" s="6">
        <v>0.20226041726292812</v>
      </c>
    </row>
    <row r="192" spans="1:16" ht="12.75" customHeight="1" x14ac:dyDescent="0.25">
      <c r="A192" s="5">
        <v>13</v>
      </c>
      <c r="B192" s="6">
        <v>0.31718544798167492</v>
      </c>
      <c r="C192" s="6">
        <v>0.30983839951628661</v>
      </c>
      <c r="D192" s="6">
        <v>0.24318750642739706</v>
      </c>
      <c r="E192" s="6">
        <v>0.18246477552709295</v>
      </c>
      <c r="F192" s="6">
        <v>0.17214688252789859</v>
      </c>
      <c r="G192" s="6">
        <v>0.15610363216156942</v>
      </c>
      <c r="H192" s="6">
        <v>0.22785139782356553</v>
      </c>
    </row>
    <row r="193" spans="1:8" ht="12.75" customHeight="1" x14ac:dyDescent="0.25">
      <c r="A193" s="5">
        <v>14</v>
      </c>
      <c r="B193" s="6">
        <v>0.35509928912287514</v>
      </c>
      <c r="C193" s="6">
        <v>0.3468740325614158</v>
      </c>
      <c r="D193" s="6">
        <v>0.27225621857949311</v>
      </c>
      <c r="E193" s="6">
        <v>0.20427517243281301</v>
      </c>
      <c r="F193" s="6">
        <v>0.19272396006612375</v>
      </c>
      <c r="G193" s="6">
        <v>0.17476302637085242</v>
      </c>
      <c r="H193" s="6">
        <v>0.25508695278314292</v>
      </c>
    </row>
    <row r="194" spans="1:8" ht="12.75" customHeight="1" x14ac:dyDescent="0.25">
      <c r="A194" s="5">
        <v>15</v>
      </c>
      <c r="B194" s="6">
        <v>0.39535109456683892</v>
      </c>
      <c r="C194" s="6">
        <v>0.38619347503823209</v>
      </c>
      <c r="D194" s="6">
        <v>0.30311745845479726</v>
      </c>
      <c r="E194" s="6">
        <v>0.22743051165668995</v>
      </c>
      <c r="F194" s="6">
        <v>0.21456992704660821</v>
      </c>
      <c r="G194" s="6">
        <v>0.19457305571124822</v>
      </c>
      <c r="H194" s="6">
        <v>0.28400199347523425</v>
      </c>
    </row>
    <row r="195" spans="1:8" ht="19.5" customHeight="1" x14ac:dyDescent="0.25">
      <c r="A195" s="5">
        <v>16</v>
      </c>
      <c r="B195" s="6">
        <v>0.43798456898037047</v>
      </c>
      <c r="C195" s="6">
        <v>0.42783941927105312</v>
      </c>
      <c r="D195" s="6">
        <v>0.33580473461748545</v>
      </c>
      <c r="E195" s="6">
        <v>0.2519559348383188</v>
      </c>
      <c r="F195" s="6">
        <v>0.23770850341675245</v>
      </c>
      <c r="G195" s="6">
        <v>0.21555522954667622</v>
      </c>
      <c r="H195" s="6">
        <v>0.31462791531689333</v>
      </c>
    </row>
    <row r="196" spans="1:8" ht="12.75" customHeight="1" x14ac:dyDescent="0.25">
      <c r="A196" s="5">
        <v>17</v>
      </c>
      <c r="B196" s="6">
        <v>0.48303572051534471</v>
      </c>
      <c r="C196" s="6">
        <v>0.47184703934563033</v>
      </c>
      <c r="D196" s="6">
        <v>0.370345654679197</v>
      </c>
      <c r="E196" s="6">
        <v>0.27787215610374411</v>
      </c>
      <c r="F196" s="6">
        <v>0.26215923197440633</v>
      </c>
      <c r="G196" s="6">
        <v>0.23772726938148306</v>
      </c>
      <c r="H196" s="6">
        <v>0.34699058490379758</v>
      </c>
    </row>
    <row r="197" spans="1:8" ht="12.75" customHeight="1" x14ac:dyDescent="0.25">
      <c r="A197" s="5">
        <v>18</v>
      </c>
      <c r="B197" s="6">
        <v>0.53052928863776416</v>
      </c>
      <c r="C197" s="6">
        <v>0.51824050168132463</v>
      </c>
      <c r="D197" s="6">
        <v>0.40675918649954135</v>
      </c>
      <c r="E197" s="6">
        <v>0.30519340713080456</v>
      </c>
      <c r="F197" s="6">
        <v>0.28793553963424962</v>
      </c>
      <c r="G197" s="6">
        <v>0.26110135080734637</v>
      </c>
      <c r="H197" s="6">
        <v>0.38110777392738476</v>
      </c>
    </row>
    <row r="198" spans="1:8" ht="12.75" customHeight="1" x14ac:dyDescent="0.25">
      <c r="A198" s="5">
        <v>19</v>
      </c>
      <c r="B198" s="6">
        <v>0.58047422741676336</v>
      </c>
      <c r="C198" s="6">
        <v>0.56702855294185428</v>
      </c>
      <c r="D198" s="6">
        <v>0.44505219520350792</v>
      </c>
      <c r="E198" s="6">
        <v>0.33392483885635765</v>
      </c>
      <c r="F198" s="6">
        <v>0.31504228606149492</v>
      </c>
      <c r="G198" s="6">
        <v>0.28568188059236799</v>
      </c>
      <c r="H198" s="6">
        <v>0.41698591457797618</v>
      </c>
    </row>
    <row r="199" spans="1:8" ht="12.75" customHeight="1" x14ac:dyDescent="0.25">
      <c r="A199" s="5">
        <v>20</v>
      </c>
      <c r="B199" s="6">
        <v>0.63285803371139604</v>
      </c>
      <c r="C199" s="6">
        <v>0.61819897959975667</v>
      </c>
      <c r="D199" s="6">
        <v>0.48521509457682188</v>
      </c>
      <c r="E199" s="6">
        <v>0.36405925869694605</v>
      </c>
      <c r="F199" s="6">
        <v>0.34347268539396153</v>
      </c>
      <c r="G199" s="6">
        <v>0.31146270528364672</v>
      </c>
      <c r="H199" s="6">
        <v>0.45461602517573779</v>
      </c>
    </row>
    <row r="200" spans="1:8" ht="19.5" customHeight="1" x14ac:dyDescent="0.25">
      <c r="A200" s="5">
        <v>21</v>
      </c>
      <c r="B200" s="6">
        <v>0.68763966653214514</v>
      </c>
      <c r="C200" s="6">
        <v>0.67171169130855601</v>
      </c>
      <c r="D200" s="6">
        <v>0.5272164183086373</v>
      </c>
      <c r="E200" s="6">
        <v>0.39557305732563691</v>
      </c>
      <c r="F200" s="6">
        <v>0.37320446334874591</v>
      </c>
      <c r="G200" s="6">
        <v>0.33842362645287521</v>
      </c>
      <c r="H200" s="6">
        <v>0.49396862376653472</v>
      </c>
    </row>
    <row r="201" spans="1:8" ht="12.75" customHeight="1" x14ac:dyDescent="0.25">
      <c r="A201" s="5">
        <v>22</v>
      </c>
      <c r="B201" s="6">
        <v>0.74474075227828906</v>
      </c>
      <c r="C201" s="6">
        <v>0.72749012985548955</v>
      </c>
      <c r="D201" s="6">
        <v>0.57099607700755717</v>
      </c>
      <c r="E201" s="6">
        <v>0.42842114937816184</v>
      </c>
      <c r="F201" s="6">
        <v>0.40419508401784043</v>
      </c>
      <c r="G201" s="6">
        <v>0.36652607233134205</v>
      </c>
      <c r="H201" s="6">
        <v>0.53498741037005459</v>
      </c>
    </row>
    <row r="202" spans="1:8" ht="12.75" customHeight="1" x14ac:dyDescent="0.25">
      <c r="A202" s="5">
        <v>23</v>
      </c>
      <c r="B202" s="6">
        <v>0.80403470897468454</v>
      </c>
      <c r="C202" s="6">
        <v>0.78541064531640259</v>
      </c>
      <c r="D202" s="6">
        <v>0.61645701970516653</v>
      </c>
      <c r="E202" s="6">
        <v>0.46253071703823323</v>
      </c>
      <c r="F202" s="6">
        <v>0.43637584723689715</v>
      </c>
      <c r="G202" s="6">
        <v>0.3957077452751554</v>
      </c>
      <c r="H202" s="6">
        <v>0.57758145433308095</v>
      </c>
    </row>
    <row r="203" spans="1:8" ht="12.75" customHeight="1" x14ac:dyDescent="0.25">
      <c r="A203" s="5">
        <v>24</v>
      </c>
      <c r="B203" s="6">
        <v>0.86533334917307814</v>
      </c>
      <c r="C203" s="6">
        <v>0.84528940927751695</v>
      </c>
      <c r="D203" s="6">
        <v>0.66345496224034484</v>
      </c>
      <c r="E203" s="6">
        <v>0.49779350319405369</v>
      </c>
      <c r="F203" s="6">
        <v>0.4696446175430381</v>
      </c>
      <c r="G203" s="6">
        <v>0.42587602834874472</v>
      </c>
      <c r="H203" s="6">
        <v>0.62161557047164584</v>
      </c>
    </row>
    <row r="204" spans="1:8" ht="12.75" customHeight="1" x14ac:dyDescent="0.25">
      <c r="A204" s="5">
        <v>25</v>
      </c>
      <c r="B204" s="6">
        <v>0.92837043361960425</v>
      </c>
      <c r="C204" s="6">
        <v>0.90686634945357747</v>
      </c>
      <c r="D204" s="6">
        <v>0.71178577778232888</v>
      </c>
      <c r="E204" s="6">
        <v>0.53405635048609679</v>
      </c>
      <c r="F204" s="6">
        <v>0.50385689821407409</v>
      </c>
      <c r="G204" s="6">
        <v>0.45689989122011704</v>
      </c>
      <c r="H204" s="6">
        <v>0.66689850478423418</v>
      </c>
    </row>
    <row r="205" spans="1:8" ht="18" customHeight="1" x14ac:dyDescent="0.3">
      <c r="A205" s="19" t="s">
        <v>66</v>
      </c>
      <c r="B205" s="12"/>
      <c r="C205" s="12"/>
      <c r="D205" s="12"/>
      <c r="E205" s="12"/>
      <c r="F205" s="12"/>
      <c r="G205" s="12"/>
    </row>
    <row r="206" spans="1:8" ht="18" customHeight="1" x14ac:dyDescent="0.3">
      <c r="A206" s="4" t="s">
        <v>8</v>
      </c>
      <c r="D206" s="12"/>
      <c r="E206" s="12"/>
      <c r="F206" s="13"/>
      <c r="G206" s="13"/>
      <c r="H206" s="14"/>
    </row>
    <row r="207" spans="1:8" ht="18" customHeight="1" x14ac:dyDescent="0.3">
      <c r="A207" s="19" t="s">
        <v>0</v>
      </c>
      <c r="B207" s="12"/>
      <c r="C207" s="20">
        <v>0.45</v>
      </c>
      <c r="D207" s="12"/>
      <c r="E207" s="12"/>
      <c r="H207" s="14" t="s">
        <v>46</v>
      </c>
    </row>
    <row r="208" spans="1:8" ht="18" customHeight="1" x14ac:dyDescent="0.3">
      <c r="A208" s="19" t="s">
        <v>4</v>
      </c>
      <c r="B208" s="12"/>
      <c r="H208" s="24" t="s">
        <v>46</v>
      </c>
    </row>
    <row r="209" spans="1:16" ht="14.25" customHeight="1" x14ac:dyDescent="0.3">
      <c r="A209" s="4"/>
      <c r="B209" s="15"/>
      <c r="C209" s="8"/>
      <c r="D209" s="15"/>
      <c r="E209" s="15"/>
      <c r="H209" s="24"/>
    </row>
    <row r="210" spans="1:16" ht="14.25" customHeight="1" x14ac:dyDescent="0.3">
      <c r="A210" s="2"/>
      <c r="B210" s="9"/>
      <c r="C210" s="10"/>
      <c r="D210" s="10"/>
      <c r="E210" s="10"/>
      <c r="F210" s="3"/>
      <c r="G210" s="3"/>
    </row>
    <row r="211" spans="1:16" s="2" customFormat="1" ht="14.25" customHeight="1" x14ac:dyDescent="0.3">
      <c r="D211" s="5"/>
      <c r="E211" s="5"/>
      <c r="F211" s="5"/>
      <c r="G211" s="5"/>
      <c r="H211" s="1"/>
      <c r="M211" s="1"/>
    </row>
    <row r="212" spans="1:16" s="2" customFormat="1" ht="14.25" customHeight="1" x14ac:dyDescent="0.3">
      <c r="A212" s="3"/>
      <c r="B212" s="3"/>
      <c r="D212" s="5"/>
      <c r="E212" s="5"/>
      <c r="F212" s="5"/>
      <c r="G212" s="5"/>
      <c r="H212" s="3"/>
      <c r="M212" s="1"/>
    </row>
    <row r="213" spans="1:16" s="2" customFormat="1" ht="39" customHeight="1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6" ht="19.5" customHeight="1" x14ac:dyDescent="0.25">
      <c r="A214" s="5">
        <v>1</v>
      </c>
      <c r="B214" s="6">
        <v>2.2209218849718739E-2</v>
      </c>
      <c r="C214" s="6">
        <v>2.1694780976526249E-2</v>
      </c>
      <c r="D214" s="6">
        <v>1.7027907762261155E-2</v>
      </c>
      <c r="E214" s="6">
        <v>1.27761224792385E-2</v>
      </c>
      <c r="F214" s="6">
        <v>1.2053667066654984E-2</v>
      </c>
      <c r="G214" s="6">
        <v>1.0930324048512423E-2</v>
      </c>
      <c r="H214" s="6">
        <v>1.595407857352351E-2</v>
      </c>
    </row>
    <row r="215" spans="1:16" ht="12.75" customHeight="1" x14ac:dyDescent="0.25">
      <c r="A215" s="5">
        <v>2</v>
      </c>
      <c r="B215" s="6">
        <v>3.5998504514179915E-2</v>
      </c>
      <c r="C215" s="6">
        <v>3.51646618551609E-2</v>
      </c>
      <c r="D215" s="6">
        <v>2.7600214964542093E-2</v>
      </c>
      <c r="E215" s="6">
        <v>2.0708576283330522E-2</v>
      </c>
      <c r="F215" s="6">
        <v>1.9537561912804348E-2</v>
      </c>
      <c r="G215" s="6">
        <v>1.7716756373302469E-2</v>
      </c>
      <c r="H215" s="6">
        <v>2.5859665458510286E-2</v>
      </c>
    </row>
    <row r="216" spans="1:16" s="18" customFormat="1" ht="12.75" customHeight="1" x14ac:dyDescent="0.25">
      <c r="A216" s="17">
        <v>3</v>
      </c>
      <c r="B216" s="6">
        <v>4.9831302419315417E-2</v>
      </c>
      <c r="C216" s="6">
        <v>4.8677047089199246E-2</v>
      </c>
      <c r="D216" s="6">
        <v>3.8205883197021576E-2</v>
      </c>
      <c r="E216" s="6">
        <v>2.8666061031552677E-2</v>
      </c>
      <c r="F216" s="6">
        <v>2.7045072270420432E-2</v>
      </c>
      <c r="G216" s="6">
        <v>2.4524603358998212E-2</v>
      </c>
      <c r="H216" s="6">
        <v>3.5796509530493389E-2</v>
      </c>
      <c r="I216" s="1"/>
      <c r="J216" s="1"/>
      <c r="K216" s="1"/>
      <c r="L216" s="1"/>
      <c r="M216" s="1"/>
      <c r="N216" s="1"/>
      <c r="O216" s="1"/>
      <c r="P216" s="1"/>
    </row>
    <row r="217" spans="1:16" ht="12.75" customHeight="1" x14ac:dyDescent="0.25">
      <c r="A217" s="5">
        <v>4</v>
      </c>
      <c r="B217" s="6">
        <v>6.5300665465250929E-2</v>
      </c>
      <c r="C217" s="6">
        <v>6.3788089282931795E-2</v>
      </c>
      <c r="D217" s="6">
        <v>5.0066313267503638E-2</v>
      </c>
      <c r="E217" s="6">
        <v>3.7564999723994845E-2</v>
      </c>
      <c r="F217" s="6">
        <v>3.5440799880231612E-2</v>
      </c>
      <c r="G217" s="6">
        <v>3.2137890078368786E-2</v>
      </c>
      <c r="H217" s="6">
        <v>4.6908986524268503E-2</v>
      </c>
    </row>
    <row r="218" spans="1:16" ht="12.75" customHeight="1" x14ac:dyDescent="0.25">
      <c r="A218" s="5">
        <v>5</v>
      </c>
      <c r="B218" s="6">
        <v>8.2438726458720288E-2</v>
      </c>
      <c r="C218" s="6">
        <v>8.0529176942589584E-2</v>
      </c>
      <c r="D218" s="6">
        <v>6.3206141543116212E-2</v>
      </c>
      <c r="E218" s="6">
        <v>4.7423877147412079E-2</v>
      </c>
      <c r="F218" s="6">
        <v>4.4742184263947667E-2</v>
      </c>
      <c r="G218" s="6">
        <v>4.0572430774705036E-2</v>
      </c>
      <c r="H218" s="6">
        <v>5.9220179166287565E-2</v>
      </c>
    </row>
    <row r="219" spans="1:16" s="18" customFormat="1" ht="19.5" customHeight="1" x14ac:dyDescent="0.25">
      <c r="A219" s="17">
        <v>6</v>
      </c>
      <c r="B219" s="6">
        <v>0.101280170865696</v>
      </c>
      <c r="C219" s="6">
        <v>9.8934192105737048E-2</v>
      </c>
      <c r="D219" s="6">
        <v>7.7651961526281316E-2</v>
      </c>
      <c r="E219" s="6">
        <v>5.8262646536743096E-2</v>
      </c>
      <c r="F219" s="6">
        <v>5.4968050354661166E-2</v>
      </c>
      <c r="G219" s="6">
        <v>4.9845295989092563E-2</v>
      </c>
      <c r="H219" s="6">
        <v>7.2755003895675685E-2</v>
      </c>
      <c r="I219" s="1"/>
      <c r="J219" s="1"/>
      <c r="K219" s="1"/>
      <c r="L219" s="1"/>
      <c r="M219" s="1"/>
      <c r="N219" s="1"/>
      <c r="O219" s="1"/>
      <c r="P219" s="1"/>
    </row>
    <row r="220" spans="1:16" ht="12.75" customHeight="1" x14ac:dyDescent="0.25">
      <c r="A220" s="5">
        <v>7</v>
      </c>
      <c r="B220" s="6">
        <v>0.12186223274342209</v>
      </c>
      <c r="C220" s="6">
        <v>0.11903950636753213</v>
      </c>
      <c r="D220" s="6">
        <v>9.3432320735786334E-2</v>
      </c>
      <c r="E220" s="6">
        <v>7.01027272349629E-2</v>
      </c>
      <c r="F220" s="6">
        <v>6.6138606289029123E-2</v>
      </c>
      <c r="G220" s="6">
        <v>5.997481055835123E-2</v>
      </c>
      <c r="H220" s="6">
        <v>8.7540207941991049E-2</v>
      </c>
    </row>
    <row r="221" spans="1:16" ht="12.75" customHeight="1" x14ac:dyDescent="0.25">
      <c r="A221" s="5">
        <v>8</v>
      </c>
      <c r="B221" s="6">
        <v>0.14422462429074953</v>
      </c>
      <c r="C221" s="6">
        <v>0.14088391206290554</v>
      </c>
      <c r="D221" s="6">
        <v>0.11057766669271007</v>
      </c>
      <c r="E221" s="6">
        <v>8.2966964166058796E-2</v>
      </c>
      <c r="F221" s="6">
        <v>7.8275405171943369E-2</v>
      </c>
      <c r="G221" s="6">
        <v>7.0980518943052004E-2</v>
      </c>
      <c r="H221" s="6">
        <v>0.10360431871743499</v>
      </c>
    </row>
    <row r="222" spans="1:16" ht="12.75" customHeight="1" x14ac:dyDescent="0.25">
      <c r="A222" s="5">
        <v>9</v>
      </c>
      <c r="B222" s="6">
        <v>0.16840937792154143</v>
      </c>
      <c r="C222" s="6">
        <v>0.16450846799806049</v>
      </c>
      <c r="D222" s="6">
        <v>0.12912022583739383</v>
      </c>
      <c r="E222" s="6">
        <v>9.6879536985841619E-2</v>
      </c>
      <c r="F222" s="6">
        <v>9.1401259364619417E-2</v>
      </c>
      <c r="G222" s="6">
        <v>8.2883107503538028E-2</v>
      </c>
      <c r="H222" s="6">
        <v>0.12097753036966959</v>
      </c>
    </row>
    <row r="223" spans="1:16" ht="12.75" customHeight="1" x14ac:dyDescent="0.25">
      <c r="A223" s="5">
        <v>10</v>
      </c>
      <c r="B223" s="6">
        <v>0.19446057472163336</v>
      </c>
      <c r="C223" s="6">
        <v>0.18995623419725455</v>
      </c>
      <c r="D223" s="6">
        <v>0.14909379533617412</v>
      </c>
      <c r="E223" s="6">
        <v>0.11186580387351902</v>
      </c>
      <c r="F223" s="6">
        <v>0.10554009310933678</v>
      </c>
      <c r="G223" s="6">
        <v>9.5704270859320845E-2</v>
      </c>
      <c r="H223" s="6">
        <v>0.13969150871782093</v>
      </c>
    </row>
    <row r="224" spans="1:16" ht="19.5" customHeight="1" x14ac:dyDescent="0.25">
      <c r="A224" s="5">
        <v>11</v>
      </c>
      <c r="B224" s="6">
        <v>0.22242392703250999</v>
      </c>
      <c r="C224" s="6">
        <v>0.21727186415519836</v>
      </c>
      <c r="D224" s="6">
        <v>0.17053342304641436</v>
      </c>
      <c r="E224" s="6">
        <v>0.12795206140789339</v>
      </c>
      <c r="F224" s="6">
        <v>0.12071671598399283</v>
      </c>
      <c r="G224" s="6">
        <v>0.10946650645656569</v>
      </c>
      <c r="H224" s="6">
        <v>0.15977909139984292</v>
      </c>
    </row>
    <row r="225" spans="1:8" ht="12.75" customHeight="1" x14ac:dyDescent="0.25">
      <c r="A225" s="5">
        <v>12</v>
      </c>
      <c r="B225" s="6">
        <v>0.25234617550042454</v>
      </c>
      <c r="C225" s="6">
        <v>0.24650101585248221</v>
      </c>
      <c r="D225" s="6">
        <v>0.19347494523135883</v>
      </c>
      <c r="E225" s="6">
        <v>0.14516519771255562</v>
      </c>
      <c r="F225" s="6">
        <v>0.1369564956610046</v>
      </c>
      <c r="G225" s="6">
        <v>0.12419281782426839</v>
      </c>
      <c r="H225" s="6">
        <v>0.18127385474041161</v>
      </c>
    </row>
    <row r="226" spans="1:8" ht="12.75" customHeight="1" x14ac:dyDescent="0.25">
      <c r="A226" s="5">
        <v>13</v>
      </c>
      <c r="B226" s="6">
        <v>0.2842742519830701</v>
      </c>
      <c r="C226" s="6">
        <v>0.27768953405205621</v>
      </c>
      <c r="D226" s="6">
        <v>0.21795434475692088</v>
      </c>
      <c r="E226" s="6">
        <v>0.1635322109077964</v>
      </c>
      <c r="F226" s="6">
        <v>0.15428490358947081</v>
      </c>
      <c r="G226" s="6">
        <v>0.13990630259662565</v>
      </c>
      <c r="H226" s="6">
        <v>0.20420951242168334</v>
      </c>
    </row>
    <row r="227" spans="1:8" ht="12.75" customHeight="1" x14ac:dyDescent="0.25">
      <c r="A227" s="5">
        <v>14</v>
      </c>
      <c r="B227" s="6">
        <v>0.31825414891340575</v>
      </c>
      <c r="C227" s="6">
        <v>0.31088234585227414</v>
      </c>
      <c r="D227" s="6">
        <v>0.24400688422785424</v>
      </c>
      <c r="E227" s="6">
        <v>0.1830795586984354</v>
      </c>
      <c r="F227" s="6">
        <v>0.17272690136206259</v>
      </c>
      <c r="G227" s="6">
        <v>0.15662959606754051</v>
      </c>
      <c r="H227" s="6">
        <v>0.22861910328640975</v>
      </c>
    </row>
    <row r="228" spans="1:8" ht="12.75" customHeight="1" x14ac:dyDescent="0.25">
      <c r="A228" s="5">
        <v>15</v>
      </c>
      <c r="B228" s="6">
        <v>0.35432942272045614</v>
      </c>
      <c r="C228" s="6">
        <v>0.3461219987733441</v>
      </c>
      <c r="D228" s="6">
        <v>0.27166595855376419</v>
      </c>
      <c r="E228" s="6">
        <v>0.20383229744848727</v>
      </c>
      <c r="F228" s="6">
        <v>0.19230612847270506</v>
      </c>
      <c r="G228" s="6">
        <v>0.17438413464532873</v>
      </c>
      <c r="H228" s="6">
        <v>0.25453391626446031</v>
      </c>
    </row>
    <row r="229" spans="1:8" ht="19.5" customHeight="1" x14ac:dyDescent="0.25">
      <c r="A229" s="5">
        <v>16</v>
      </c>
      <c r="B229" s="6">
        <v>0.39253924327012474</v>
      </c>
      <c r="C229" s="6">
        <v>0.38344675537944733</v>
      </c>
      <c r="D229" s="6">
        <v>0.30096159944662465</v>
      </c>
      <c r="E229" s="6">
        <v>0.22581296009833426</v>
      </c>
      <c r="F229" s="6">
        <v>0.21304384368451987</v>
      </c>
      <c r="G229" s="6">
        <v>0.19318919588000949</v>
      </c>
      <c r="H229" s="6">
        <v>0.28198208918105827</v>
      </c>
    </row>
    <row r="230" spans="1:8" ht="12.75" customHeight="1" x14ac:dyDescent="0.25">
      <c r="A230" s="5">
        <v>17</v>
      </c>
      <c r="B230" s="6">
        <v>0.43291588250459756</v>
      </c>
      <c r="C230" s="6">
        <v>0.42288814008943676</v>
      </c>
      <c r="D230" s="6">
        <v>0.33191854994933923</v>
      </c>
      <c r="E230" s="6">
        <v>0.24904011147408758</v>
      </c>
      <c r="F230" s="6">
        <v>0.23495756203256249</v>
      </c>
      <c r="G230" s="6">
        <v>0.21306066249074346</v>
      </c>
      <c r="H230" s="6">
        <v>0.31098680471114765</v>
      </c>
    </row>
    <row r="231" spans="1:8" ht="12.75" customHeight="1" x14ac:dyDescent="0.25">
      <c r="A231" s="5">
        <v>18</v>
      </c>
      <c r="B231" s="6">
        <v>0.47548151292023944</v>
      </c>
      <c r="C231" s="6">
        <v>0.46446781181241636</v>
      </c>
      <c r="D231" s="6">
        <v>0.36455380981437618</v>
      </c>
      <c r="E231" s="6">
        <v>0.27352650657317179</v>
      </c>
      <c r="F231" s="6">
        <v>0.25805931725340986</v>
      </c>
      <c r="G231" s="6">
        <v>0.2340094467285139</v>
      </c>
      <c r="H231" s="6">
        <v>0.34156399055356257</v>
      </c>
    </row>
    <row r="232" spans="1:8" ht="12.75" customHeight="1" x14ac:dyDescent="0.25">
      <c r="A232" s="5">
        <v>19</v>
      </c>
      <c r="B232" s="6">
        <v>0.52024415951101399</v>
      </c>
      <c r="C232" s="6">
        <v>0.50819360965734139</v>
      </c>
      <c r="D232" s="6">
        <v>0.3988735318406218</v>
      </c>
      <c r="E232" s="6">
        <v>0.29927676187068508</v>
      </c>
      <c r="F232" s="6">
        <v>0.28235346477289214</v>
      </c>
      <c r="G232" s="6">
        <v>0.25603949811469318</v>
      </c>
      <c r="H232" s="6">
        <v>0.37371941149386839</v>
      </c>
    </row>
    <row r="233" spans="1:8" ht="12.75" customHeight="1" x14ac:dyDescent="0.25">
      <c r="A233" s="5">
        <v>20</v>
      </c>
      <c r="B233" s="6">
        <v>0.56719261646321661</v>
      </c>
      <c r="C233" s="6">
        <v>0.5540545873736652</v>
      </c>
      <c r="D233" s="6">
        <v>0.43486912448041964</v>
      </c>
      <c r="E233" s="6">
        <v>0.32628443108639876</v>
      </c>
      <c r="F233" s="6">
        <v>0.30783392283061445</v>
      </c>
      <c r="G233" s="6">
        <v>0.27914530167931112</v>
      </c>
      <c r="H233" s="6">
        <v>0.4074450177922912</v>
      </c>
    </row>
    <row r="234" spans="1:8" ht="19.5" customHeight="1" x14ac:dyDescent="0.25">
      <c r="A234" s="5">
        <v>21</v>
      </c>
      <c r="B234" s="6">
        <v>0.61629010120479066</v>
      </c>
      <c r="C234" s="6">
        <v>0.60201481439354887</v>
      </c>
      <c r="D234" s="6">
        <v>0.47251238637070153</v>
      </c>
      <c r="E234" s="6">
        <v>0.35452835459966714</v>
      </c>
      <c r="F234" s="6">
        <v>0.3344807283256489</v>
      </c>
      <c r="G234" s="6">
        <v>0.3033087547851413</v>
      </c>
      <c r="H234" s="6">
        <v>0.44271438654540995</v>
      </c>
    </row>
    <row r="235" spans="1:8" ht="12.75" customHeight="1" x14ac:dyDescent="0.25">
      <c r="A235" s="5">
        <v>22</v>
      </c>
      <c r="B235" s="6">
        <v>0.66746637218820615</v>
      </c>
      <c r="C235" s="6">
        <v>0.65200567619257221</v>
      </c>
      <c r="D235" s="6">
        <v>0.5117494630017474</v>
      </c>
      <c r="E235" s="6">
        <v>0.38396812510843925</v>
      </c>
      <c r="F235" s="6">
        <v>0.36225575888035111</v>
      </c>
      <c r="G235" s="6">
        <v>0.32849528787431831</v>
      </c>
      <c r="H235" s="6">
        <v>0.47947705946488917</v>
      </c>
    </row>
    <row r="236" spans="1:8" ht="12.75" customHeight="1" x14ac:dyDescent="0.25">
      <c r="A236" s="5">
        <v>23</v>
      </c>
      <c r="B236" s="6">
        <v>0.72060798159759565</v>
      </c>
      <c r="C236" s="6">
        <v>0.70391635277593212</v>
      </c>
      <c r="D236" s="6">
        <v>0.55249337342400218</v>
      </c>
      <c r="E236" s="6">
        <v>0.41453848038083152</v>
      </c>
      <c r="F236" s="6">
        <v>0.39109744266677171</v>
      </c>
      <c r="G236" s="6">
        <v>0.35464906731314172</v>
      </c>
      <c r="H236" s="6">
        <v>0.5176515408718132</v>
      </c>
    </row>
    <row r="237" spans="1:8" ht="12.75" customHeight="1" x14ac:dyDescent="0.25">
      <c r="A237" s="5">
        <v>24</v>
      </c>
      <c r="B237" s="6">
        <v>0.77554626833445894</v>
      </c>
      <c r="C237" s="6">
        <v>0.75758208978572061</v>
      </c>
      <c r="D237" s="6">
        <v>0.5946148044163313</v>
      </c>
      <c r="E237" s="6">
        <v>0.44614239607454259</v>
      </c>
      <c r="F237" s="6">
        <v>0.42091424180858228</v>
      </c>
      <c r="G237" s="6">
        <v>0.38168708610917934</v>
      </c>
      <c r="H237" s="6">
        <v>0.55711667241135765</v>
      </c>
    </row>
    <row r="238" spans="1:8" ht="12.75" customHeight="1" x14ac:dyDescent="0.25">
      <c r="A238" s="5">
        <v>25</v>
      </c>
      <c r="B238" s="6">
        <v>0.83204261815837988</v>
      </c>
      <c r="C238" s="6">
        <v>0.81276980006481048</v>
      </c>
      <c r="D238" s="6">
        <v>0.63793080936975854</v>
      </c>
      <c r="E238" s="6">
        <v>0.47864260645404716</v>
      </c>
      <c r="F238" s="6">
        <v>0.45157665257893864</v>
      </c>
      <c r="G238" s="6">
        <v>0.40949190965169652</v>
      </c>
      <c r="H238" s="6">
        <v>0.59770104461765539</v>
      </c>
    </row>
    <row r="239" spans="1:8" ht="18" customHeight="1" x14ac:dyDescent="0.3">
      <c r="A239" s="19" t="s">
        <v>66</v>
      </c>
      <c r="B239" s="12"/>
      <c r="C239" s="12"/>
      <c r="D239" s="12"/>
      <c r="E239" s="12"/>
      <c r="F239" s="12"/>
      <c r="G239" s="12"/>
    </row>
    <row r="240" spans="1:8" ht="18" customHeight="1" x14ac:dyDescent="0.3">
      <c r="A240" s="4" t="s">
        <v>8</v>
      </c>
      <c r="D240" s="12"/>
      <c r="E240" s="12"/>
      <c r="F240" s="13"/>
      <c r="G240" s="13"/>
      <c r="H240" s="14"/>
    </row>
    <row r="241" spans="1:16" ht="18" customHeight="1" x14ac:dyDescent="0.3">
      <c r="A241" s="19" t="s">
        <v>0</v>
      </c>
      <c r="B241" s="12"/>
      <c r="C241" s="20">
        <v>0.45</v>
      </c>
      <c r="D241" s="12"/>
      <c r="E241" s="12"/>
      <c r="H241" s="14" t="s">
        <v>46</v>
      </c>
    </row>
    <row r="242" spans="1:16" ht="18" customHeight="1" x14ac:dyDescent="0.3">
      <c r="A242" s="19" t="s">
        <v>19</v>
      </c>
      <c r="B242" s="12"/>
      <c r="H242" s="24" t="s">
        <v>46</v>
      </c>
    </row>
    <row r="243" spans="1:16" ht="14.25" customHeight="1" x14ac:dyDescent="0.3">
      <c r="A243" s="4"/>
      <c r="B243" s="15"/>
      <c r="C243" s="8"/>
      <c r="D243" s="15"/>
      <c r="E243" s="15"/>
      <c r="H243" s="24"/>
    </row>
    <row r="244" spans="1:16" ht="14.25" customHeight="1" x14ac:dyDescent="0.3">
      <c r="A244" s="2"/>
      <c r="B244" s="9"/>
      <c r="C244" s="10"/>
      <c r="D244" s="10"/>
      <c r="E244" s="10"/>
      <c r="F244" s="3"/>
      <c r="G244" s="3"/>
    </row>
    <row r="245" spans="1:16" s="2" customFormat="1" ht="14.25" customHeight="1" x14ac:dyDescent="0.3">
      <c r="D245" s="5"/>
      <c r="E245" s="5"/>
      <c r="F245" s="5"/>
      <c r="G245" s="5"/>
      <c r="H245" s="1"/>
      <c r="M245" s="1"/>
    </row>
    <row r="246" spans="1:16" s="2" customFormat="1" ht="14.25" customHeight="1" x14ac:dyDescent="0.3">
      <c r="A246" s="3"/>
      <c r="B246" s="3"/>
      <c r="D246" s="5"/>
      <c r="E246" s="5"/>
      <c r="F246" s="5"/>
      <c r="G246" s="5"/>
      <c r="H246" s="3"/>
      <c r="M246" s="1"/>
    </row>
    <row r="247" spans="1:16" s="2" customFormat="1" ht="39" customHeight="1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6" ht="19.5" customHeight="1" x14ac:dyDescent="0.25">
      <c r="A248" s="5">
        <v>1</v>
      </c>
      <c r="B248" s="6">
        <v>2.0657386015539868E-2</v>
      </c>
      <c r="C248" s="6">
        <v>2.0178893647147311E-2</v>
      </c>
      <c r="D248" s="6">
        <v>1.5838110564005317E-2</v>
      </c>
      <c r="E248" s="6">
        <v>1.1883411821969067E-2</v>
      </c>
      <c r="F248" s="6">
        <v>1.1211436799446256E-2</v>
      </c>
      <c r="G248" s="6">
        <v>1.0166585536974845E-2</v>
      </c>
      <c r="H248" s="6">
        <v>1.4839313433110795E-2</v>
      </c>
    </row>
    <row r="249" spans="1:16" ht="12.75" customHeight="1" x14ac:dyDescent="0.25">
      <c r="A249" s="5">
        <v>2</v>
      </c>
      <c r="B249" s="6">
        <v>3.3483167902638167E-2</v>
      </c>
      <c r="C249" s="6">
        <v>3.2707588635301703E-2</v>
      </c>
      <c r="D249" s="6">
        <v>2.5671695096185092E-2</v>
      </c>
      <c r="E249" s="6">
        <v>1.9261598393517116E-2</v>
      </c>
      <c r="F249" s="6">
        <v>1.8172406736422436E-2</v>
      </c>
      <c r="G249" s="6">
        <v>1.6478827005264984E-2</v>
      </c>
      <c r="H249" s="6">
        <v>2.405276363945303E-2</v>
      </c>
    </row>
    <row r="250" spans="1:16" s="18" customFormat="1" ht="12.75" customHeight="1" x14ac:dyDescent="0.25">
      <c r="A250" s="17">
        <v>3</v>
      </c>
      <c r="B250" s="6">
        <v>4.6349421683777065E-2</v>
      </c>
      <c r="C250" s="6">
        <v>4.5275818056560529E-2</v>
      </c>
      <c r="D250" s="6">
        <v>3.553630961115492E-2</v>
      </c>
      <c r="E250" s="6">
        <v>2.6663066912923319E-2</v>
      </c>
      <c r="F250" s="6">
        <v>2.5155342089635147E-2</v>
      </c>
      <c r="G250" s="6">
        <v>2.2810986820063123E-2</v>
      </c>
      <c r="H250" s="6">
        <v>3.3295286987985097E-2</v>
      </c>
      <c r="I250" s="1"/>
      <c r="J250" s="1"/>
      <c r="K250" s="1"/>
      <c r="L250" s="1"/>
      <c r="M250" s="1"/>
      <c r="N250" s="1"/>
      <c r="O250" s="1"/>
      <c r="P250" s="1"/>
    </row>
    <row r="251" spans="1:16" ht="12.75" customHeight="1" x14ac:dyDescent="0.25">
      <c r="A251" s="5">
        <v>4</v>
      </c>
      <c r="B251" s="6">
        <v>6.0737888293824656E-2</v>
      </c>
      <c r="C251" s="6">
        <v>5.9331000897761464E-2</v>
      </c>
      <c r="D251" s="6">
        <v>4.6568011533411745E-2</v>
      </c>
      <c r="E251" s="6">
        <v>3.4940206822359147E-2</v>
      </c>
      <c r="F251" s="6">
        <v>3.2964431967615788E-2</v>
      </c>
      <c r="G251" s="6">
        <v>2.9892307584796492E-2</v>
      </c>
      <c r="H251" s="6">
        <v>4.3631297831163651E-2</v>
      </c>
    </row>
    <row r="252" spans="1:16" ht="12.75" customHeight="1" x14ac:dyDescent="0.25">
      <c r="A252" s="5">
        <v>5</v>
      </c>
      <c r="B252" s="6">
        <v>7.6678455312211555E-2</v>
      </c>
      <c r="C252" s="6">
        <v>7.4902332444612418E-2</v>
      </c>
      <c r="D252" s="6">
        <v>5.8789715804234047E-2</v>
      </c>
      <c r="E252" s="6">
        <v>4.4110211314345144E-2</v>
      </c>
      <c r="F252" s="6">
        <v>4.1615897334024668E-2</v>
      </c>
      <c r="G252" s="6">
        <v>3.7737498548377144E-2</v>
      </c>
      <c r="H252" s="6">
        <v>5.5082266027691777E-2</v>
      </c>
    </row>
    <row r="253" spans="1:16" s="18" customFormat="1" ht="19.5" customHeight="1" x14ac:dyDescent="0.25">
      <c r="A253" s="17">
        <v>6</v>
      </c>
      <c r="B253" s="6">
        <v>9.4203384614718805E-2</v>
      </c>
      <c r="C253" s="6">
        <v>9.2021327282731935E-2</v>
      </c>
      <c r="D253" s="6">
        <v>7.2226157748567457E-2</v>
      </c>
      <c r="E253" s="6">
        <v>5.4191639424170976E-2</v>
      </c>
      <c r="F253" s="6">
        <v>5.1127247760550977E-2</v>
      </c>
      <c r="G253" s="6">
        <v>4.6362437475758689E-2</v>
      </c>
      <c r="H253" s="6">
        <v>6.7671367021272466E-2</v>
      </c>
      <c r="I253" s="1"/>
      <c r="J253" s="1"/>
      <c r="K253" s="1"/>
      <c r="L253" s="1"/>
      <c r="M253" s="1"/>
      <c r="N253" s="1"/>
      <c r="O253" s="1"/>
      <c r="P253" s="1"/>
    </row>
    <row r="254" spans="1:16" ht="12.75" customHeight="1" x14ac:dyDescent="0.25">
      <c r="A254" s="5">
        <v>7</v>
      </c>
      <c r="B254" s="6">
        <v>0.11334730858975313</v>
      </c>
      <c r="C254" s="6">
        <v>0.11072181560156805</v>
      </c>
      <c r="D254" s="6">
        <v>8.6903890174026124E-2</v>
      </c>
      <c r="E254" s="6">
        <v>6.5204413853262005E-2</v>
      </c>
      <c r="F254" s="6">
        <v>6.1517279373362092E-2</v>
      </c>
      <c r="G254" s="6">
        <v>5.5784168785766523E-2</v>
      </c>
      <c r="H254" s="6">
        <v>8.1423479122555417E-2</v>
      </c>
    </row>
    <row r="255" spans="1:16" ht="12.75" customHeight="1" x14ac:dyDescent="0.25">
      <c r="A255" s="5">
        <v>8</v>
      </c>
      <c r="B255" s="6">
        <v>0.1341471646112376</v>
      </c>
      <c r="C255" s="6">
        <v>0.13103987918511009</v>
      </c>
      <c r="D255" s="6">
        <v>0.10285123313096381</v>
      </c>
      <c r="E255" s="6">
        <v>7.7169783273914883E-2</v>
      </c>
      <c r="F255" s="6">
        <v>7.2806039289405142E-2</v>
      </c>
      <c r="G255" s="6">
        <v>6.602087130176279E-2</v>
      </c>
      <c r="H255" s="6">
        <v>9.6365136437483512E-2</v>
      </c>
    </row>
    <row r="256" spans="1:16" ht="12.75" customHeight="1" x14ac:dyDescent="0.25">
      <c r="A256" s="5">
        <v>9</v>
      </c>
      <c r="B256" s="6">
        <v>0.15664204814687913</v>
      </c>
      <c r="C256" s="6">
        <v>0.1530137079226476</v>
      </c>
      <c r="D256" s="6">
        <v>0.12009816128992344</v>
      </c>
      <c r="E256" s="6">
        <v>9.0110237828047085E-2</v>
      </c>
      <c r="F256" s="6">
        <v>8.5014745893475352E-2</v>
      </c>
      <c r="G256" s="6">
        <v>7.7091785958503301E-2</v>
      </c>
      <c r="H256" s="6">
        <v>0.11252442334704675</v>
      </c>
    </row>
    <row r="257" spans="1:8" ht="12.75" customHeight="1" x14ac:dyDescent="0.25">
      <c r="A257" s="5">
        <v>10</v>
      </c>
      <c r="B257" s="6">
        <v>0.18087296018875454</v>
      </c>
      <c r="C257" s="6">
        <v>0.17668335308968672</v>
      </c>
      <c r="D257" s="6">
        <v>0.13867611029553389</v>
      </c>
      <c r="E257" s="6">
        <v>0.1040493638335786</v>
      </c>
      <c r="F257" s="6">
        <v>9.8165651760561537E-2</v>
      </c>
      <c r="G257" s="6">
        <v>8.9017091499452305E-2</v>
      </c>
      <c r="H257" s="6">
        <v>0.12993079307306318</v>
      </c>
    </row>
    <row r="258" spans="1:8" ht="19.5" customHeight="1" x14ac:dyDescent="0.25">
      <c r="A258" s="5">
        <v>11</v>
      </c>
      <c r="B258" s="6">
        <v>0.20688241900326992</v>
      </c>
      <c r="C258" s="6">
        <v>0.20209034809104567</v>
      </c>
      <c r="D258" s="6">
        <v>0.15861767909346158</v>
      </c>
      <c r="E258" s="6">
        <v>0.11901162043888761</v>
      </c>
      <c r="F258" s="6">
        <v>0.11228183293989255</v>
      </c>
      <c r="G258" s="6">
        <v>0.10181771339852874</v>
      </c>
      <c r="H258" s="6">
        <v>0.14861478877725504</v>
      </c>
    </row>
    <row r="259" spans="1:8" ht="12.75" customHeight="1" x14ac:dyDescent="0.25">
      <c r="A259" s="5">
        <v>12</v>
      </c>
      <c r="B259" s="6">
        <v>0.23471389931048631</v>
      </c>
      <c r="C259" s="6">
        <v>0.2292771606306146</v>
      </c>
      <c r="D259" s="6">
        <v>0.17995619994668244</v>
      </c>
      <c r="E259" s="6">
        <v>0.13502201700391653</v>
      </c>
      <c r="F259" s="6">
        <v>0.12738688457927516</v>
      </c>
      <c r="G259" s="6">
        <v>0.11551504785077221</v>
      </c>
      <c r="H259" s="6">
        <v>0.16860764069354053</v>
      </c>
    </row>
    <row r="260" spans="1:8" ht="12.75" customHeight="1" x14ac:dyDescent="0.25">
      <c r="A260" s="5">
        <v>13</v>
      </c>
      <c r="B260" s="6">
        <v>0.26441105368131834</v>
      </c>
      <c r="C260" s="6">
        <v>0.25828643214353186</v>
      </c>
      <c r="D260" s="6">
        <v>0.20272514147721998</v>
      </c>
      <c r="E260" s="6">
        <v>0.15210566519946789</v>
      </c>
      <c r="F260" s="6">
        <v>0.1435044983519721</v>
      </c>
      <c r="G260" s="6">
        <v>0.13013057858097626</v>
      </c>
      <c r="H260" s="6">
        <v>0.18994070681568881</v>
      </c>
    </row>
    <row r="261" spans="1:8" ht="12.75" customHeight="1" x14ac:dyDescent="0.25">
      <c r="A261" s="5">
        <v>14</v>
      </c>
      <c r="B261" s="6">
        <v>0.29601666090271284</v>
      </c>
      <c r="C261" s="6">
        <v>0.28915995052065174</v>
      </c>
      <c r="D261" s="6">
        <v>0.22695730237300837</v>
      </c>
      <c r="E261" s="6">
        <v>0.17028717404152038</v>
      </c>
      <c r="F261" s="6">
        <v>0.16065789170020237</v>
      </c>
      <c r="G261" s="6">
        <v>0.14568535927891246</v>
      </c>
      <c r="H261" s="6">
        <v>0.21264471745136385</v>
      </c>
    </row>
    <row r="262" spans="1:8" ht="12.75" customHeight="1" x14ac:dyDescent="0.25">
      <c r="A262" s="5">
        <v>15</v>
      </c>
      <c r="B262" s="6">
        <v>0.32957123396947208</v>
      </c>
      <c r="C262" s="6">
        <v>0.32193729034381297</v>
      </c>
      <c r="D262" s="6">
        <v>0.25268374412897604</v>
      </c>
      <c r="E262" s="6">
        <v>0.18958984912164381</v>
      </c>
      <c r="F262" s="6">
        <v>0.17886905234692574</v>
      </c>
      <c r="G262" s="6">
        <v>0.16219932851893418</v>
      </c>
      <c r="H262" s="6">
        <v>0.23674877526764732</v>
      </c>
    </row>
    <row r="263" spans="1:8" ht="19.5" customHeight="1" x14ac:dyDescent="0.25">
      <c r="A263" s="5">
        <v>16</v>
      </c>
      <c r="B263" s="6">
        <v>0.36511120581719908</v>
      </c>
      <c r="C263" s="6">
        <v>0.35665404064311995</v>
      </c>
      <c r="D263" s="6">
        <v>0.27993240004035302</v>
      </c>
      <c r="E263" s="6">
        <v>0.2100346489278738</v>
      </c>
      <c r="F263" s="6">
        <v>0.19815775363396887</v>
      </c>
      <c r="G263" s="6">
        <v>0.17969041686378989</v>
      </c>
      <c r="H263" s="6">
        <v>0.2622790520052567</v>
      </c>
    </row>
    <row r="264" spans="1:8" ht="12.75" customHeight="1" x14ac:dyDescent="0.25">
      <c r="A264" s="5">
        <v>17</v>
      </c>
      <c r="B264" s="6">
        <v>0.40266659343891464</v>
      </c>
      <c r="C264" s="6">
        <v>0.39333952312023018</v>
      </c>
      <c r="D264" s="6">
        <v>0.30872628427039811</v>
      </c>
      <c r="E264" s="6">
        <v>0.23163884109946795</v>
      </c>
      <c r="F264" s="6">
        <v>0.21854028676196616</v>
      </c>
      <c r="G264" s="6">
        <v>0.1981733972536221</v>
      </c>
      <c r="H264" s="6">
        <v>0.2892571104876499</v>
      </c>
    </row>
    <row r="265" spans="1:8" ht="12.75" customHeight="1" x14ac:dyDescent="0.25">
      <c r="A265" s="5">
        <v>18</v>
      </c>
      <c r="B265" s="6">
        <v>0.44225802006407283</v>
      </c>
      <c r="C265" s="6">
        <v>0.43201388330340673</v>
      </c>
      <c r="D265" s="6">
        <v>0.3390812087416864</v>
      </c>
      <c r="E265" s="6">
        <v>0.25441428939927213</v>
      </c>
      <c r="F265" s="6">
        <v>0.24002784462983781</v>
      </c>
      <c r="G265" s="6">
        <v>0.21765841946372841</v>
      </c>
      <c r="H265" s="6">
        <v>0.31769776549176154</v>
      </c>
    </row>
    <row r="266" spans="1:8" ht="12.75" customHeight="1" x14ac:dyDescent="0.25">
      <c r="A266" s="5">
        <v>19</v>
      </c>
      <c r="B266" s="6">
        <v>0.48389294995331233</v>
      </c>
      <c r="C266" s="6">
        <v>0.47268441255669097</v>
      </c>
      <c r="D266" s="6">
        <v>0.37100289633634753</v>
      </c>
      <c r="E266" s="6">
        <v>0.27836528773373936</v>
      </c>
      <c r="F266" s="6">
        <v>0.26262447833515928</v>
      </c>
      <c r="G266" s="6">
        <v>0.23814915704913642</v>
      </c>
      <c r="H266" s="6">
        <v>0.34760637899819663</v>
      </c>
    </row>
    <row r="267" spans="1:8" ht="12.75" customHeight="1" x14ac:dyDescent="0.25">
      <c r="A267" s="5">
        <v>20</v>
      </c>
      <c r="B267" s="6">
        <v>0.52756096028082955</v>
      </c>
      <c r="C267" s="6">
        <v>0.51534092948088572</v>
      </c>
      <c r="D267" s="6">
        <v>0.40448335582706246</v>
      </c>
      <c r="E267" s="6">
        <v>0.30348584024592629</v>
      </c>
      <c r="F267" s="6">
        <v>0.28632453107059397</v>
      </c>
      <c r="G267" s="6">
        <v>0.25964048038938053</v>
      </c>
      <c r="H267" s="6">
        <v>0.37897546372957919</v>
      </c>
    </row>
    <row r="268" spans="1:8" ht="19.5" customHeight="1" x14ac:dyDescent="0.25">
      <c r="A268" s="5">
        <v>21</v>
      </c>
      <c r="B268" s="6">
        <v>0.57322783859661597</v>
      </c>
      <c r="C268" s="6">
        <v>0.55995001409779965</v>
      </c>
      <c r="D268" s="6">
        <v>0.43949635637487161</v>
      </c>
      <c r="E268" s="6">
        <v>0.32975626580906386</v>
      </c>
      <c r="F268" s="6">
        <v>0.31110943462423274</v>
      </c>
      <c r="G268" s="6">
        <v>0.28211555173939573</v>
      </c>
      <c r="H268" s="6">
        <v>0.41178044303963812</v>
      </c>
    </row>
    <row r="269" spans="1:8" ht="12.75" customHeight="1" x14ac:dyDescent="0.25">
      <c r="A269" s="5">
        <v>22</v>
      </c>
      <c r="B269" s="6">
        <v>0.62082825136636421</v>
      </c>
      <c r="C269" s="6">
        <v>0.60644784621065706</v>
      </c>
      <c r="D269" s="6">
        <v>0.47599180646581862</v>
      </c>
      <c r="E269" s="6">
        <v>0.35713898051522802</v>
      </c>
      <c r="F269" s="6">
        <v>0.33694373035720326</v>
      </c>
      <c r="G269" s="6">
        <v>0.30554221703261858</v>
      </c>
      <c r="H269" s="6">
        <v>0.44597438433038872</v>
      </c>
    </row>
    <row r="270" spans="1:8" ht="12.75" customHeight="1" x14ac:dyDescent="0.25">
      <c r="A270" s="5">
        <v>23</v>
      </c>
      <c r="B270" s="6">
        <v>0.67025667775474684</v>
      </c>
      <c r="C270" s="6">
        <v>0.65473134919049691</v>
      </c>
      <c r="D270" s="6">
        <v>0.5138888028019033</v>
      </c>
      <c r="E270" s="6">
        <v>0.38557328222422294</v>
      </c>
      <c r="F270" s="6">
        <v>0.36377014867230634</v>
      </c>
      <c r="G270" s="6">
        <v>0.32986854391916309</v>
      </c>
      <c r="H270" s="6">
        <v>0.48148148630015775</v>
      </c>
    </row>
    <row r="271" spans="1:8" ht="12.75" customHeight="1" x14ac:dyDescent="0.25">
      <c r="A271" s="5">
        <v>24</v>
      </c>
      <c r="B271" s="6">
        <v>0.72135624158160205</v>
      </c>
      <c r="C271" s="6">
        <v>0.70464728062064219</v>
      </c>
      <c r="D271" s="6">
        <v>0.55306706771176917</v>
      </c>
      <c r="E271" s="6">
        <v>0.41496892601093982</v>
      </c>
      <c r="F271" s="6">
        <v>0.39150354775257157</v>
      </c>
      <c r="G271" s="6">
        <v>0.35501732538439884</v>
      </c>
      <c r="H271" s="6">
        <v>0.51818905633595624</v>
      </c>
    </row>
    <row r="272" spans="1:8" ht="12.75" customHeight="1" x14ac:dyDescent="0.25">
      <c r="A272" s="5">
        <v>25</v>
      </c>
      <c r="B272" s="6">
        <v>0.77390500138620444</v>
      </c>
      <c r="C272" s="6">
        <v>0.75597883992775261</v>
      </c>
      <c r="D272" s="6">
        <v>0.59335643768145263</v>
      </c>
      <c r="E272" s="6">
        <v>0.44519823735856451</v>
      </c>
      <c r="F272" s="6">
        <v>0.42002347273220769</v>
      </c>
      <c r="G272" s="6">
        <v>0.38087933236890031</v>
      </c>
      <c r="H272" s="6">
        <v>0.55593766192792904</v>
      </c>
    </row>
    <row r="273" spans="1:16" ht="18" customHeight="1" x14ac:dyDescent="0.3">
      <c r="A273" s="19" t="s">
        <v>66</v>
      </c>
      <c r="B273" s="12"/>
      <c r="C273" s="12"/>
      <c r="D273" s="12"/>
      <c r="E273" s="12"/>
      <c r="F273" s="12"/>
      <c r="G273" s="12"/>
    </row>
    <row r="274" spans="1:16" ht="18" customHeight="1" x14ac:dyDescent="0.3">
      <c r="A274" s="4" t="s">
        <v>8</v>
      </c>
      <c r="D274" s="12"/>
      <c r="E274" s="12"/>
      <c r="F274" s="13"/>
      <c r="G274" s="13"/>
      <c r="H274" s="14"/>
    </row>
    <row r="275" spans="1:16" ht="18" customHeight="1" x14ac:dyDescent="0.3">
      <c r="A275" s="19" t="s">
        <v>0</v>
      </c>
      <c r="B275" s="12"/>
      <c r="C275" s="20">
        <v>0.45</v>
      </c>
      <c r="D275" s="12"/>
      <c r="E275" s="12"/>
      <c r="H275" s="14" t="s">
        <v>46</v>
      </c>
    </row>
    <row r="276" spans="1:16" ht="18" customHeight="1" x14ac:dyDescent="0.3">
      <c r="A276" s="19" t="s">
        <v>20</v>
      </c>
      <c r="B276" s="12"/>
      <c r="H276" s="24" t="s">
        <v>46</v>
      </c>
    </row>
    <row r="277" spans="1:16" ht="14.25" customHeight="1" x14ac:dyDescent="0.3">
      <c r="A277" s="4"/>
      <c r="B277" s="15"/>
      <c r="C277" s="8"/>
      <c r="D277" s="15"/>
      <c r="E277" s="15"/>
      <c r="H277" s="24"/>
    </row>
    <row r="278" spans="1:16" ht="14.25" customHeight="1" x14ac:dyDescent="0.3">
      <c r="A278" s="2"/>
      <c r="B278" s="9"/>
      <c r="C278" s="10"/>
      <c r="D278" s="10"/>
      <c r="E278" s="10"/>
      <c r="F278" s="3"/>
      <c r="G278" s="3"/>
    </row>
    <row r="279" spans="1:16" s="2" customFormat="1" ht="14.25" customHeight="1" x14ac:dyDescent="0.3">
      <c r="D279" s="5"/>
      <c r="E279" s="5"/>
      <c r="F279" s="5"/>
      <c r="G279" s="5"/>
      <c r="H279" s="1"/>
      <c r="M279" s="1"/>
    </row>
    <row r="280" spans="1:16" s="2" customFormat="1" ht="14.25" customHeight="1" x14ac:dyDescent="0.3">
      <c r="A280" s="3"/>
      <c r="B280" s="3"/>
      <c r="D280" s="5"/>
      <c r="E280" s="5"/>
      <c r="F280" s="5"/>
      <c r="G280" s="5"/>
      <c r="H280" s="3"/>
      <c r="M280" s="1"/>
    </row>
    <row r="281" spans="1:16" s="2" customFormat="1" ht="39" customHeight="1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6" ht="19.5" customHeight="1" x14ac:dyDescent="0.25">
      <c r="A282" s="5">
        <v>1</v>
      </c>
      <c r="B282" s="6">
        <v>1.9308253396593273E-2</v>
      </c>
      <c r="C282" s="6">
        <v>1.8861011335554696E-2</v>
      </c>
      <c r="D282" s="6">
        <v>1.480372453044289E-2</v>
      </c>
      <c r="E282" s="6">
        <v>1.1107306921700782E-2</v>
      </c>
      <c r="F282" s="6">
        <v>1.0479218546855511E-2</v>
      </c>
      <c r="G282" s="6">
        <v>9.5026064565178463E-3</v>
      </c>
      <c r="H282" s="6">
        <v>1.3870158779161763E-2</v>
      </c>
    </row>
    <row r="283" spans="1:16" ht="12.75" customHeight="1" x14ac:dyDescent="0.25">
      <c r="A283" s="5">
        <v>2</v>
      </c>
      <c r="B283" s="6">
        <v>3.1296384252028527E-2</v>
      </c>
      <c r="C283" s="6">
        <v>3.0571458019270362E-2</v>
      </c>
      <c r="D283" s="6">
        <v>2.399507825744953E-2</v>
      </c>
      <c r="E283" s="6">
        <v>1.80036245789118E-2</v>
      </c>
      <c r="F283" s="6">
        <v>1.6985567962415453E-2</v>
      </c>
      <c r="G283" s="6">
        <v>1.5402595820058077E-2</v>
      </c>
      <c r="H283" s="6">
        <v>2.2481879115274252E-2</v>
      </c>
    </row>
    <row r="284" spans="1:16" s="18" customFormat="1" ht="12.75" customHeight="1" x14ac:dyDescent="0.25">
      <c r="A284" s="17">
        <v>3</v>
      </c>
      <c r="B284" s="6">
        <v>4.332234378457657E-2</v>
      </c>
      <c r="C284" s="6">
        <v>4.2318857144679124E-2</v>
      </c>
      <c r="D284" s="6">
        <v>3.3215435400965485E-2</v>
      </c>
      <c r="E284" s="6">
        <v>2.4921703641388383E-2</v>
      </c>
      <c r="F284" s="6">
        <v>2.3512448234219146E-2</v>
      </c>
      <c r="G284" s="6">
        <v>2.1321202664112471E-2</v>
      </c>
      <c r="H284" s="6">
        <v>3.1120773828435918E-2</v>
      </c>
      <c r="I284" s="1"/>
      <c r="J284" s="1"/>
      <c r="K284" s="1"/>
      <c r="L284" s="1"/>
      <c r="M284" s="1"/>
      <c r="N284" s="1"/>
      <c r="O284" s="1"/>
      <c r="P284" s="1"/>
    </row>
    <row r="285" spans="1:16" ht="12.75" customHeight="1" x14ac:dyDescent="0.25">
      <c r="A285" s="5">
        <v>4</v>
      </c>
      <c r="B285" s="6">
        <v>5.6771100519152191E-2</v>
      </c>
      <c r="C285" s="6">
        <v>5.5456096852994914E-2</v>
      </c>
      <c r="D285" s="6">
        <v>4.3526657544482809E-2</v>
      </c>
      <c r="E285" s="6">
        <v>3.2658264048896719E-2</v>
      </c>
      <c r="F285" s="6">
        <v>3.0811526929238692E-2</v>
      </c>
      <c r="G285" s="6">
        <v>2.7940042802219667E-2</v>
      </c>
      <c r="H285" s="6">
        <v>4.0781740434757602E-2</v>
      </c>
    </row>
    <row r="286" spans="1:16" ht="12.75" customHeight="1" x14ac:dyDescent="0.25">
      <c r="A286" s="5">
        <v>5</v>
      </c>
      <c r="B286" s="6">
        <v>7.1670590079198931E-2</v>
      </c>
      <c r="C286" s="6">
        <v>7.0010465687599249E-2</v>
      </c>
      <c r="D286" s="6">
        <v>5.4950163055864719E-2</v>
      </c>
      <c r="E286" s="6">
        <v>4.1229376107603966E-2</v>
      </c>
      <c r="F286" s="6">
        <v>3.8897965620988517E-2</v>
      </c>
      <c r="G286" s="6">
        <v>3.52728648231437E-2</v>
      </c>
      <c r="H286" s="6">
        <v>5.1484846597781846E-2</v>
      </c>
    </row>
    <row r="287" spans="1:16" s="18" customFormat="1" ht="19.5" customHeight="1" x14ac:dyDescent="0.25">
      <c r="A287" s="17">
        <v>6</v>
      </c>
      <c r="B287" s="6">
        <v>8.8050967319361045E-2</v>
      </c>
      <c r="C287" s="6">
        <v>8.6011420018448803E-2</v>
      </c>
      <c r="D287" s="6">
        <v>6.7509071797495435E-2</v>
      </c>
      <c r="E287" s="6">
        <v>5.0652386763338587E-2</v>
      </c>
      <c r="F287" s="6">
        <v>4.7788130332100241E-2</v>
      </c>
      <c r="G287" s="6">
        <v>4.3334509515978843E-2</v>
      </c>
      <c r="H287" s="6">
        <v>6.3251754174398933E-2</v>
      </c>
      <c r="I287" s="1"/>
      <c r="J287" s="1"/>
      <c r="K287" s="1"/>
      <c r="L287" s="1"/>
      <c r="M287" s="1"/>
      <c r="N287" s="1"/>
      <c r="O287" s="1"/>
      <c r="P287" s="1"/>
    </row>
    <row r="288" spans="1:16" ht="12.75" customHeight="1" x14ac:dyDescent="0.25">
      <c r="A288" s="5">
        <v>7</v>
      </c>
      <c r="B288" s="6">
        <v>0.10594460278887377</v>
      </c>
      <c r="C288" s="6">
        <v>0.10349058058738507</v>
      </c>
      <c r="D288" s="6">
        <v>8.1228202414745654E-2</v>
      </c>
      <c r="E288" s="6">
        <v>6.0945917567112713E-2</v>
      </c>
      <c r="F288" s="6">
        <v>5.7499589614889317E-2</v>
      </c>
      <c r="G288" s="6">
        <v>5.2140908129598103E-2</v>
      </c>
      <c r="H288" s="6">
        <v>7.610571667430957E-2</v>
      </c>
    </row>
    <row r="289" spans="1:8" ht="12.75" customHeight="1" x14ac:dyDescent="0.25">
      <c r="A289" s="5">
        <v>8</v>
      </c>
      <c r="B289" s="6">
        <v>0.12538602148402528</v>
      </c>
      <c r="C289" s="6">
        <v>0.12248167267928889</v>
      </c>
      <c r="D289" s="6">
        <v>9.6134025377210275E-2</v>
      </c>
      <c r="E289" s="6">
        <v>7.2129829441733129E-2</v>
      </c>
      <c r="F289" s="6">
        <v>6.8051081310319478E-2</v>
      </c>
      <c r="G289" s="6">
        <v>6.1709052229520139E-2</v>
      </c>
      <c r="H289" s="6">
        <v>9.0071535262618185E-2</v>
      </c>
    </row>
    <row r="290" spans="1:8" ht="12.75" customHeight="1" x14ac:dyDescent="0.25">
      <c r="A290" s="5">
        <v>9</v>
      </c>
      <c r="B290" s="6">
        <v>0.14641176554991453</v>
      </c>
      <c r="C290" s="6">
        <v>0.1430203920041129</v>
      </c>
      <c r="D290" s="6">
        <v>0.11225455771152992</v>
      </c>
      <c r="E290" s="6">
        <v>8.4225143699322394E-2</v>
      </c>
      <c r="F290" s="6">
        <v>7.9462438031770999E-2</v>
      </c>
      <c r="G290" s="6">
        <v>7.2056926126227105E-2</v>
      </c>
      <c r="H290" s="6">
        <v>0.10517546013110771</v>
      </c>
    </row>
    <row r="291" spans="1:8" ht="12.75" customHeight="1" x14ac:dyDescent="0.25">
      <c r="A291" s="5">
        <v>10</v>
      </c>
      <c r="B291" s="6">
        <v>0.16906015820633005</v>
      </c>
      <c r="C291" s="6">
        <v>0.16514417409100618</v>
      </c>
      <c r="D291" s="6">
        <v>0.12961918200230277</v>
      </c>
      <c r="E291" s="6">
        <v>9.7253906236817705E-2</v>
      </c>
      <c r="F291" s="6">
        <v>9.1754459039919314E-2</v>
      </c>
      <c r="G291" s="6">
        <v>8.3203390690680071E-2</v>
      </c>
      <c r="H291" s="6">
        <v>0.12144502091347815</v>
      </c>
    </row>
    <row r="292" spans="1:8" ht="19.5" customHeight="1" x14ac:dyDescent="0.25">
      <c r="A292" s="5">
        <v>11</v>
      </c>
      <c r="B292" s="6">
        <v>0.1933709408542959</v>
      </c>
      <c r="C292" s="6">
        <v>0.18889183980065513</v>
      </c>
      <c r="D292" s="6">
        <v>0.14825836816004484</v>
      </c>
      <c r="E292" s="6">
        <v>0.11123897877711064</v>
      </c>
      <c r="F292" s="6">
        <v>0.10494871328862759</v>
      </c>
      <c r="G292" s="6">
        <v>9.5168004755374416E-2</v>
      </c>
      <c r="H292" s="6">
        <v>0.13890876599942523</v>
      </c>
    </row>
    <row r="293" spans="1:8" ht="12.75" customHeight="1" x14ac:dyDescent="0.25">
      <c r="A293" s="5">
        <v>12</v>
      </c>
      <c r="B293" s="6">
        <v>0.21938474888256138</v>
      </c>
      <c r="C293" s="6">
        <v>0.2143030832738026</v>
      </c>
      <c r="D293" s="6">
        <v>0.16820327151967304</v>
      </c>
      <c r="E293" s="6">
        <v>0.12620373732037327</v>
      </c>
      <c r="F293" s="6">
        <v>0.11906725492804052</v>
      </c>
      <c r="G293" s="6">
        <v>0.10797076713115859</v>
      </c>
      <c r="H293" s="6">
        <v>0.15759588597819746</v>
      </c>
    </row>
    <row r="294" spans="1:8" ht="12.75" customHeight="1" x14ac:dyDescent="0.25">
      <c r="A294" s="5">
        <v>13</v>
      </c>
      <c r="B294" s="6">
        <v>0.24714238391530088</v>
      </c>
      <c r="C294" s="6">
        <v>0.24141776103606266</v>
      </c>
      <c r="D294" s="6">
        <v>0.18948517486955077</v>
      </c>
      <c r="E294" s="6">
        <v>0.14217165349572189</v>
      </c>
      <c r="F294" s="6">
        <v>0.13413222832968713</v>
      </c>
      <c r="G294" s="6">
        <v>0.12163175844207204</v>
      </c>
      <c r="H294" s="6">
        <v>0.17753569085490628</v>
      </c>
    </row>
    <row r="295" spans="1:8" ht="12.75" customHeight="1" x14ac:dyDescent="0.25">
      <c r="A295" s="5">
        <v>14</v>
      </c>
      <c r="B295" s="6">
        <v>0.27668383085949855</v>
      </c>
      <c r="C295" s="6">
        <v>0.27027493181369028</v>
      </c>
      <c r="D295" s="6">
        <v>0.21213473481730646</v>
      </c>
      <c r="E295" s="6">
        <v>0.15916572910580462</v>
      </c>
      <c r="F295" s="6">
        <v>0.15016533460605311</v>
      </c>
      <c r="G295" s="6">
        <v>0.13617065736269338</v>
      </c>
      <c r="H295" s="6">
        <v>0.1987569039426991</v>
      </c>
    </row>
    <row r="296" spans="1:8" ht="12.75" customHeight="1" x14ac:dyDescent="0.25">
      <c r="A296" s="5">
        <v>15</v>
      </c>
      <c r="B296" s="6">
        <v>0.30804695680874083</v>
      </c>
      <c r="C296" s="6">
        <v>0.30091158557500142</v>
      </c>
      <c r="D296" s="6">
        <v>0.23618098423353209</v>
      </c>
      <c r="E296" s="6">
        <v>0.17720774765542943</v>
      </c>
      <c r="F296" s="6">
        <v>0.16718712546325479</v>
      </c>
      <c r="G296" s="6">
        <v>0.15160610028030269</v>
      </c>
      <c r="H296" s="6">
        <v>0.221286727215248</v>
      </c>
    </row>
    <row r="297" spans="1:8" ht="19.5" customHeight="1" x14ac:dyDescent="0.25">
      <c r="A297" s="5">
        <v>16</v>
      </c>
      <c r="B297" s="6">
        <v>0.34126581526583155</v>
      </c>
      <c r="C297" s="6">
        <v>0.33336098703271799</v>
      </c>
      <c r="D297" s="6">
        <v>0.26165003209165222</v>
      </c>
      <c r="E297" s="6">
        <v>0.19631729883505833</v>
      </c>
      <c r="F297" s="6">
        <v>0.18521608284737182</v>
      </c>
      <c r="G297" s="6">
        <v>0.16795484671369051</v>
      </c>
      <c r="H297" s="6">
        <v>0.24514962313848274</v>
      </c>
    </row>
    <row r="298" spans="1:8" ht="12.75" customHeight="1" x14ac:dyDescent="0.25">
      <c r="A298" s="5">
        <v>17</v>
      </c>
      <c r="B298" s="6">
        <v>0.37636846281581071</v>
      </c>
      <c r="C298" s="6">
        <v>0.3676505428899533</v>
      </c>
      <c r="D298" s="6">
        <v>0.28856338950132882</v>
      </c>
      <c r="E298" s="6">
        <v>0.21651052253548375</v>
      </c>
      <c r="F298" s="6">
        <v>0.20426743398172026</v>
      </c>
      <c r="G298" s="6">
        <v>0.18523070478318099</v>
      </c>
      <c r="H298" s="6">
        <v>0.2703657462691782</v>
      </c>
    </row>
    <row r="299" spans="1:8" ht="12.75" customHeight="1" x14ac:dyDescent="0.25">
      <c r="A299" s="5">
        <v>18</v>
      </c>
      <c r="B299" s="6">
        <v>0.41337417578627667</v>
      </c>
      <c r="C299" s="6">
        <v>0.4037990829717501</v>
      </c>
      <c r="D299" s="6">
        <v>0.31693583570943962</v>
      </c>
      <c r="E299" s="6">
        <v>0.23779850769792471</v>
      </c>
      <c r="F299" s="6">
        <v>0.22435164075767541</v>
      </c>
      <c r="G299" s="6">
        <v>0.203443161382867</v>
      </c>
      <c r="H299" s="6">
        <v>0.29694894383209236</v>
      </c>
    </row>
    <row r="300" spans="1:8" ht="12.75" customHeight="1" x14ac:dyDescent="0.25">
      <c r="A300" s="5">
        <v>19</v>
      </c>
      <c r="B300" s="6">
        <v>0.45228993094746156</v>
      </c>
      <c r="C300" s="6">
        <v>0.44181342244360949</v>
      </c>
      <c r="D300" s="6">
        <v>0.34677271983703178</v>
      </c>
      <c r="E300" s="6">
        <v>0.26018526779406614</v>
      </c>
      <c r="F300" s="6">
        <v>0.24547248969587757</v>
      </c>
      <c r="G300" s="6">
        <v>0.22259565014812166</v>
      </c>
      <c r="H300" s="6">
        <v>0.32490422761720439</v>
      </c>
    </row>
    <row r="301" spans="1:8" ht="12.75" customHeight="1" x14ac:dyDescent="0.25">
      <c r="A301" s="5">
        <v>20</v>
      </c>
      <c r="B301" s="6">
        <v>0.49310598618767804</v>
      </c>
      <c r="C301" s="6">
        <v>0.48168404485289373</v>
      </c>
      <c r="D301" s="6">
        <v>0.3780665725633543</v>
      </c>
      <c r="E301" s="6">
        <v>0.2836651985560153</v>
      </c>
      <c r="F301" s="6">
        <v>0.26762469343473172</v>
      </c>
      <c r="G301" s="6">
        <v>0.24268337647367869</v>
      </c>
      <c r="H301" s="6">
        <v>0.35422459934076628</v>
      </c>
    </row>
    <row r="302" spans="1:8" ht="19.5" customHeight="1" x14ac:dyDescent="0.25">
      <c r="A302" s="5">
        <v>21</v>
      </c>
      <c r="B302" s="6">
        <v>0.53579036346993858</v>
      </c>
      <c r="C302" s="6">
        <v>0.52337971287814633</v>
      </c>
      <c r="D302" s="6">
        <v>0.41079287618393806</v>
      </c>
      <c r="E302" s="6">
        <v>0.30821990423019036</v>
      </c>
      <c r="F302" s="6">
        <v>0.29079089645111456</v>
      </c>
      <c r="G302" s="6">
        <v>0.2636906022865747</v>
      </c>
      <c r="H302" s="6">
        <v>0.38488708745577399</v>
      </c>
    </row>
    <row r="303" spans="1:8" ht="12.75" customHeight="1" x14ac:dyDescent="0.25">
      <c r="A303" s="5">
        <v>22</v>
      </c>
      <c r="B303" s="6">
        <v>0.5802819961890705</v>
      </c>
      <c r="C303" s="6">
        <v>0.56684077441574476</v>
      </c>
      <c r="D303" s="6">
        <v>0.44490481065854354</v>
      </c>
      <c r="E303" s="6">
        <v>0.33381425551139826</v>
      </c>
      <c r="F303" s="6">
        <v>0.31493795590769247</v>
      </c>
      <c r="G303" s="6">
        <v>0.28558727350036966</v>
      </c>
      <c r="H303" s="6">
        <v>0.41684782452935049</v>
      </c>
    </row>
    <row r="304" spans="1:8" ht="12.75" customHeight="1" x14ac:dyDescent="0.25">
      <c r="A304" s="5">
        <v>23</v>
      </c>
      <c r="B304" s="6">
        <v>0.62648225506905675</v>
      </c>
      <c r="C304" s="6">
        <v>0.61197088476506967</v>
      </c>
      <c r="D304" s="6">
        <v>0.48032675647862161</v>
      </c>
      <c r="E304" s="6">
        <v>0.36039151471251174</v>
      </c>
      <c r="F304" s="6">
        <v>0.34001234248116158</v>
      </c>
      <c r="G304" s="6">
        <v>0.30832484946377686</v>
      </c>
      <c r="H304" s="6">
        <v>0.45003595983820505</v>
      </c>
    </row>
    <row r="305" spans="1:16" ht="12.75" customHeight="1" x14ac:dyDescent="0.25">
      <c r="A305" s="5">
        <v>24</v>
      </c>
      <c r="B305" s="6">
        <v>0.67424450950348003</v>
      </c>
      <c r="C305" s="6">
        <v>0.65862680976231724</v>
      </c>
      <c r="D305" s="6">
        <v>0.51694629130018543</v>
      </c>
      <c r="E305" s="6">
        <v>0.38786733079896862</v>
      </c>
      <c r="F305" s="6">
        <v>0.3659344749614174</v>
      </c>
      <c r="G305" s="6">
        <v>0.33183116554757541</v>
      </c>
      <c r="H305" s="6">
        <v>0.48434616071701991</v>
      </c>
    </row>
    <row r="306" spans="1:16" ht="12.75" customHeight="1" x14ac:dyDescent="0.25">
      <c r="A306" s="5">
        <v>25</v>
      </c>
      <c r="B306" s="6">
        <v>0.72336131301485884</v>
      </c>
      <c r="C306" s="6">
        <v>0.70660590806635015</v>
      </c>
      <c r="D306" s="6">
        <v>0.55460436497797505</v>
      </c>
      <c r="E306" s="6">
        <v>0.41612236766885002</v>
      </c>
      <c r="F306" s="6">
        <v>0.39259176538259616</v>
      </c>
      <c r="G306" s="6">
        <v>0.35600412643553936</v>
      </c>
      <c r="H306" s="6">
        <v>0.51962940718342021</v>
      </c>
    </row>
    <row r="307" spans="1:16" ht="18" customHeight="1" x14ac:dyDescent="0.3">
      <c r="A307" s="19" t="s">
        <v>66</v>
      </c>
      <c r="B307" s="12"/>
      <c r="C307" s="12"/>
      <c r="D307" s="12"/>
      <c r="E307" s="12"/>
      <c r="F307" s="12"/>
      <c r="G307" s="12"/>
    </row>
    <row r="308" spans="1:16" ht="18" customHeight="1" x14ac:dyDescent="0.3">
      <c r="A308" s="4" t="s">
        <v>8</v>
      </c>
      <c r="D308" s="12"/>
      <c r="E308" s="12"/>
      <c r="F308" s="13"/>
      <c r="G308" s="13"/>
      <c r="H308" s="14"/>
    </row>
    <row r="309" spans="1:16" ht="18" customHeight="1" x14ac:dyDescent="0.3">
      <c r="A309" s="19" t="s">
        <v>0</v>
      </c>
      <c r="B309" s="12"/>
      <c r="C309" s="20">
        <v>0.45</v>
      </c>
      <c r="D309" s="12"/>
      <c r="E309" s="12"/>
      <c r="H309" s="14" t="s">
        <v>46</v>
      </c>
    </row>
    <row r="310" spans="1:16" ht="18" customHeight="1" x14ac:dyDescent="0.3">
      <c r="A310" s="19" t="s">
        <v>21</v>
      </c>
      <c r="B310" s="12"/>
      <c r="H310" s="24" t="s">
        <v>46</v>
      </c>
    </row>
    <row r="311" spans="1:16" ht="14.25" customHeight="1" x14ac:dyDescent="0.3">
      <c r="A311" s="4"/>
      <c r="B311" s="15"/>
      <c r="C311" s="8"/>
      <c r="D311" s="15"/>
      <c r="E311" s="15"/>
      <c r="H311" s="24"/>
    </row>
    <row r="312" spans="1:16" ht="14.25" customHeight="1" x14ac:dyDescent="0.3">
      <c r="A312" s="2"/>
      <c r="B312" s="9"/>
      <c r="C312" s="10"/>
      <c r="D312" s="10"/>
      <c r="E312" s="10"/>
      <c r="F312" s="3"/>
      <c r="G312" s="3"/>
    </row>
    <row r="313" spans="1:16" s="2" customFormat="1" ht="14.25" customHeight="1" x14ac:dyDescent="0.3">
      <c r="D313" s="5"/>
      <c r="E313" s="5"/>
      <c r="F313" s="5"/>
      <c r="G313" s="5"/>
      <c r="H313" s="1"/>
      <c r="M313" s="1"/>
    </row>
    <row r="314" spans="1:16" s="2" customFormat="1" ht="14.25" customHeight="1" x14ac:dyDescent="0.3">
      <c r="A314" s="3"/>
      <c r="B314" s="3"/>
      <c r="D314" s="5"/>
      <c r="E314" s="5"/>
      <c r="F314" s="5"/>
      <c r="G314" s="5"/>
      <c r="H314" s="3"/>
      <c r="M314" s="1"/>
    </row>
    <row r="315" spans="1:16" s="2" customFormat="1" ht="39" customHeight="1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6" ht="19.5" customHeight="1" x14ac:dyDescent="0.25">
      <c r="A316" s="5">
        <v>1</v>
      </c>
      <c r="B316" s="6">
        <v>1.8124540747405389E-2</v>
      </c>
      <c r="C316" s="6">
        <v>1.7704717328230795E-2</v>
      </c>
      <c r="D316" s="6">
        <v>1.3896166730063596E-2</v>
      </c>
      <c r="E316" s="6">
        <v>1.042636186511948E-2</v>
      </c>
      <c r="F316" s="6">
        <v>9.8367791043678862E-3</v>
      </c>
      <c r="G316" s="6">
        <v>8.9200392386658538E-3</v>
      </c>
      <c r="H316" s="6">
        <v>1.30198342026242E-2</v>
      </c>
    </row>
    <row r="317" spans="1:16" ht="12.75" customHeight="1" x14ac:dyDescent="0.25">
      <c r="A317" s="5">
        <v>2</v>
      </c>
      <c r="B317" s="6">
        <v>2.9377726714650915E-2</v>
      </c>
      <c r="C317" s="6">
        <v>2.869724284204922E-2</v>
      </c>
      <c r="D317" s="6">
        <v>2.2524034913021102E-2</v>
      </c>
      <c r="E317" s="6">
        <v>1.6899893562565809E-2</v>
      </c>
      <c r="F317" s="6">
        <v>1.5944249970685598E-2</v>
      </c>
      <c r="G317" s="6">
        <v>1.4458323589523335E-2</v>
      </c>
      <c r="H317" s="6">
        <v>2.1103604025360712E-2</v>
      </c>
    </row>
    <row r="318" spans="1:16" s="18" customFormat="1" ht="12.75" customHeight="1" x14ac:dyDescent="0.25">
      <c r="A318" s="17">
        <v>3</v>
      </c>
      <c r="B318" s="6">
        <v>4.0666422232432588E-2</v>
      </c>
      <c r="C318" s="6">
        <v>3.9724455389512074E-2</v>
      </c>
      <c r="D318" s="6">
        <v>3.1179128427733876E-2</v>
      </c>
      <c r="E318" s="6">
        <v>2.3393852559589964E-2</v>
      </c>
      <c r="F318" s="6">
        <v>2.2070993027652863E-2</v>
      </c>
      <c r="G318" s="6">
        <v>2.0014084056799115E-2</v>
      </c>
      <c r="H318" s="6">
        <v>2.9212882271567576E-2</v>
      </c>
      <c r="I318" s="1"/>
      <c r="J318" s="1"/>
      <c r="K318" s="1"/>
      <c r="L318" s="1"/>
      <c r="M318" s="1"/>
      <c r="N318" s="1"/>
      <c r="O318" s="1"/>
      <c r="P318" s="1"/>
    </row>
    <row r="319" spans="1:16" ht="12.75" customHeight="1" x14ac:dyDescent="0.25">
      <c r="A319" s="5">
        <v>4</v>
      </c>
      <c r="B319" s="6">
        <v>5.3290688883126436E-2</v>
      </c>
      <c r="C319" s="6">
        <v>5.2056302890737274E-2</v>
      </c>
      <c r="D319" s="6">
        <v>4.0858210323805454E-2</v>
      </c>
      <c r="E319" s="6">
        <v>3.0656115047578061E-2</v>
      </c>
      <c r="F319" s="6">
        <v>2.8922594076649967E-2</v>
      </c>
      <c r="G319" s="6">
        <v>2.6227149284379591E-2</v>
      </c>
      <c r="H319" s="6">
        <v>3.8281573225586993E-2</v>
      </c>
    </row>
    <row r="320" spans="1:16" ht="12.75" customHeight="1" x14ac:dyDescent="0.25">
      <c r="A320" s="5">
        <v>5</v>
      </c>
      <c r="B320" s="6">
        <v>6.7276749667591534E-2</v>
      </c>
      <c r="C320" s="6">
        <v>6.5718400936441213E-2</v>
      </c>
      <c r="D320" s="6">
        <v>5.1581385893677681E-2</v>
      </c>
      <c r="E320" s="6">
        <v>3.8701766125786227E-2</v>
      </c>
      <c r="F320" s="6">
        <v>3.6513285195085086E-2</v>
      </c>
      <c r="G320" s="6">
        <v>3.3110424989429052E-2</v>
      </c>
      <c r="H320" s="6">
        <v>4.8328514281879849E-2</v>
      </c>
    </row>
    <row r="321" spans="1:16" s="18" customFormat="1" ht="19.5" customHeight="1" x14ac:dyDescent="0.25">
      <c r="A321" s="17">
        <v>6</v>
      </c>
      <c r="B321" s="6">
        <v>8.2652910765600149E-2</v>
      </c>
      <c r="C321" s="6">
        <v>8.0738400043042155E-2</v>
      </c>
      <c r="D321" s="6">
        <v>6.3370357612413955E-2</v>
      </c>
      <c r="E321" s="6">
        <v>4.7547089267403531E-2</v>
      </c>
      <c r="F321" s="6">
        <v>4.4858429069471968E-2</v>
      </c>
      <c r="G321" s="6">
        <v>4.0677842130959589E-2</v>
      </c>
      <c r="H321" s="6">
        <v>5.9374039294565813E-2</v>
      </c>
      <c r="I321" s="1"/>
      <c r="J321" s="1"/>
      <c r="K321" s="1"/>
      <c r="L321" s="1"/>
      <c r="M321" s="1"/>
      <c r="N321" s="1"/>
      <c r="O321" s="1"/>
      <c r="P321" s="1"/>
    </row>
    <row r="322" spans="1:16" ht="12.75" customHeight="1" x14ac:dyDescent="0.25">
      <c r="A322" s="5">
        <v>7</v>
      </c>
      <c r="B322" s="6">
        <v>9.9449558216043454E-2</v>
      </c>
      <c r="C322" s="6">
        <v>9.7145982409763257E-2</v>
      </c>
      <c r="D322" s="6">
        <v>7.6248422592398141E-2</v>
      </c>
      <c r="E322" s="6">
        <v>5.7209564409800101E-2</v>
      </c>
      <c r="F322" s="6">
        <v>5.3974517193669407E-2</v>
      </c>
      <c r="G322" s="6">
        <v>4.8944355275985861E-2</v>
      </c>
      <c r="H322" s="6">
        <v>7.1439976192636367E-2</v>
      </c>
    </row>
    <row r="323" spans="1:16" ht="12.75" customHeight="1" x14ac:dyDescent="0.25">
      <c r="A323" s="5">
        <v>8</v>
      </c>
      <c r="B323" s="6">
        <v>0.1176991004242379</v>
      </c>
      <c r="C323" s="6">
        <v>0.1149728057576571</v>
      </c>
      <c r="D323" s="6">
        <v>9.0240428503428297E-2</v>
      </c>
      <c r="E323" s="6">
        <v>6.7707834881157891E-2</v>
      </c>
      <c r="F323" s="6">
        <v>6.3879138665722174E-2</v>
      </c>
      <c r="G323" s="6">
        <v>5.7925914304348375E-2</v>
      </c>
      <c r="H323" s="6">
        <v>8.4549605679855158E-2</v>
      </c>
    </row>
    <row r="324" spans="1:16" ht="12.75" customHeight="1" x14ac:dyDescent="0.25">
      <c r="A324" s="5">
        <v>9</v>
      </c>
      <c r="B324" s="6">
        <v>0.13743583928089514</v>
      </c>
      <c r="C324" s="6">
        <v>0.13425237743388005</v>
      </c>
      <c r="D324" s="6">
        <v>0.10537267475905251</v>
      </c>
      <c r="E324" s="6">
        <v>7.9061633260095104E-2</v>
      </c>
      <c r="F324" s="6">
        <v>7.459091023992466E-2</v>
      </c>
      <c r="G324" s="6">
        <v>6.7639400979583791E-2</v>
      </c>
      <c r="H324" s="6">
        <v>9.8727568652569597E-2</v>
      </c>
    </row>
    <row r="325" spans="1:16" ht="12.75" customHeight="1" x14ac:dyDescent="0.25">
      <c r="A325" s="5">
        <v>10</v>
      </c>
      <c r="B325" s="6">
        <v>0.15869574856077162</v>
      </c>
      <c r="C325" s="6">
        <v>0.15501983794335128</v>
      </c>
      <c r="D325" s="6">
        <v>0.12167274261381911</v>
      </c>
      <c r="E325" s="6">
        <v>9.1291653896802036E-2</v>
      </c>
      <c r="F325" s="6">
        <v>8.6129356056543968E-2</v>
      </c>
      <c r="G325" s="6">
        <v>7.8102519887251684E-2</v>
      </c>
      <c r="H325" s="6">
        <v>0.11399970701152079</v>
      </c>
    </row>
    <row r="326" spans="1:16" ht="19.5" customHeight="1" x14ac:dyDescent="0.25">
      <c r="A326" s="5">
        <v>11</v>
      </c>
      <c r="B326" s="6">
        <v>0.18151613327677685</v>
      </c>
      <c r="C326" s="6">
        <v>0.17731162819332988</v>
      </c>
      <c r="D326" s="6">
        <v>0.13916923398854264</v>
      </c>
      <c r="E326" s="6">
        <v>0.10441935695236078</v>
      </c>
      <c r="F326" s="6">
        <v>9.8514722762189824E-2</v>
      </c>
      <c r="G326" s="6">
        <v>8.9333630785184803E-2</v>
      </c>
      <c r="H326" s="6">
        <v>0.13039281895754465</v>
      </c>
    </row>
    <row r="327" spans="1:16" ht="12.75" customHeight="1" x14ac:dyDescent="0.25">
      <c r="A327" s="5">
        <v>12</v>
      </c>
      <c r="B327" s="6">
        <v>0.20593513762269394</v>
      </c>
      <c r="C327" s="6">
        <v>0.20116500883378508</v>
      </c>
      <c r="D327" s="6">
        <v>0.15789139420777953</v>
      </c>
      <c r="E327" s="6">
        <v>0.11846668533682778</v>
      </c>
      <c r="F327" s="6">
        <v>0.11176771245428849</v>
      </c>
      <c r="G327" s="6">
        <v>0.10135150643623619</v>
      </c>
      <c r="H327" s="6">
        <v>0.14793430552031525</v>
      </c>
    </row>
    <row r="328" spans="1:16" ht="12.75" customHeight="1" x14ac:dyDescent="0.25">
      <c r="A328" s="5">
        <v>13</v>
      </c>
      <c r="B328" s="6">
        <v>0.23199106183649462</v>
      </c>
      <c r="C328" s="6">
        <v>0.22661739294438304</v>
      </c>
      <c r="D328" s="6">
        <v>0.17786858823586596</v>
      </c>
      <c r="E328" s="6">
        <v>0.13345567172657152</v>
      </c>
      <c r="F328" s="6">
        <v>0.12590911192053425</v>
      </c>
      <c r="G328" s="6">
        <v>0.11417499640080694</v>
      </c>
      <c r="H328" s="6">
        <v>0.16665167982445539</v>
      </c>
    </row>
    <row r="329" spans="1:16" ht="12.75" customHeight="1" x14ac:dyDescent="0.25">
      <c r="A329" s="5">
        <v>14</v>
      </c>
      <c r="B329" s="6">
        <v>0.25972143950866133</v>
      </c>
      <c r="C329" s="6">
        <v>0.25370544471535417</v>
      </c>
      <c r="D329" s="6">
        <v>0.19912959324506735</v>
      </c>
      <c r="E329" s="6">
        <v>0.14940790777469479</v>
      </c>
      <c r="F329" s="6">
        <v>0.140959291864037</v>
      </c>
      <c r="G329" s="6">
        <v>0.12782257293176869</v>
      </c>
      <c r="H329" s="6">
        <v>0.18657190427038775</v>
      </c>
    </row>
    <row r="330" spans="1:16" ht="12.75" customHeight="1" x14ac:dyDescent="0.25">
      <c r="A330" s="5">
        <v>15</v>
      </c>
      <c r="B330" s="6">
        <v>0.28916181625104154</v>
      </c>
      <c r="C330" s="6">
        <v>0.28246388640635695</v>
      </c>
      <c r="D330" s="6">
        <v>0.2217016622155083</v>
      </c>
      <c r="E330" s="6">
        <v>0.16634384152548212</v>
      </c>
      <c r="F330" s="6">
        <v>0.15693754404709553</v>
      </c>
      <c r="G330" s="6">
        <v>0.14231172989320676</v>
      </c>
      <c r="H330" s="6">
        <v>0.20772051318636572</v>
      </c>
    </row>
    <row r="331" spans="1:16" ht="19.5" customHeight="1" x14ac:dyDescent="0.25">
      <c r="A331" s="5">
        <v>16</v>
      </c>
      <c r="B331" s="6">
        <v>0.32034415788086823</v>
      </c>
      <c r="C331" s="6">
        <v>0.31292394340214241</v>
      </c>
      <c r="D331" s="6">
        <v>0.24560930348271698</v>
      </c>
      <c r="E331" s="6">
        <v>0.1842818617029531</v>
      </c>
      <c r="F331" s="6">
        <v>0.17386121736077387</v>
      </c>
      <c r="G331" s="6">
        <v>0.15765819934410064</v>
      </c>
      <c r="H331" s="6">
        <v>0.23012046934128505</v>
      </c>
    </row>
    <row r="332" spans="1:16" ht="12.75" customHeight="1" x14ac:dyDescent="0.25">
      <c r="A332" s="5">
        <v>17</v>
      </c>
      <c r="B332" s="6">
        <v>0.35329480094491988</v>
      </c>
      <c r="C332" s="6">
        <v>0.34511134220925305</v>
      </c>
      <c r="D332" s="6">
        <v>0.27087270939530128</v>
      </c>
      <c r="E332" s="6">
        <v>0.20323711872503092</v>
      </c>
      <c r="F332" s="6">
        <v>0.19174460550755204</v>
      </c>
      <c r="G332" s="6">
        <v>0.17387494288353017</v>
      </c>
      <c r="H332" s="6">
        <v>0.25379069169575863</v>
      </c>
    </row>
    <row r="333" spans="1:16" ht="12.75" customHeight="1" x14ac:dyDescent="0.25">
      <c r="A333" s="5">
        <v>18</v>
      </c>
      <c r="B333" s="6">
        <v>0.38803184001538993</v>
      </c>
      <c r="C333" s="6">
        <v>0.37904375827063225</v>
      </c>
      <c r="D333" s="6">
        <v>0.29750575314296629</v>
      </c>
      <c r="E333" s="6">
        <v>0.22322002171380659</v>
      </c>
      <c r="F333" s="6">
        <v>0.21059752900162332</v>
      </c>
      <c r="G333" s="6">
        <v>0.19097086580163328</v>
      </c>
      <c r="H333" s="6">
        <v>0.27874417855596184</v>
      </c>
    </row>
    <row r="334" spans="1:16" ht="12.75" customHeight="1" x14ac:dyDescent="0.25">
      <c r="A334" s="5">
        <v>19</v>
      </c>
      <c r="B334" s="6">
        <v>0.4245618241443217</v>
      </c>
      <c r="C334" s="6">
        <v>0.41472758894093931</v>
      </c>
      <c r="D334" s="6">
        <v>0.32551345591330449</v>
      </c>
      <c r="E334" s="6">
        <v>0.24423433809088996</v>
      </c>
      <c r="F334" s="6">
        <v>0.23042354222702369</v>
      </c>
      <c r="G334" s="6">
        <v>0.2089491912311788</v>
      </c>
      <c r="H334" s="6">
        <v>0.30498563445885263</v>
      </c>
    </row>
    <row r="335" spans="1:16" ht="12.75" customHeight="1" x14ac:dyDescent="0.25">
      <c r="A335" s="5">
        <v>20</v>
      </c>
      <c r="B335" s="6">
        <v>0.46287560847036441</v>
      </c>
      <c r="C335" s="6">
        <v>0.45215390118360904</v>
      </c>
      <c r="D335" s="6">
        <v>0.35488880630007796</v>
      </c>
      <c r="E335" s="6">
        <v>0.26627480716388702</v>
      </c>
      <c r="F335" s="6">
        <v>0.25121768196938526</v>
      </c>
      <c r="G335" s="6">
        <v>0.2278054185051861</v>
      </c>
      <c r="H335" s="6">
        <v>0.33250849015778056</v>
      </c>
    </row>
    <row r="336" spans="1:16" ht="19.5" customHeight="1" x14ac:dyDescent="0.25">
      <c r="A336" s="5">
        <v>21</v>
      </c>
      <c r="B336" s="6">
        <v>0.50294317540350053</v>
      </c>
      <c r="C336" s="6">
        <v>0.49129337271381573</v>
      </c>
      <c r="D336" s="6">
        <v>0.38560878968230788</v>
      </c>
      <c r="E336" s="6">
        <v>0.28932416095011065</v>
      </c>
      <c r="F336" s="6">
        <v>0.27296365670406414</v>
      </c>
      <c r="G336" s="6">
        <v>0.24752477438969914</v>
      </c>
      <c r="H336" s="6">
        <v>0.36129118240043284</v>
      </c>
    </row>
    <row r="337" spans="1:16" ht="12.75" customHeight="1" x14ac:dyDescent="0.25">
      <c r="A337" s="5">
        <v>22</v>
      </c>
      <c r="B337" s="6">
        <v>0.54470720209059487</v>
      </c>
      <c r="C337" s="6">
        <v>0.53209000846247845</v>
      </c>
      <c r="D337" s="6">
        <v>0.41762945637124288</v>
      </c>
      <c r="E337" s="6">
        <v>0.3133494237831283</v>
      </c>
      <c r="F337" s="6">
        <v>0.29563035544999972</v>
      </c>
      <c r="G337" s="6">
        <v>0.26807904729544985</v>
      </c>
      <c r="H337" s="6">
        <v>0.39129253309274115</v>
      </c>
    </row>
    <row r="338" spans="1:16" ht="12.75" customHeight="1" x14ac:dyDescent="0.25">
      <c r="A338" s="5">
        <v>23</v>
      </c>
      <c r="B338" s="6">
        <v>0.58807510582645184</v>
      </c>
      <c r="C338" s="6">
        <v>0.57445337024151755</v>
      </c>
      <c r="D338" s="6">
        <v>0.45087982279131827</v>
      </c>
      <c r="E338" s="6">
        <v>0.33829733633900594</v>
      </c>
      <c r="F338" s="6">
        <v>0.31916753055498465</v>
      </c>
      <c r="G338" s="6">
        <v>0.28942267240649744</v>
      </c>
      <c r="H338" s="6">
        <v>0.42244603508903611</v>
      </c>
    </row>
    <row r="339" spans="1:16" ht="12.75" customHeight="1" x14ac:dyDescent="0.25">
      <c r="A339" s="5">
        <v>24</v>
      </c>
      <c r="B339" s="6">
        <v>0.63290924534719095</v>
      </c>
      <c r="C339" s="6">
        <v>0.61824900500720281</v>
      </c>
      <c r="D339" s="6">
        <v>0.48525435876781259</v>
      </c>
      <c r="E339" s="6">
        <v>0.36408871881149152</v>
      </c>
      <c r="F339" s="6">
        <v>0.34350047961815228</v>
      </c>
      <c r="G339" s="6">
        <v>0.31148790922161862</v>
      </c>
      <c r="H339" s="6">
        <v>0.45465281325310675</v>
      </c>
    </row>
    <row r="340" spans="1:16" ht="12.75" customHeight="1" x14ac:dyDescent="0.25">
      <c r="A340" s="5">
        <v>25</v>
      </c>
      <c r="B340" s="6">
        <v>0.67901489189838848</v>
      </c>
      <c r="C340" s="6">
        <v>0.66328669455755063</v>
      </c>
      <c r="D340" s="6">
        <v>0.52060376489080862</v>
      </c>
      <c r="E340" s="6">
        <v>0.39061155112308532</v>
      </c>
      <c r="F340" s="6">
        <v>0.36852351699652652</v>
      </c>
      <c r="G340" s="6">
        <v>0.33417892148462536</v>
      </c>
      <c r="H340" s="6">
        <v>0.48777298342830527</v>
      </c>
    </row>
    <row r="341" spans="1:16" ht="18" customHeight="1" x14ac:dyDescent="0.3">
      <c r="A341" s="19" t="s">
        <v>66</v>
      </c>
      <c r="B341" s="12"/>
      <c r="C341" s="12"/>
      <c r="D341" s="12"/>
      <c r="E341" s="12"/>
      <c r="F341" s="12"/>
      <c r="G341" s="12"/>
    </row>
    <row r="342" spans="1:16" ht="18" customHeight="1" x14ac:dyDescent="0.3">
      <c r="A342" s="4" t="s">
        <v>8</v>
      </c>
      <c r="D342" s="12"/>
      <c r="E342" s="12"/>
      <c r="F342" s="13"/>
      <c r="G342" s="13"/>
      <c r="H342" s="14"/>
    </row>
    <row r="343" spans="1:16" ht="18" customHeight="1" x14ac:dyDescent="0.3">
      <c r="A343" s="19" t="s">
        <v>0</v>
      </c>
      <c r="B343" s="12"/>
      <c r="C343" s="20">
        <v>0.45</v>
      </c>
      <c r="D343" s="12"/>
      <c r="E343" s="12"/>
      <c r="H343" s="14" t="s">
        <v>46</v>
      </c>
    </row>
    <row r="344" spans="1:16" ht="18" customHeight="1" x14ac:dyDescent="0.3">
      <c r="A344" s="19" t="s">
        <v>22</v>
      </c>
      <c r="B344" s="12"/>
      <c r="H344" s="24" t="s">
        <v>46</v>
      </c>
    </row>
    <row r="345" spans="1:16" ht="14.25" customHeight="1" x14ac:dyDescent="0.3">
      <c r="A345" s="4"/>
      <c r="B345" s="15"/>
      <c r="C345" s="8"/>
      <c r="D345" s="15"/>
      <c r="E345" s="15"/>
      <c r="H345" s="24"/>
    </row>
    <row r="346" spans="1:16" ht="14.25" customHeight="1" x14ac:dyDescent="0.3">
      <c r="A346" s="2"/>
      <c r="B346" s="9"/>
      <c r="C346" s="10"/>
      <c r="D346" s="10"/>
      <c r="E346" s="10"/>
      <c r="F346" s="3"/>
      <c r="G346" s="3"/>
    </row>
    <row r="347" spans="1:16" s="2" customFormat="1" ht="14.25" customHeight="1" x14ac:dyDescent="0.3">
      <c r="D347" s="5"/>
      <c r="E347" s="5"/>
      <c r="F347" s="5"/>
      <c r="G347" s="5"/>
      <c r="H347" s="1"/>
      <c r="M347" s="1"/>
    </row>
    <row r="348" spans="1:16" s="2" customFormat="1" ht="14.25" customHeight="1" x14ac:dyDescent="0.3">
      <c r="A348" s="3"/>
      <c r="B348" s="3"/>
      <c r="D348" s="5"/>
      <c r="E348" s="5"/>
      <c r="F348" s="5"/>
      <c r="G348" s="5"/>
      <c r="H348" s="3"/>
      <c r="M348" s="1"/>
    </row>
    <row r="349" spans="1:16" s="2" customFormat="1" ht="39" customHeight="1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6" ht="19.5" customHeight="1" x14ac:dyDescent="0.25">
      <c r="A350" s="5">
        <v>1</v>
      </c>
      <c r="B350" s="6">
        <v>1.7264064782539175E-2</v>
      </c>
      <c r="C350" s="6">
        <v>1.6864172790412704E-2</v>
      </c>
      <c r="D350" s="6">
        <v>1.3236435946170218E-2</v>
      </c>
      <c r="E350" s="6">
        <v>9.9313626311544854E-3</v>
      </c>
      <c r="F350" s="6">
        <v>9.3697707476337461E-3</v>
      </c>
      <c r="G350" s="6">
        <v>8.4965537844683865E-3</v>
      </c>
      <c r="H350" s="6">
        <v>1.240170795302502E-2</v>
      </c>
    </row>
    <row r="351" spans="1:16" ht="12.75" customHeight="1" x14ac:dyDescent="0.25">
      <c r="A351" s="5">
        <v>2</v>
      </c>
      <c r="B351" s="6">
        <v>2.7982997430600832E-2</v>
      </c>
      <c r="C351" s="6">
        <v>2.7334820032685222E-2</v>
      </c>
      <c r="D351" s="6">
        <v>2.145468971169584E-2</v>
      </c>
      <c r="E351" s="6">
        <v>1.6097558627736253E-2</v>
      </c>
      <c r="F351" s="6">
        <v>1.5187284921540405E-2</v>
      </c>
      <c r="G351" s="6">
        <v>1.377190399332893E-2</v>
      </c>
      <c r="H351" s="6">
        <v>2.0101694830035231E-2</v>
      </c>
    </row>
    <row r="352" spans="1:16" s="18" customFormat="1" ht="12.75" customHeight="1" x14ac:dyDescent="0.25">
      <c r="A352" s="17">
        <v>3</v>
      </c>
      <c r="B352" s="6">
        <v>3.873575378704764E-2</v>
      </c>
      <c r="C352" s="6">
        <v>3.7838507516048385E-2</v>
      </c>
      <c r="D352" s="6">
        <v>2.9698876266233864E-2</v>
      </c>
      <c r="E352" s="6">
        <v>2.2283212122753908E-2</v>
      </c>
      <c r="F352" s="6">
        <v>2.1023156324604605E-2</v>
      </c>
      <c r="G352" s="6">
        <v>1.9063900627067077E-2</v>
      </c>
      <c r="H352" s="6">
        <v>2.7825979099262432E-2</v>
      </c>
      <c r="I352" s="1"/>
      <c r="J352" s="1"/>
      <c r="K352" s="1"/>
      <c r="L352" s="1"/>
      <c r="M352" s="1"/>
      <c r="N352" s="1"/>
      <c r="O352" s="1"/>
      <c r="P352" s="1"/>
    </row>
    <row r="353" spans="1:16" ht="12.75" customHeight="1" x14ac:dyDescent="0.25">
      <c r="A353" s="5">
        <v>4</v>
      </c>
      <c r="B353" s="6">
        <v>5.0760674049969458E-2</v>
      </c>
      <c r="C353" s="6">
        <v>4.958489144470174E-2</v>
      </c>
      <c r="D353" s="6">
        <v>3.8918436597063372E-2</v>
      </c>
      <c r="E353" s="6">
        <v>2.9200693332774572E-2</v>
      </c>
      <c r="F353" s="6">
        <v>2.7549472550903058E-2</v>
      </c>
      <c r="G353" s="6">
        <v>2.4981995991908028E-2</v>
      </c>
      <c r="H353" s="6">
        <v>3.6464127249053811E-2</v>
      </c>
    </row>
    <row r="354" spans="1:16" ht="12.75" customHeight="1" x14ac:dyDescent="0.25">
      <c r="A354" s="5">
        <v>5</v>
      </c>
      <c r="B354" s="6">
        <v>6.4082736263882473E-2</v>
      </c>
      <c r="C354" s="6">
        <v>6.2598371290264146E-2</v>
      </c>
      <c r="D354" s="6">
        <v>4.9132521483011012E-2</v>
      </c>
      <c r="E354" s="6">
        <v>3.6864371180820248E-2</v>
      </c>
      <c r="F354" s="6">
        <v>3.4779789999452394E-2</v>
      </c>
      <c r="G354" s="6">
        <v>3.1538483096557199E-2</v>
      </c>
      <c r="H354" s="6">
        <v>4.6034082354648558E-2</v>
      </c>
    </row>
    <row r="355" spans="1:16" s="18" customFormat="1" ht="19.5" customHeight="1" x14ac:dyDescent="0.25">
      <c r="A355" s="17">
        <v>6</v>
      </c>
      <c r="B355" s="6">
        <v>7.8728902751757798E-2</v>
      </c>
      <c r="C355" s="6">
        <v>7.6905284840454918E-2</v>
      </c>
      <c r="D355" s="6">
        <v>6.0361803058099801E-2</v>
      </c>
      <c r="E355" s="6">
        <v>4.5289756070157908E-2</v>
      </c>
      <c r="F355" s="6">
        <v>4.2728742001872065E-2</v>
      </c>
      <c r="G355" s="6">
        <v>3.8746631517453486E-2</v>
      </c>
      <c r="H355" s="6">
        <v>5.6555212905416624E-2</v>
      </c>
      <c r="I355" s="1"/>
      <c r="J355" s="1"/>
      <c r="K355" s="1"/>
      <c r="L355" s="1"/>
      <c r="M355" s="1"/>
      <c r="N355" s="1"/>
      <c r="O355" s="1"/>
      <c r="P355" s="1"/>
    </row>
    <row r="356" spans="1:16" ht="12.75" customHeight="1" x14ac:dyDescent="0.25">
      <c r="A356" s="5">
        <v>7</v>
      </c>
      <c r="B356" s="6">
        <v>9.472811695283688E-2</v>
      </c>
      <c r="C356" s="6">
        <v>9.2533905110155884E-2</v>
      </c>
      <c r="D356" s="6">
        <v>7.2628472387088083E-2</v>
      </c>
      <c r="E356" s="6">
        <v>5.4493498065214467E-2</v>
      </c>
      <c r="F356" s="6">
        <v>5.1412037106163766E-2</v>
      </c>
      <c r="G356" s="6">
        <v>4.6620685842492064E-2</v>
      </c>
      <c r="H356" s="6">
        <v>6.8048310533291148E-2</v>
      </c>
    </row>
    <row r="357" spans="1:16" ht="12.75" customHeight="1" x14ac:dyDescent="0.25">
      <c r="A357" s="5">
        <v>8</v>
      </c>
      <c r="B357" s="6">
        <v>0.11211124865944599</v>
      </c>
      <c r="C357" s="6">
        <v>0.10951438684671953</v>
      </c>
      <c r="D357" s="6">
        <v>8.5956197478289392E-2</v>
      </c>
      <c r="E357" s="6">
        <v>6.4493355388390197E-2</v>
      </c>
      <c r="F357" s="6">
        <v>6.0846429354945358E-2</v>
      </c>
      <c r="G357" s="6">
        <v>5.5175838719182045E-2</v>
      </c>
      <c r="H357" s="6">
        <v>8.0535550673421608E-2</v>
      </c>
    </row>
    <row r="358" spans="1:16" ht="12.75" customHeight="1" x14ac:dyDescent="0.25">
      <c r="A358" s="5">
        <v>9</v>
      </c>
      <c r="B358" s="6">
        <v>0.1309109712546884</v>
      </c>
      <c r="C358" s="6">
        <v>0.12787864661123624</v>
      </c>
      <c r="D358" s="6">
        <v>0.10037002916116007</v>
      </c>
      <c r="E358" s="6">
        <v>7.5308123799552318E-2</v>
      </c>
      <c r="F358" s="6">
        <v>7.1049651658344509E-2</v>
      </c>
      <c r="G358" s="6">
        <v>6.4428170436861651E-2</v>
      </c>
      <c r="H358" s="6">
        <v>9.4040404377393319E-2</v>
      </c>
    </row>
    <row r="359" spans="1:16" ht="12.75" customHeight="1" x14ac:dyDescent="0.25">
      <c r="A359" s="5">
        <v>10</v>
      </c>
      <c r="B359" s="6">
        <v>0.15116155063178166</v>
      </c>
      <c r="C359" s="6">
        <v>0.14766015658718754</v>
      </c>
      <c r="D359" s="6">
        <v>0.11589623924980796</v>
      </c>
      <c r="E359" s="6">
        <v>8.6957515169324026E-2</v>
      </c>
      <c r="F359" s="6">
        <v>8.2040301233642046E-2</v>
      </c>
      <c r="G359" s="6">
        <v>7.4394545042808444E-2</v>
      </c>
      <c r="H359" s="6">
        <v>0.10858748668261414</v>
      </c>
    </row>
    <row r="360" spans="1:16" ht="19.5" customHeight="1" x14ac:dyDescent="0.25">
      <c r="A360" s="5">
        <v>11</v>
      </c>
      <c r="B360" s="6">
        <v>0.17289852072058126</v>
      </c>
      <c r="C360" s="6">
        <v>0.16889362762283283</v>
      </c>
      <c r="D360" s="6">
        <v>0.13256207176772186</v>
      </c>
      <c r="E360" s="6">
        <v>9.9461970821782264E-2</v>
      </c>
      <c r="F360" s="6">
        <v>9.3837663502938901E-2</v>
      </c>
      <c r="G360" s="6">
        <v>8.5092450651785348E-2</v>
      </c>
      <c r="H360" s="6">
        <v>0.12420232352553313</v>
      </c>
    </row>
    <row r="361" spans="1:16" ht="12.75" customHeight="1" x14ac:dyDescent="0.25">
      <c r="A361" s="5">
        <v>12</v>
      </c>
      <c r="B361" s="6">
        <v>0.19615821479108442</v>
      </c>
      <c r="C361" s="6">
        <v>0.19161455139125086</v>
      </c>
      <c r="D361" s="6">
        <v>0.15039538359606455</v>
      </c>
      <c r="E361" s="6">
        <v>0.11284239191111425</v>
      </c>
      <c r="F361" s="6">
        <v>0.10646145771628851</v>
      </c>
      <c r="G361" s="6">
        <v>9.6539768775857154E-2</v>
      </c>
      <c r="H361" s="6">
        <v>0.14091101505169307</v>
      </c>
    </row>
    <row r="362" spans="1:16" ht="12.75" customHeight="1" x14ac:dyDescent="0.25">
      <c r="A362" s="5">
        <v>13</v>
      </c>
      <c r="B362" s="6">
        <v>0.22097711474916373</v>
      </c>
      <c r="C362" s="6">
        <v>0.21585856475850473</v>
      </c>
      <c r="D362" s="6">
        <v>0.16942414557579147</v>
      </c>
      <c r="E362" s="6">
        <v>0.12711976509609701</v>
      </c>
      <c r="F362" s="6">
        <v>0.11993148379327924</v>
      </c>
      <c r="G362" s="6">
        <v>0.1087544540786162</v>
      </c>
      <c r="H362" s="6">
        <v>0.15873976817979471</v>
      </c>
    </row>
    <row r="363" spans="1:16" ht="12.75" customHeight="1" x14ac:dyDescent="0.25">
      <c r="A363" s="5">
        <v>14</v>
      </c>
      <c r="B363" s="6">
        <v>0.24739097225035842</v>
      </c>
      <c r="C363" s="6">
        <v>0.24166059125530115</v>
      </c>
      <c r="D363" s="6">
        <v>0.1896757686616502</v>
      </c>
      <c r="E363" s="6">
        <v>0.14231465695014753</v>
      </c>
      <c r="F363" s="6">
        <v>0.13426714532283818</v>
      </c>
      <c r="G363" s="6">
        <v>0.12175410182907927</v>
      </c>
      <c r="H363" s="6">
        <v>0.17771426525037717</v>
      </c>
    </row>
    <row r="364" spans="1:16" ht="12.75" customHeight="1" x14ac:dyDescent="0.25">
      <c r="A364" s="5">
        <v>15</v>
      </c>
      <c r="B364" s="6">
        <v>0.27543364535232773</v>
      </c>
      <c r="C364" s="6">
        <v>0.2690537046763638</v>
      </c>
      <c r="D364" s="6">
        <v>0.21117621197839578</v>
      </c>
      <c r="E364" s="6">
        <v>0.1584465447315381</v>
      </c>
      <c r="F364" s="6">
        <v>0.14948681817659365</v>
      </c>
      <c r="G364" s="6">
        <v>0.13555537535720741</v>
      </c>
      <c r="H364" s="6">
        <v>0.19785882833059187</v>
      </c>
    </row>
    <row r="365" spans="1:16" ht="19.5" customHeight="1" x14ac:dyDescent="0.25">
      <c r="A365" s="5">
        <v>16</v>
      </c>
      <c r="B365" s="6">
        <v>0.30513558227151066</v>
      </c>
      <c r="C365" s="6">
        <v>0.2980676479582291</v>
      </c>
      <c r="D365" s="6">
        <v>0.23394882031021702</v>
      </c>
      <c r="E365" s="6">
        <v>0.17553294414602733</v>
      </c>
      <c r="F365" s="6">
        <v>0.16560702759418663</v>
      </c>
      <c r="G365" s="6">
        <v>0.150173259830855</v>
      </c>
      <c r="H365" s="6">
        <v>0.21919533001491312</v>
      </c>
    </row>
    <row r="366" spans="1:16" ht="12.75" customHeight="1" x14ac:dyDescent="0.25">
      <c r="A366" s="5">
        <v>17</v>
      </c>
      <c r="B366" s="6">
        <v>0.33652186920766647</v>
      </c>
      <c r="C366" s="6">
        <v>0.32872692622253108</v>
      </c>
      <c r="D366" s="6">
        <v>0.25801282735905079</v>
      </c>
      <c r="E366" s="6">
        <v>0.19358828633425235</v>
      </c>
      <c r="F366" s="6">
        <v>0.18264138867400981</v>
      </c>
      <c r="G366" s="6">
        <v>0.16562010148760778</v>
      </c>
      <c r="H366" s="6">
        <v>0.24174179107231883</v>
      </c>
    </row>
    <row r="367" spans="1:16" ht="12.75" customHeight="1" x14ac:dyDescent="0.25">
      <c r="A367" s="5">
        <v>18</v>
      </c>
      <c r="B367" s="6">
        <v>0.36960974167980293</v>
      </c>
      <c r="C367" s="6">
        <v>0.36104837575749854</v>
      </c>
      <c r="D367" s="6">
        <v>0.28338144767466961</v>
      </c>
      <c r="E367" s="6">
        <v>0.21262248623754126</v>
      </c>
      <c r="F367" s="6">
        <v>0.20059925569408835</v>
      </c>
      <c r="G367" s="6">
        <v>0.18190438283237398</v>
      </c>
      <c r="H367" s="6">
        <v>0.26551059270479388</v>
      </c>
    </row>
    <row r="368" spans="1:16" ht="12.75" customHeight="1" x14ac:dyDescent="0.25">
      <c r="A368" s="5">
        <v>19</v>
      </c>
      <c r="B368" s="6">
        <v>0.40440543781887822</v>
      </c>
      <c r="C368" s="6">
        <v>0.39503809019865088</v>
      </c>
      <c r="D368" s="6">
        <v>0.31005946406007456</v>
      </c>
      <c r="E368" s="6">
        <v>0.23263913241637896</v>
      </c>
      <c r="F368" s="6">
        <v>0.21948401429144973</v>
      </c>
      <c r="G368" s="6">
        <v>0.19902917397731257</v>
      </c>
      <c r="H368" s="6">
        <v>0.29050621609792759</v>
      </c>
    </row>
    <row r="369" spans="1:13" ht="12.75" customHeight="1" x14ac:dyDescent="0.25">
      <c r="A369" s="5">
        <v>20</v>
      </c>
      <c r="B369" s="6">
        <v>0.44090024692259155</v>
      </c>
      <c r="C369" s="6">
        <v>0.43068756061193492</v>
      </c>
      <c r="D369" s="6">
        <v>0.33804019798071983</v>
      </c>
      <c r="E369" s="6">
        <v>0.25363321393363031</v>
      </c>
      <c r="F369" s="6">
        <v>0.23929093688399569</v>
      </c>
      <c r="G369" s="6">
        <v>0.21699018792793331</v>
      </c>
      <c r="H369" s="6">
        <v>0.31672240388490858</v>
      </c>
    </row>
    <row r="370" spans="1:13" ht="19.5" customHeight="1" x14ac:dyDescent="0.25">
      <c r="A370" s="5">
        <v>21</v>
      </c>
      <c r="B370" s="6">
        <v>0.47906557650819298</v>
      </c>
      <c r="C370" s="6">
        <v>0.46796885680966432</v>
      </c>
      <c r="D370" s="6">
        <v>0.36730172745176409</v>
      </c>
      <c r="E370" s="6">
        <v>0.2755882826168462</v>
      </c>
      <c r="F370" s="6">
        <v>0.26000450539925307</v>
      </c>
      <c r="G370" s="6">
        <v>0.23577335282047901</v>
      </c>
      <c r="H370" s="6">
        <v>0.34413861654476158</v>
      </c>
    </row>
    <row r="371" spans="1:13" ht="12.75" customHeight="1" x14ac:dyDescent="0.25">
      <c r="A371" s="5">
        <v>22</v>
      </c>
      <c r="B371" s="6">
        <v>0.51884682516735736</v>
      </c>
      <c r="C371" s="6">
        <v>0.50682864213003953</v>
      </c>
      <c r="D371" s="6">
        <v>0.39780218932840528</v>
      </c>
      <c r="E371" s="6">
        <v>0.2984729283437248</v>
      </c>
      <c r="F371" s="6">
        <v>0.28159508587297633</v>
      </c>
      <c r="G371" s="6">
        <v>0.25535179643172851</v>
      </c>
      <c r="H371" s="6">
        <v>0.37271563094386206</v>
      </c>
    </row>
    <row r="372" spans="1:13" ht="12.75" customHeight="1" x14ac:dyDescent="0.25">
      <c r="A372" s="5">
        <v>23</v>
      </c>
      <c r="B372" s="6">
        <v>0.56015580562723122</v>
      </c>
      <c r="C372" s="6">
        <v>0.5471807720047881</v>
      </c>
      <c r="D372" s="6">
        <v>0.42947397003278098</v>
      </c>
      <c r="E372" s="6">
        <v>0.32223642031609107</v>
      </c>
      <c r="F372" s="6">
        <v>0.3040148161973763</v>
      </c>
      <c r="G372" s="6">
        <v>0.27568211716904728</v>
      </c>
      <c r="H372" s="6">
        <v>0.40239009741242587</v>
      </c>
    </row>
    <row r="373" spans="1:13" ht="12.75" customHeight="1" x14ac:dyDescent="0.25">
      <c r="A373" s="5">
        <v>24</v>
      </c>
      <c r="B373" s="6">
        <v>0.60286141124464498</v>
      </c>
      <c r="C373" s="6">
        <v>0.58889717664778318</v>
      </c>
      <c r="D373" s="6">
        <v>0.46221654951319496</v>
      </c>
      <c r="E373" s="6">
        <v>0.34680333784750367</v>
      </c>
      <c r="F373" s="6">
        <v>0.32719254052326791</v>
      </c>
      <c r="G373" s="6">
        <v>0.29669979056156359</v>
      </c>
      <c r="H373" s="6">
        <v>0.43306783498439616</v>
      </c>
    </row>
    <row r="374" spans="1:13" ht="12.75" customHeight="1" x14ac:dyDescent="0.25">
      <c r="A374" s="5">
        <v>25</v>
      </c>
      <c r="B374" s="6">
        <v>0.64677815815668316</v>
      </c>
      <c r="C374" s="6">
        <v>0.63179666860673933</v>
      </c>
      <c r="D374" s="6">
        <v>0.49588771645953839</v>
      </c>
      <c r="E374" s="6">
        <v>0.372066979096418</v>
      </c>
      <c r="F374" s="6">
        <v>0.35102759071167028</v>
      </c>
      <c r="G374" s="6">
        <v>0.3183135302501689</v>
      </c>
      <c r="H374" s="6">
        <v>0.46461560060682722</v>
      </c>
    </row>
    <row r="375" spans="1:13" ht="18" customHeight="1" x14ac:dyDescent="0.3">
      <c r="A375" s="19" t="s">
        <v>66</v>
      </c>
      <c r="B375" s="12"/>
      <c r="C375" s="12"/>
      <c r="D375" s="12"/>
      <c r="E375" s="12"/>
      <c r="F375" s="12"/>
      <c r="G375" s="12"/>
    </row>
    <row r="376" spans="1:13" ht="18" customHeight="1" x14ac:dyDescent="0.3">
      <c r="A376" s="4" t="s">
        <v>8</v>
      </c>
      <c r="D376" s="12"/>
      <c r="E376" s="12"/>
      <c r="F376" s="13"/>
      <c r="G376" s="13"/>
      <c r="H376" s="14"/>
    </row>
    <row r="377" spans="1:13" ht="18" customHeight="1" x14ac:dyDescent="0.3">
      <c r="A377" s="19" t="s">
        <v>0</v>
      </c>
      <c r="B377" s="12"/>
      <c r="C377" s="20">
        <v>0.45</v>
      </c>
      <c r="D377" s="12"/>
      <c r="E377" s="12"/>
      <c r="H377" s="14" t="s">
        <v>46</v>
      </c>
    </row>
    <row r="378" spans="1:13" ht="18" customHeight="1" x14ac:dyDescent="0.3">
      <c r="A378" s="19" t="s">
        <v>23</v>
      </c>
      <c r="B378" s="12"/>
      <c r="H378" s="24" t="s">
        <v>46</v>
      </c>
    </row>
    <row r="379" spans="1:13" ht="14.25" customHeight="1" x14ac:dyDescent="0.3">
      <c r="A379" s="4"/>
      <c r="B379" s="15"/>
      <c r="C379" s="8"/>
      <c r="D379" s="15"/>
      <c r="E379" s="15"/>
      <c r="H379" s="24"/>
    </row>
    <row r="380" spans="1:13" ht="14.25" customHeight="1" x14ac:dyDescent="0.3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3">
      <c r="D381" s="5"/>
      <c r="E381" s="5"/>
      <c r="F381" s="5"/>
      <c r="G381" s="5"/>
      <c r="H381" s="1"/>
      <c r="M381" s="1"/>
    </row>
    <row r="382" spans="1:13" s="2" customFormat="1" ht="14.25" customHeight="1" x14ac:dyDescent="0.3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5">
      <c r="A384" s="5">
        <v>1</v>
      </c>
      <c r="B384" s="6">
        <v>1.6481589158397852E-2</v>
      </c>
      <c r="C384" s="6">
        <v>1.6099821851278628E-2</v>
      </c>
      <c r="D384" s="6">
        <v>1.2636508373559308E-2</v>
      </c>
      <c r="E384" s="6">
        <v>9.4812340391182658E-3</v>
      </c>
      <c r="F384" s="6">
        <v>8.9450957185391467E-3</v>
      </c>
      <c r="G384" s="6">
        <v>8.1114563981172661E-3</v>
      </c>
      <c r="H384" s="6">
        <v>1.1839613550971089E-2</v>
      </c>
    </row>
    <row r="385" spans="1:16" ht="12.75" customHeight="1" x14ac:dyDescent="0.25">
      <c r="A385" s="5">
        <v>2</v>
      </c>
      <c r="B385" s="6">
        <v>2.6714697429664782E-2</v>
      </c>
      <c r="C385" s="6">
        <v>2.609589799229188E-2</v>
      </c>
      <c r="D385" s="6">
        <v>2.0482278409121445E-2</v>
      </c>
      <c r="E385" s="6">
        <v>1.5367953671252946E-2</v>
      </c>
      <c r="F385" s="6">
        <v>1.4498937165801352E-2</v>
      </c>
      <c r="G385" s="6">
        <v>1.3147706893252391E-2</v>
      </c>
      <c r="H385" s="6">
        <v>1.9190606601014067E-2</v>
      </c>
    </row>
    <row r="386" spans="1:16" s="18" customFormat="1" ht="12.75" customHeight="1" x14ac:dyDescent="0.25">
      <c r="A386" s="17">
        <v>3</v>
      </c>
      <c r="B386" s="6">
        <v>3.6980096385219541E-2</v>
      </c>
      <c r="C386" s="6">
        <v>3.6123516860131627E-2</v>
      </c>
      <c r="D386" s="6">
        <v>2.8352805857240676E-2</v>
      </c>
      <c r="E386" s="6">
        <v>2.1273248911120216E-2</v>
      </c>
      <c r="F386" s="6">
        <v>2.0070303820068521E-2</v>
      </c>
      <c r="G386" s="6">
        <v>1.8199849331521686E-2</v>
      </c>
      <c r="H386" s="6">
        <v>2.6564795789462754E-2</v>
      </c>
      <c r="I386" s="1"/>
      <c r="J386" s="1"/>
      <c r="K386" s="1"/>
      <c r="L386" s="1"/>
      <c r="M386" s="1"/>
      <c r="N386" s="1"/>
      <c r="O386" s="1"/>
      <c r="P386" s="1"/>
    </row>
    <row r="387" spans="1:16" ht="12.75" customHeight="1" x14ac:dyDescent="0.25">
      <c r="A387" s="5">
        <v>4</v>
      </c>
      <c r="B387" s="6">
        <v>4.8459999752844728E-2</v>
      </c>
      <c r="C387" s="6">
        <v>4.7337508260620206E-2</v>
      </c>
      <c r="D387" s="6">
        <v>3.7154499288528042E-2</v>
      </c>
      <c r="E387" s="6">
        <v>2.7877202542585258E-2</v>
      </c>
      <c r="F387" s="6">
        <v>2.6300821610318392E-2</v>
      </c>
      <c r="G387" s="6">
        <v>2.3849713232761128E-2</v>
      </c>
      <c r="H387" s="6">
        <v>3.4811428936844656E-2</v>
      </c>
    </row>
    <row r="388" spans="1:16" ht="12.75" customHeight="1" x14ac:dyDescent="0.25">
      <c r="A388" s="5">
        <v>5</v>
      </c>
      <c r="B388" s="6">
        <v>6.1178253473393888E-2</v>
      </c>
      <c r="C388" s="6">
        <v>5.9761165784923388E-2</v>
      </c>
      <c r="D388" s="6">
        <v>4.6905641492851383E-2</v>
      </c>
      <c r="E388" s="6">
        <v>3.5193532232308887E-2</v>
      </c>
      <c r="F388" s="6">
        <v>3.3203432506004493E-2</v>
      </c>
      <c r="G388" s="6">
        <v>3.010903443795343E-2</v>
      </c>
      <c r="H388" s="6">
        <v>4.3947635867338235E-2</v>
      </c>
    </row>
    <row r="389" spans="1:16" s="18" customFormat="1" ht="19.5" customHeight="1" x14ac:dyDescent="0.25">
      <c r="A389" s="17">
        <v>6</v>
      </c>
      <c r="B389" s="6">
        <v>7.5160597830836229E-2</v>
      </c>
      <c r="C389" s="6">
        <v>7.3419633488163688E-2</v>
      </c>
      <c r="D389" s="6">
        <v>5.7625967661446724E-2</v>
      </c>
      <c r="E389" s="6">
        <v>4.3237045390802302E-2</v>
      </c>
      <c r="F389" s="6">
        <v>4.0792106598342787E-2</v>
      </c>
      <c r="G389" s="6">
        <v>3.6990481093906812E-2</v>
      </c>
      <c r="H389" s="6">
        <v>5.3991907213852663E-2</v>
      </c>
      <c r="I389" s="1"/>
      <c r="J389" s="1"/>
      <c r="K389" s="1"/>
      <c r="L389" s="1"/>
      <c r="M389" s="1"/>
      <c r="N389" s="1"/>
      <c r="O389" s="1"/>
      <c r="P389" s="1"/>
    </row>
    <row r="390" spans="1:16" ht="12.75" customHeight="1" x14ac:dyDescent="0.25">
      <c r="A390" s="5">
        <v>7</v>
      </c>
      <c r="B390" s="6">
        <v>9.0434664433394818E-2</v>
      </c>
      <c r="C390" s="6">
        <v>8.8339902940485271E-2</v>
      </c>
      <c r="D390" s="6">
        <v>6.9336663072343416E-2</v>
      </c>
      <c r="E390" s="6">
        <v>5.2023637435790249E-2</v>
      </c>
      <c r="F390" s="6">
        <v>4.9081840461876976E-2</v>
      </c>
      <c r="G390" s="6">
        <v>4.4507652167514428E-2</v>
      </c>
      <c r="H390" s="6">
        <v>6.4964092249416724E-2</v>
      </c>
    </row>
    <row r="391" spans="1:16" ht="12.75" customHeight="1" x14ac:dyDescent="0.25">
      <c r="A391" s="5">
        <v>8</v>
      </c>
      <c r="B391" s="6">
        <v>0.10702992393244501</v>
      </c>
      <c r="C391" s="6">
        <v>0.10455076215695296</v>
      </c>
      <c r="D391" s="6">
        <v>8.206032300620883E-2</v>
      </c>
      <c r="E391" s="6">
        <v>6.1570261716873256E-2</v>
      </c>
      <c r="F391" s="6">
        <v>5.8088628779820364E-2</v>
      </c>
      <c r="G391" s="6">
        <v>5.2675051715476005E-2</v>
      </c>
      <c r="H391" s="6">
        <v>7.6885361330846488E-2</v>
      </c>
    </row>
    <row r="392" spans="1:16" ht="12.75" customHeight="1" x14ac:dyDescent="0.25">
      <c r="A392" s="5">
        <v>9</v>
      </c>
      <c r="B392" s="6">
        <v>0.12497756882427924</v>
      </c>
      <c r="C392" s="6">
        <v>0.12208268111401005</v>
      </c>
      <c r="D392" s="6">
        <v>9.582086288993559E-2</v>
      </c>
      <c r="E392" s="6">
        <v>7.1894862095821618E-2</v>
      </c>
      <c r="F392" s="6">
        <v>6.7829400736753032E-2</v>
      </c>
      <c r="G392" s="6">
        <v>6.1508031204885703E-2</v>
      </c>
      <c r="H392" s="6">
        <v>8.9778121708938202E-2</v>
      </c>
    </row>
    <row r="393" spans="1:16" ht="12.75" customHeight="1" x14ac:dyDescent="0.25">
      <c r="A393" s="5">
        <v>10</v>
      </c>
      <c r="B393" s="6">
        <v>0.14431031193645411</v>
      </c>
      <c r="C393" s="6">
        <v>0.14096761490353824</v>
      </c>
      <c r="D393" s="6">
        <v>0.11064336379521944</v>
      </c>
      <c r="E393" s="6">
        <v>8.301625702340272E-2</v>
      </c>
      <c r="F393" s="6">
        <v>7.8321910650593338E-2</v>
      </c>
      <c r="G393" s="6">
        <v>7.1022690337770686E-2</v>
      </c>
      <c r="H393" s="6">
        <v>0.10366587277035336</v>
      </c>
    </row>
    <row r="394" spans="1:16" ht="19.5" customHeight="1" x14ac:dyDescent="0.25">
      <c r="A394" s="5">
        <v>11</v>
      </c>
      <c r="B394" s="6">
        <v>0.16506207666073391</v>
      </c>
      <c r="C394" s="6">
        <v>0.16123870114101552</v>
      </c>
      <c r="D394" s="6">
        <v>0.12655383493876696</v>
      </c>
      <c r="E394" s="6">
        <v>9.4953961342125207E-2</v>
      </c>
      <c r="F394" s="6">
        <v>8.9584569851918289E-2</v>
      </c>
      <c r="G394" s="6">
        <v>8.1235724598439432E-2</v>
      </c>
      <c r="H394" s="6">
        <v>0.11857298351525138</v>
      </c>
    </row>
    <row r="395" spans="1:16" ht="12.75" customHeight="1" x14ac:dyDescent="0.25">
      <c r="A395" s="5">
        <v>12</v>
      </c>
      <c r="B395" s="6">
        <v>0.18726754949977134</v>
      </c>
      <c r="C395" s="6">
        <v>0.1829298228766735</v>
      </c>
      <c r="D395" s="6">
        <v>0.14357887061782745</v>
      </c>
      <c r="E395" s="6">
        <v>0.10772792888329059</v>
      </c>
      <c r="F395" s="6">
        <v>0.10163620383646058</v>
      </c>
      <c r="G395" s="6">
        <v>9.2164205038182317E-2</v>
      </c>
      <c r="H395" s="6">
        <v>0.13452437112746052</v>
      </c>
    </row>
    <row r="396" spans="1:16" ht="12.75" customHeight="1" x14ac:dyDescent="0.25">
      <c r="A396" s="5">
        <v>13</v>
      </c>
      <c r="B396" s="6">
        <v>0.21096155885532927</v>
      </c>
      <c r="C396" s="6">
        <v>0.20607500177300839</v>
      </c>
      <c r="D396" s="6">
        <v>0.16174517392433491</v>
      </c>
      <c r="E396" s="6">
        <v>0.12135819510738451</v>
      </c>
      <c r="F396" s="6">
        <v>0.11449571511322572</v>
      </c>
      <c r="G396" s="6">
        <v>0.10382527254430096</v>
      </c>
      <c r="H396" s="6">
        <v>0.15154505472458574</v>
      </c>
    </row>
    <row r="397" spans="1:16" ht="12.75" customHeight="1" x14ac:dyDescent="0.25">
      <c r="A397" s="5">
        <v>14</v>
      </c>
      <c r="B397" s="6">
        <v>0.23617823597666746</v>
      </c>
      <c r="C397" s="6">
        <v>0.2307075784883367</v>
      </c>
      <c r="D397" s="6">
        <v>0.18107891344027047</v>
      </c>
      <c r="E397" s="6">
        <v>0.13586439442946052</v>
      </c>
      <c r="F397" s="6">
        <v>0.1281816278238295</v>
      </c>
      <c r="G397" s="6">
        <v>0.11623572489870362</v>
      </c>
      <c r="H397" s="6">
        <v>0.16965955262202514</v>
      </c>
    </row>
    <row r="398" spans="1:16" ht="12.75" customHeight="1" x14ac:dyDescent="0.25">
      <c r="A398" s="5">
        <v>15</v>
      </c>
      <c r="B398" s="6">
        <v>0.26294990434050303</v>
      </c>
      <c r="C398" s="6">
        <v>0.25685912778233472</v>
      </c>
      <c r="D398" s="6">
        <v>0.20160487172029387</v>
      </c>
      <c r="E398" s="6">
        <v>0.15126512132149389</v>
      </c>
      <c r="F398" s="6">
        <v>0.14271148497279718</v>
      </c>
      <c r="G398" s="6">
        <v>0.12941147018340265</v>
      </c>
      <c r="H398" s="6">
        <v>0.18889108451475331</v>
      </c>
    </row>
    <row r="399" spans="1:16" ht="19.5" customHeight="1" x14ac:dyDescent="0.25">
      <c r="A399" s="5">
        <v>16</v>
      </c>
      <c r="B399" s="6">
        <v>0.29130563212980892</v>
      </c>
      <c r="C399" s="6">
        <v>0.28455804452414446</v>
      </c>
      <c r="D399" s="6">
        <v>0.22334533547074234</v>
      </c>
      <c r="E399" s="6">
        <v>0.16757709760825584</v>
      </c>
      <c r="F399" s="6">
        <v>0.15810106281062009</v>
      </c>
      <c r="G399" s="6">
        <v>0.14336681437924087</v>
      </c>
      <c r="H399" s="6">
        <v>0.20926053164484723</v>
      </c>
    </row>
    <row r="400" spans="1:16" ht="12.75" customHeight="1" x14ac:dyDescent="0.25">
      <c r="A400" s="5">
        <v>17</v>
      </c>
      <c r="B400" s="6">
        <v>0.32126936853865862</v>
      </c>
      <c r="C400" s="6">
        <v>0.31382772316647062</v>
      </c>
      <c r="D400" s="6">
        <v>0.24631866664619073</v>
      </c>
      <c r="E400" s="6">
        <v>0.18481410035407417</v>
      </c>
      <c r="F400" s="6">
        <v>0.17436335934564012</v>
      </c>
      <c r="G400" s="6">
        <v>0.15811354414353804</v>
      </c>
      <c r="H400" s="6">
        <v>0.23078509800883662</v>
      </c>
    </row>
    <row r="401" spans="1:13" ht="12.75" customHeight="1" x14ac:dyDescent="0.25">
      <c r="A401" s="5">
        <v>18</v>
      </c>
      <c r="B401" s="6">
        <v>0.35285756790424316</v>
      </c>
      <c r="C401" s="6">
        <v>0.34468423691044142</v>
      </c>
      <c r="D401" s="6">
        <v>0.27053748086080692</v>
      </c>
      <c r="E401" s="6">
        <v>0.20298559511596326</v>
      </c>
      <c r="F401" s="6">
        <v>0.19150730488304477</v>
      </c>
      <c r="G401" s="6">
        <v>0.17365975752056664</v>
      </c>
      <c r="H401" s="6">
        <v>0.25347660364371599</v>
      </c>
    </row>
    <row r="402" spans="1:13" ht="12.75" customHeight="1" x14ac:dyDescent="0.25">
      <c r="A402" s="5">
        <v>19</v>
      </c>
      <c r="B402" s="6">
        <v>0.38607618562077961</v>
      </c>
      <c r="C402" s="6">
        <v>0.3771334032039394</v>
      </c>
      <c r="D402" s="6">
        <v>0.29600634414206367</v>
      </c>
      <c r="E402" s="6">
        <v>0.22209500780666877</v>
      </c>
      <c r="F402" s="6">
        <v>0.20953613160941509</v>
      </c>
      <c r="G402" s="6">
        <v>0.19000838547287294</v>
      </c>
      <c r="H402" s="6">
        <v>0.27733932663003902</v>
      </c>
    </row>
    <row r="403" spans="1:13" ht="12.75" customHeight="1" x14ac:dyDescent="0.25">
      <c r="A403" s="5">
        <v>20</v>
      </c>
      <c r="B403" s="6">
        <v>0.42091690578941043</v>
      </c>
      <c r="C403" s="6">
        <v>0.41116709877142033</v>
      </c>
      <c r="D403" s="6">
        <v>0.32271888065298693</v>
      </c>
      <c r="E403" s="6">
        <v>0.24213755460452427</v>
      </c>
      <c r="F403" s="6">
        <v>0.22844532621535169</v>
      </c>
      <c r="G403" s="6">
        <v>0.20715533530949448</v>
      </c>
      <c r="H403" s="6">
        <v>0.30236729320958045</v>
      </c>
    </row>
    <row r="404" spans="1:13" ht="19.5" customHeight="1" x14ac:dyDescent="0.25">
      <c r="A404" s="5">
        <v>21</v>
      </c>
      <c r="B404" s="6">
        <v>0.45735243185166902</v>
      </c>
      <c r="C404" s="6">
        <v>0.44675865933165249</v>
      </c>
      <c r="D404" s="6">
        <v>0.35065416199969934</v>
      </c>
      <c r="E404" s="6">
        <v>0.26309753283324061</v>
      </c>
      <c r="F404" s="6">
        <v>0.24822007396873599</v>
      </c>
      <c r="G404" s="6">
        <v>0.22508717295913563</v>
      </c>
      <c r="H404" s="6">
        <v>0.3285408947936046</v>
      </c>
    </row>
    <row r="405" spans="1:13" ht="12.75" customHeight="1" x14ac:dyDescent="0.25">
      <c r="A405" s="5">
        <v>22</v>
      </c>
      <c r="B405" s="6">
        <v>0.49533063715077946</v>
      </c>
      <c r="C405" s="6">
        <v>0.48385716565107584</v>
      </c>
      <c r="D405" s="6">
        <v>0.37977222244051756</v>
      </c>
      <c r="E405" s="6">
        <v>0.28494495600135639</v>
      </c>
      <c r="F405" s="6">
        <v>0.2688320840336621</v>
      </c>
      <c r="G405" s="6">
        <v>0.24377824415390056</v>
      </c>
      <c r="H405" s="6">
        <v>0.35582268599586864</v>
      </c>
    </row>
    <row r="406" spans="1:13" ht="12.75" customHeight="1" x14ac:dyDescent="0.25">
      <c r="A406" s="5">
        <v>23</v>
      </c>
      <c r="B406" s="6">
        <v>0.53476733140951049</v>
      </c>
      <c r="C406" s="6">
        <v>0.52238037757359868</v>
      </c>
      <c r="D406" s="6">
        <v>0.41000851291206075</v>
      </c>
      <c r="E406" s="6">
        <v>0.307631392630901</v>
      </c>
      <c r="F406" s="6">
        <v>0.29023566360216313</v>
      </c>
      <c r="G406" s="6">
        <v>0.26318711443280723</v>
      </c>
      <c r="H406" s="6">
        <v>0.3841521884039098</v>
      </c>
    </row>
    <row r="407" spans="1:13" ht="12.75" customHeight="1" x14ac:dyDescent="0.25">
      <c r="A407" s="5">
        <v>24</v>
      </c>
      <c r="B407" s="6">
        <v>0.5755373502557477</v>
      </c>
      <c r="C407" s="6">
        <v>0.56220602994178925</v>
      </c>
      <c r="D407" s="6">
        <v>0.44126706932851789</v>
      </c>
      <c r="E407" s="6">
        <v>0.33108484039892033</v>
      </c>
      <c r="F407" s="6">
        <v>0.31236288188926725</v>
      </c>
      <c r="G407" s="6">
        <v>0.28325218382893214</v>
      </c>
      <c r="H407" s="6">
        <v>0.41343948970515032</v>
      </c>
    </row>
    <row r="408" spans="1:13" ht="12.75" customHeight="1" x14ac:dyDescent="0.25">
      <c r="A408" s="5">
        <v>25</v>
      </c>
      <c r="B408" s="6">
        <v>0.61746361668806671</v>
      </c>
      <c r="C408" s="6">
        <v>0.60316114743454896</v>
      </c>
      <c r="D408" s="6">
        <v>0.47341212595821358</v>
      </c>
      <c r="E408" s="6">
        <v>0.35520343361289447</v>
      </c>
      <c r="F408" s="6">
        <v>0.33511763343377937</v>
      </c>
      <c r="G408" s="6">
        <v>0.3038863034416226</v>
      </c>
      <c r="H408" s="6">
        <v>0.44355738594823085</v>
      </c>
    </row>
    <row r="409" spans="1:13" ht="18" customHeight="1" x14ac:dyDescent="0.3">
      <c r="A409" s="19" t="s">
        <v>66</v>
      </c>
      <c r="B409" s="12"/>
      <c r="C409" s="12"/>
      <c r="D409" s="12"/>
      <c r="E409" s="12"/>
      <c r="F409" s="12"/>
      <c r="G409" s="12"/>
    </row>
    <row r="410" spans="1:13" ht="18" customHeight="1" x14ac:dyDescent="0.3">
      <c r="A410" s="4" t="s">
        <v>8</v>
      </c>
      <c r="D410" s="12"/>
      <c r="E410" s="12"/>
      <c r="F410" s="13"/>
      <c r="G410" s="13"/>
      <c r="H410" s="14"/>
    </row>
    <row r="411" spans="1:13" ht="18" customHeight="1" x14ac:dyDescent="0.3">
      <c r="A411" s="19" t="s">
        <v>0</v>
      </c>
      <c r="B411" s="12"/>
      <c r="C411" s="20">
        <v>0.45</v>
      </c>
      <c r="D411" s="12"/>
      <c r="E411" s="12"/>
      <c r="H411" s="14" t="s">
        <v>46</v>
      </c>
    </row>
    <row r="412" spans="1:13" ht="18" customHeight="1" x14ac:dyDescent="0.3">
      <c r="A412" s="19" t="s">
        <v>24</v>
      </c>
      <c r="B412" s="12"/>
      <c r="H412" s="24" t="s">
        <v>46</v>
      </c>
    </row>
    <row r="413" spans="1:13" ht="14.25" customHeight="1" x14ac:dyDescent="0.3">
      <c r="A413" s="4"/>
      <c r="B413" s="15"/>
      <c r="C413" s="8"/>
      <c r="D413" s="15"/>
      <c r="E413" s="15"/>
      <c r="H413" s="24"/>
    </row>
    <row r="414" spans="1:13" ht="14.25" customHeight="1" x14ac:dyDescent="0.3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3">
      <c r="D415" s="5"/>
      <c r="E415" s="5"/>
      <c r="F415" s="5"/>
      <c r="G415" s="5"/>
      <c r="H415" s="1"/>
      <c r="M415" s="1"/>
    </row>
    <row r="416" spans="1:13" s="2" customFormat="1" ht="14.25" customHeight="1" x14ac:dyDescent="0.3">
      <c r="A416" s="3"/>
      <c r="B416" s="3"/>
      <c r="D416" s="5"/>
      <c r="E416" s="5"/>
      <c r="F416" s="5"/>
      <c r="G416" s="5"/>
      <c r="H416" s="3"/>
      <c r="M416" s="1"/>
    </row>
    <row r="417" spans="1:16" s="2" customFormat="1" ht="39" customHeight="1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6" ht="19.5" customHeight="1" x14ac:dyDescent="0.25">
      <c r="A418" s="5">
        <v>1</v>
      </c>
      <c r="B418" s="6">
        <v>1.5766967880693882E-2</v>
      </c>
      <c r="C418" s="6">
        <v>1.540175353082758E-2</v>
      </c>
      <c r="D418" s="6">
        <v>1.2088605032877585E-2</v>
      </c>
      <c r="E418" s="6">
        <v>9.0701394827542789E-3</v>
      </c>
      <c r="F418" s="6">
        <v>8.5572474552356274E-3</v>
      </c>
      <c r="G418" s="6">
        <v>7.7597537024880021E-3</v>
      </c>
      <c r="H418" s="6">
        <v>1.1326262582080741E-2</v>
      </c>
    </row>
    <row r="419" spans="1:16" ht="12.75" customHeight="1" x14ac:dyDescent="0.25">
      <c r="A419" s="5">
        <v>2</v>
      </c>
      <c r="B419" s="6">
        <v>2.5556381260805873E-2</v>
      </c>
      <c r="C419" s="6">
        <v>2.4964412200062805E-2</v>
      </c>
      <c r="D419" s="6">
        <v>1.9594192204184298E-2</v>
      </c>
      <c r="E419" s="6">
        <v>1.4701618247969422E-2</v>
      </c>
      <c r="F419" s="6">
        <v>1.3870281221086508E-2</v>
      </c>
      <c r="G419" s="6">
        <v>1.2577638618364835E-2</v>
      </c>
      <c r="H419" s="6">
        <v>1.8358525684706115E-2</v>
      </c>
    </row>
    <row r="420" spans="1:16" s="18" customFormat="1" ht="12.75" customHeight="1" x14ac:dyDescent="0.25">
      <c r="A420" s="17">
        <v>3</v>
      </c>
      <c r="B420" s="6">
        <v>3.5376685241157842E-2</v>
      </c>
      <c r="C420" s="6">
        <v>3.4557245942585135E-2</v>
      </c>
      <c r="D420" s="6">
        <v>2.7123463337325352E-2</v>
      </c>
      <c r="E420" s="6">
        <v>2.0350867205589516E-2</v>
      </c>
      <c r="F420" s="6">
        <v>1.9200080322688343E-2</v>
      </c>
      <c r="G420" s="6">
        <v>1.7410726422418907E-2</v>
      </c>
      <c r="H420" s="6">
        <v>2.541297916992652E-2</v>
      </c>
      <c r="I420" s="1"/>
      <c r="J420" s="1"/>
      <c r="K420" s="1"/>
      <c r="L420" s="1"/>
      <c r="M420" s="1"/>
      <c r="N420" s="1"/>
      <c r="O420" s="1"/>
      <c r="P420" s="1"/>
    </row>
    <row r="421" spans="1:16" ht="12.75" customHeight="1" x14ac:dyDescent="0.25">
      <c r="A421" s="5">
        <v>4</v>
      </c>
      <c r="B421" s="6">
        <v>4.635883422759763E-2</v>
      </c>
      <c r="C421" s="6">
        <v>4.5285012575197174E-2</v>
      </c>
      <c r="D421" s="6">
        <v>3.5543526250743612E-2</v>
      </c>
      <c r="E421" s="6">
        <v>2.6668481592904022E-2</v>
      </c>
      <c r="F421" s="6">
        <v>2.5160450584005484E-2</v>
      </c>
      <c r="G421" s="6">
        <v>2.2815619227658176E-2</v>
      </c>
      <c r="H421" s="6">
        <v>3.3302048525376667E-2</v>
      </c>
    </row>
    <row r="422" spans="1:16" ht="12.75" customHeight="1" x14ac:dyDescent="0.25">
      <c r="A422" s="5">
        <v>5</v>
      </c>
      <c r="B422" s="6">
        <v>5.8525640230539341E-2</v>
      </c>
      <c r="C422" s="6">
        <v>5.7169995707823121E-2</v>
      </c>
      <c r="D422" s="6">
        <v>4.4871871015198961E-2</v>
      </c>
      <c r="E422" s="6">
        <v>3.3667584295549786E-2</v>
      </c>
      <c r="F422" s="6">
        <v>3.1763772826736952E-2</v>
      </c>
      <c r="G422" s="6">
        <v>2.8803544023546408E-2</v>
      </c>
      <c r="H422" s="6">
        <v>4.2042120847290317E-2</v>
      </c>
    </row>
    <row r="423" spans="1:16" s="18" customFormat="1" ht="19.5" customHeight="1" x14ac:dyDescent="0.25">
      <c r="A423" s="17">
        <v>6</v>
      </c>
      <c r="B423" s="6">
        <v>7.1901727467143253E-2</v>
      </c>
      <c r="C423" s="6">
        <v>7.0236249180520335E-2</v>
      </c>
      <c r="D423" s="6">
        <v>5.5127377128496344E-2</v>
      </c>
      <c r="E423" s="6">
        <v>4.1362340693071376E-2</v>
      </c>
      <c r="F423" s="6">
        <v>3.9023411416258903E-2</v>
      </c>
      <c r="G423" s="6">
        <v>3.5386619681747833E-2</v>
      </c>
      <c r="H423" s="6">
        <v>5.1650885037652028E-2</v>
      </c>
      <c r="I423" s="1"/>
      <c r="J423" s="1"/>
      <c r="K423" s="1"/>
      <c r="L423" s="1"/>
      <c r="M423" s="1"/>
      <c r="N423" s="1"/>
      <c r="O423" s="1"/>
      <c r="P423" s="1"/>
    </row>
    <row r="424" spans="1:16" ht="12.75" customHeight="1" x14ac:dyDescent="0.25">
      <c r="A424" s="5">
        <v>7</v>
      </c>
      <c r="B424" s="6">
        <v>8.6513529473348019E-2</v>
      </c>
      <c r="C424" s="6">
        <v>8.450959424240638E-2</v>
      </c>
      <c r="D424" s="6">
        <v>6.6330311301267958E-2</v>
      </c>
      <c r="E424" s="6">
        <v>4.9767956997582651E-2</v>
      </c>
      <c r="F424" s="6">
        <v>4.6953712694230425E-2</v>
      </c>
      <c r="G424" s="6">
        <v>4.2577855534806426E-2</v>
      </c>
      <c r="H424" s="6">
        <v>6.2147329729614328E-2</v>
      </c>
    </row>
    <row r="425" spans="1:16" ht="12.75" customHeight="1" x14ac:dyDescent="0.25">
      <c r="A425" s="5">
        <v>8</v>
      </c>
      <c r="B425" s="6">
        <v>0.10238923908961294</v>
      </c>
      <c r="C425" s="6">
        <v>0.10001757069589433</v>
      </c>
      <c r="D425" s="6">
        <v>7.8502289110817289E-2</v>
      </c>
      <c r="E425" s="6">
        <v>5.8900651482458405E-2</v>
      </c>
      <c r="F425" s="6">
        <v>5.5569977834225376E-2</v>
      </c>
      <c r="G425" s="6">
        <v>5.0391126761500558E-2</v>
      </c>
      <c r="H425" s="6">
        <v>7.3551707359561486E-2</v>
      </c>
    </row>
    <row r="426" spans="1:16" ht="12.75" customHeight="1" x14ac:dyDescent="0.25">
      <c r="A426" s="5">
        <v>9</v>
      </c>
      <c r="B426" s="6">
        <v>0.11955869634425294</v>
      </c>
      <c r="C426" s="6">
        <v>0.11678932737701514</v>
      </c>
      <c r="D426" s="6">
        <v>9.166618904076905E-2</v>
      </c>
      <c r="E426" s="6">
        <v>6.8777589985863211E-2</v>
      </c>
      <c r="F426" s="6">
        <v>6.4888401992363454E-2</v>
      </c>
      <c r="G426" s="6">
        <v>5.8841119208338663E-2</v>
      </c>
      <c r="H426" s="6">
        <v>8.5885453627668029E-2</v>
      </c>
    </row>
    <row r="427" spans="1:16" ht="12.75" customHeight="1" x14ac:dyDescent="0.25">
      <c r="A427" s="5">
        <v>10</v>
      </c>
      <c r="B427" s="6">
        <v>0.13805319567716784</v>
      </c>
      <c r="C427" s="6">
        <v>0.1348554338444734</v>
      </c>
      <c r="D427" s="6">
        <v>0.10584600467863708</v>
      </c>
      <c r="E427" s="6">
        <v>7.941677501386378E-2</v>
      </c>
      <c r="F427" s="6">
        <v>7.4925969681343754E-2</v>
      </c>
      <c r="G427" s="6">
        <v>6.794323451422285E-2</v>
      </c>
      <c r="H427" s="6">
        <v>9.9171049016316265E-2</v>
      </c>
    </row>
    <row r="428" spans="1:16" ht="19.5" customHeight="1" x14ac:dyDescent="0.25">
      <c r="A428" s="5">
        <v>11</v>
      </c>
      <c r="B428" s="6">
        <v>0.15790518960390171</v>
      </c>
      <c r="C428" s="6">
        <v>0.15424759090781268</v>
      </c>
      <c r="D428" s="6">
        <v>0.12106661751372894</v>
      </c>
      <c r="E428" s="6">
        <v>9.0836875269585407E-2</v>
      </c>
      <c r="F428" s="6">
        <v>8.570029393926952E-2</v>
      </c>
      <c r="G428" s="6">
        <v>7.7713444267955345E-2</v>
      </c>
      <c r="H428" s="6">
        <v>0.113431805916023</v>
      </c>
    </row>
    <row r="429" spans="1:16" ht="12.75" customHeight="1" x14ac:dyDescent="0.25">
      <c r="A429" s="5">
        <v>12</v>
      </c>
      <c r="B429" s="6">
        <v>0.1791478606633444</v>
      </c>
      <c r="C429" s="6">
        <v>0.17499821249020295</v>
      </c>
      <c r="D429" s="6">
        <v>0.13735346874752755</v>
      </c>
      <c r="E429" s="6">
        <v>0.10305697941093625</v>
      </c>
      <c r="F429" s="6">
        <v>9.7229384011711772E-2</v>
      </c>
      <c r="G429" s="6">
        <v>8.8168079341201355E-2</v>
      </c>
      <c r="H429" s="6">
        <v>0.1286915611324094</v>
      </c>
    </row>
    <row r="430" spans="1:16" ht="12.75" customHeight="1" x14ac:dyDescent="0.25">
      <c r="A430" s="5">
        <v>13</v>
      </c>
      <c r="B430" s="6">
        <v>0.20181452714092685</v>
      </c>
      <c r="C430" s="6">
        <v>0.19713984511702301</v>
      </c>
      <c r="D430" s="6">
        <v>0.15473210365899803</v>
      </c>
      <c r="E430" s="6">
        <v>0.11609625418566834</v>
      </c>
      <c r="F430" s="6">
        <v>0.10953132281831449</v>
      </c>
      <c r="G430" s="6">
        <v>9.9323537413634505E-2</v>
      </c>
      <c r="H430" s="6">
        <v>0.14497424898515129</v>
      </c>
    </row>
    <row r="431" spans="1:16" ht="12.75" customHeight="1" x14ac:dyDescent="0.25">
      <c r="A431" s="5">
        <v>14</v>
      </c>
      <c r="B431" s="6">
        <v>0.2259378403972449</v>
      </c>
      <c r="C431" s="6">
        <v>0.22070438383696908</v>
      </c>
      <c r="D431" s="6">
        <v>0.17322755619284155</v>
      </c>
      <c r="E431" s="6">
        <v>0.12997348268493458</v>
      </c>
      <c r="F431" s="6">
        <v>0.12262383131687274</v>
      </c>
      <c r="G431" s="6">
        <v>0.11119588793615957</v>
      </c>
      <c r="H431" s="6">
        <v>0.16230332470588038</v>
      </c>
    </row>
    <row r="432" spans="1:16" ht="12.75" customHeight="1" x14ac:dyDescent="0.25">
      <c r="A432" s="5">
        <v>15</v>
      </c>
      <c r="B432" s="6">
        <v>0.25154872240312892</v>
      </c>
      <c r="C432" s="6">
        <v>0.24572203436727336</v>
      </c>
      <c r="D432" s="6">
        <v>0.19286353436286482</v>
      </c>
      <c r="E432" s="6">
        <v>0.14470645314745237</v>
      </c>
      <c r="F432" s="6">
        <v>0.13652369186897945</v>
      </c>
      <c r="G432" s="6">
        <v>0.12380034923607031</v>
      </c>
      <c r="H432" s="6">
        <v>0.180701001212377</v>
      </c>
    </row>
    <row r="433" spans="1:8" ht="19.5" customHeight="1" x14ac:dyDescent="0.25">
      <c r="A433" s="5">
        <v>16</v>
      </c>
      <c r="B433" s="6">
        <v>0.27867498098116672</v>
      </c>
      <c r="C433" s="6">
        <v>0.27221996041074609</v>
      </c>
      <c r="D433" s="6">
        <v>0.21366135855144153</v>
      </c>
      <c r="E433" s="6">
        <v>0.1603111623603968</v>
      </c>
      <c r="F433" s="6">
        <v>0.15124599668645858</v>
      </c>
      <c r="G433" s="6">
        <v>0.13715060700461171</v>
      </c>
      <c r="H433" s="6">
        <v>0.20018725436194298</v>
      </c>
    </row>
    <row r="434" spans="1:8" ht="12.75" customHeight="1" x14ac:dyDescent="0.25">
      <c r="A434" s="5">
        <v>17</v>
      </c>
      <c r="B434" s="6">
        <v>0.30733952691806082</v>
      </c>
      <c r="C434" s="6">
        <v>0.30022054206561904</v>
      </c>
      <c r="D434" s="6">
        <v>0.23563859456155503</v>
      </c>
      <c r="E434" s="6">
        <v>0.17680079003166246</v>
      </c>
      <c r="F434" s="6">
        <v>0.16680318020012075</v>
      </c>
      <c r="G434" s="6">
        <v>0.15125793684425126</v>
      </c>
      <c r="H434" s="6">
        <v>0.22077854220714216</v>
      </c>
    </row>
    <row r="435" spans="1:8" ht="12.75" customHeight="1" x14ac:dyDescent="0.25">
      <c r="A435" s="5">
        <v>18</v>
      </c>
      <c r="B435" s="6">
        <v>0.33755810111133611</v>
      </c>
      <c r="C435" s="6">
        <v>0.32973915561894163</v>
      </c>
      <c r="D435" s="6">
        <v>0.25880731100997945</v>
      </c>
      <c r="E435" s="6">
        <v>0.19418439130344381</v>
      </c>
      <c r="F435" s="6">
        <v>0.18320378550818925</v>
      </c>
      <c r="G435" s="6">
        <v>0.166130085678099</v>
      </c>
      <c r="H435" s="6">
        <v>0.24248617228281541</v>
      </c>
    </row>
    <row r="436" spans="1:8" ht="12.75" customHeight="1" x14ac:dyDescent="0.25">
      <c r="A436" s="5">
        <v>19</v>
      </c>
      <c r="B436" s="6">
        <v>0.36933640073669777</v>
      </c>
      <c r="C436" s="6">
        <v>0.36078136628126656</v>
      </c>
      <c r="D436" s="6">
        <v>0.28317187594689575</v>
      </c>
      <c r="E436" s="6">
        <v>0.21246524354515611</v>
      </c>
      <c r="F436" s="6">
        <v>0.20045090465364121</v>
      </c>
      <c r="G436" s="6">
        <v>0.18176985738579787</v>
      </c>
      <c r="H436" s="6">
        <v>0.26531423717724611</v>
      </c>
    </row>
    <row r="437" spans="1:8" ht="12.75" customHeight="1" x14ac:dyDescent="0.25">
      <c r="A437" s="5">
        <v>20</v>
      </c>
      <c r="B437" s="6">
        <v>0.40266647046235554</v>
      </c>
      <c r="C437" s="6">
        <v>0.39333940299220893</v>
      </c>
      <c r="D437" s="6">
        <v>0.30872618998371837</v>
      </c>
      <c r="E437" s="6">
        <v>0.23163877035571101</v>
      </c>
      <c r="F437" s="6">
        <v>0.21854022001857865</v>
      </c>
      <c r="G437" s="6">
        <v>0.19817333673039295</v>
      </c>
      <c r="H437" s="6">
        <v>0.28925702214696131</v>
      </c>
    </row>
    <row r="438" spans="1:8" ht="19.5" customHeight="1" x14ac:dyDescent="0.25">
      <c r="A438" s="5">
        <v>21</v>
      </c>
      <c r="B438" s="6">
        <v>0.43752219727478509</v>
      </c>
      <c r="C438" s="6">
        <v>0.42738775760072184</v>
      </c>
      <c r="D438" s="6">
        <v>0.33545023215578873</v>
      </c>
      <c r="E438" s="6">
        <v>0.25168994990740051</v>
      </c>
      <c r="F438" s="6">
        <v>0.2374575592193055</v>
      </c>
      <c r="G438" s="6">
        <v>0.21532767212526902</v>
      </c>
      <c r="H438" s="6">
        <v>0.31429576880732907</v>
      </c>
    </row>
    <row r="439" spans="1:8" ht="12.75" customHeight="1" x14ac:dyDescent="0.25">
      <c r="A439" s="5">
        <v>22</v>
      </c>
      <c r="B439" s="6">
        <v>0.47385371466443965</v>
      </c>
      <c r="C439" s="6">
        <v>0.46287771866810035</v>
      </c>
      <c r="D439" s="6">
        <v>0.36330576958644706</v>
      </c>
      <c r="E439" s="6">
        <v>0.27259009588586597</v>
      </c>
      <c r="F439" s="6">
        <v>0.25717585807549542</v>
      </c>
      <c r="G439" s="6">
        <v>0.23320832163978883</v>
      </c>
      <c r="H439" s="6">
        <v>0.34039465535764207</v>
      </c>
    </row>
    <row r="440" spans="1:8" ht="12.75" customHeight="1" x14ac:dyDescent="0.25">
      <c r="A440" s="5">
        <v>23</v>
      </c>
      <c r="B440" s="6">
        <v>0.51158048274015844</v>
      </c>
      <c r="C440" s="6">
        <v>0.49973061186948775</v>
      </c>
      <c r="D440" s="6">
        <v>0.39223105197969499</v>
      </c>
      <c r="E440" s="6">
        <v>0.29429287674199289</v>
      </c>
      <c r="F440" s="6">
        <v>0.2776514049627008</v>
      </c>
      <c r="G440" s="6">
        <v>0.25177564735984231</v>
      </c>
      <c r="H440" s="6">
        <v>0.36749582565444155</v>
      </c>
    </row>
    <row r="441" spans="1:8" ht="12.75" customHeight="1" x14ac:dyDescent="0.25">
      <c r="A441" s="5">
        <v>24</v>
      </c>
      <c r="B441" s="6">
        <v>0.55058276410186613</v>
      </c>
      <c r="C441" s="6">
        <v>0.53782947331313624</v>
      </c>
      <c r="D441" s="6">
        <v>0.42213427613353899</v>
      </c>
      <c r="E441" s="6">
        <v>0.31672941208430677</v>
      </c>
      <c r="F441" s="6">
        <v>0.29881921449058896</v>
      </c>
      <c r="G441" s="6">
        <v>0.27097072021672131</v>
      </c>
      <c r="H441" s="6">
        <v>0.39551326587158081</v>
      </c>
    </row>
    <row r="442" spans="1:8" ht="12.75" customHeight="1" x14ac:dyDescent="0.25">
      <c r="A442" s="5">
        <v>25</v>
      </c>
      <c r="B442" s="6">
        <v>0.59069115958744134</v>
      </c>
      <c r="C442" s="6">
        <v>0.57700882767347506</v>
      </c>
      <c r="D442" s="6">
        <v>0.45288556295015364</v>
      </c>
      <c r="E442" s="6">
        <v>0.33980225299045752</v>
      </c>
      <c r="F442" s="6">
        <v>0.32058734821164381</v>
      </c>
      <c r="G442" s="6">
        <v>0.29071016997808835</v>
      </c>
      <c r="H442" s="6">
        <v>0.42432528746336795</v>
      </c>
    </row>
    <row r="443" spans="1:8" ht="18" customHeight="1" x14ac:dyDescent="0.3">
      <c r="A443" s="19" t="s">
        <v>66</v>
      </c>
      <c r="B443" s="12"/>
      <c r="C443" s="12"/>
      <c r="D443" s="12"/>
      <c r="E443" s="12"/>
      <c r="F443" s="12"/>
      <c r="G443" s="12"/>
    </row>
    <row r="444" spans="1:8" ht="18" customHeight="1" x14ac:dyDescent="0.3">
      <c r="A444" s="4" t="s">
        <v>8</v>
      </c>
      <c r="D444" s="12"/>
      <c r="E444" s="12"/>
      <c r="F444" s="13"/>
      <c r="G444" s="13"/>
      <c r="H444" s="14"/>
    </row>
    <row r="445" spans="1:8" ht="18" customHeight="1" x14ac:dyDescent="0.3">
      <c r="A445" s="19" t="s">
        <v>0</v>
      </c>
      <c r="B445" s="12"/>
      <c r="C445" s="20">
        <v>0.45</v>
      </c>
      <c r="D445" s="12"/>
      <c r="E445" s="12"/>
      <c r="H445" s="14" t="s">
        <v>46</v>
      </c>
    </row>
    <row r="446" spans="1:8" ht="18" customHeight="1" x14ac:dyDescent="0.3">
      <c r="A446" s="19" t="s">
        <v>25</v>
      </c>
      <c r="B446" s="12"/>
      <c r="H446" s="24" t="s">
        <v>46</v>
      </c>
    </row>
    <row r="447" spans="1:8" ht="14.25" customHeight="1" x14ac:dyDescent="0.3">
      <c r="A447" s="4"/>
      <c r="B447" s="15"/>
      <c r="C447" s="8"/>
      <c r="D447" s="15"/>
      <c r="E447" s="15"/>
      <c r="H447" s="24"/>
    </row>
    <row r="448" spans="1:8" ht="14.25" customHeight="1" x14ac:dyDescent="0.3">
      <c r="A448" s="2"/>
      <c r="B448" s="9"/>
      <c r="C448" s="10"/>
      <c r="D448" s="10"/>
      <c r="E448" s="10"/>
      <c r="F448" s="3"/>
      <c r="G448" s="3"/>
    </row>
    <row r="449" spans="1:16" s="2" customFormat="1" ht="14.25" customHeight="1" x14ac:dyDescent="0.3">
      <c r="D449" s="5"/>
      <c r="E449" s="5"/>
      <c r="F449" s="5"/>
      <c r="G449" s="5"/>
      <c r="H449" s="1"/>
      <c r="M449" s="1"/>
    </row>
    <row r="450" spans="1:16" s="2" customFormat="1" ht="14.25" customHeight="1" x14ac:dyDescent="0.3">
      <c r="A450" s="3"/>
      <c r="B450" s="3"/>
      <c r="D450" s="5"/>
      <c r="E450" s="5"/>
      <c r="F450" s="5"/>
      <c r="G450" s="5"/>
      <c r="H450" s="3"/>
      <c r="M450" s="1"/>
    </row>
    <row r="451" spans="1:16" s="2" customFormat="1" ht="39" customHeight="1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6" ht="19.5" customHeight="1" x14ac:dyDescent="0.25">
      <c r="A452" s="5">
        <v>1</v>
      </c>
      <c r="B452" s="6">
        <v>1.511174149960913E-2</v>
      </c>
      <c r="C452" s="6">
        <v>1.476170432766276E-2</v>
      </c>
      <c r="D452" s="6">
        <v>1.1586240025985295E-2</v>
      </c>
      <c r="E452" s="6">
        <v>8.6932125609650891E-3</v>
      </c>
      <c r="F452" s="6">
        <v>8.2016347385378118E-3</v>
      </c>
      <c r="G452" s="6">
        <v>7.4372823576445918E-3</v>
      </c>
      <c r="H452" s="6">
        <v>1.0855578167738812E-2</v>
      </c>
    </row>
    <row r="453" spans="1:16" ht="12.75" customHeight="1" x14ac:dyDescent="0.25">
      <c r="A453" s="5">
        <v>2</v>
      </c>
      <c r="B453" s="6">
        <v>2.449433716115092E-2</v>
      </c>
      <c r="C453" s="6">
        <v>2.3926968502230181E-2</v>
      </c>
      <c r="D453" s="6">
        <v>1.8779918226754101E-2</v>
      </c>
      <c r="E453" s="6">
        <v>1.409066450000741E-2</v>
      </c>
      <c r="F453" s="6">
        <v>1.3293875266695718E-2</v>
      </c>
      <c r="G453" s="6">
        <v>1.2054950889382137E-2</v>
      </c>
      <c r="H453" s="6">
        <v>1.7595602183024441E-2</v>
      </c>
    </row>
    <row r="454" spans="1:16" s="18" customFormat="1" ht="12.75" customHeight="1" x14ac:dyDescent="0.25">
      <c r="A454" s="17">
        <v>3</v>
      </c>
      <c r="B454" s="6">
        <v>3.3906539705203464E-2</v>
      </c>
      <c r="C454" s="6">
        <v>3.3121153767440847E-2</v>
      </c>
      <c r="D454" s="6">
        <v>2.5996296157213196E-2</v>
      </c>
      <c r="E454" s="6">
        <v>1.9505148157263025E-2</v>
      </c>
      <c r="F454" s="6">
        <v>1.8402184415145083E-2</v>
      </c>
      <c r="G454" s="6">
        <v>1.6687190524322298E-2</v>
      </c>
      <c r="H454" s="6">
        <v>2.4356894417291101E-2</v>
      </c>
      <c r="I454" s="1"/>
      <c r="J454" s="1"/>
      <c r="K454" s="1"/>
      <c r="L454" s="1"/>
      <c r="M454" s="1"/>
      <c r="N454" s="1"/>
      <c r="O454" s="1"/>
      <c r="P454" s="1"/>
    </row>
    <row r="455" spans="1:16" ht="12.75" customHeight="1" x14ac:dyDescent="0.25">
      <c r="A455" s="5">
        <v>4</v>
      </c>
      <c r="B455" s="6">
        <v>4.4432304573189536E-2</v>
      </c>
      <c r="C455" s="6">
        <v>4.3403107624825819E-2</v>
      </c>
      <c r="D455" s="6">
        <v>3.4066447318859557E-2</v>
      </c>
      <c r="E455" s="6">
        <v>2.556022204576941E-2</v>
      </c>
      <c r="F455" s="6">
        <v>2.411486013774055E-2</v>
      </c>
      <c r="G455" s="6">
        <v>2.1867472714526048E-2</v>
      </c>
      <c r="H455" s="6">
        <v>3.1918118469635923E-2</v>
      </c>
    </row>
    <row r="456" spans="1:16" ht="12.75" customHeight="1" x14ac:dyDescent="0.25">
      <c r="A456" s="5">
        <v>5</v>
      </c>
      <c r="B456" s="6">
        <v>5.6093495778981241E-2</v>
      </c>
      <c r="C456" s="6">
        <v>5.479418764645607E-2</v>
      </c>
      <c r="D456" s="6">
        <v>4.3007134949249883E-2</v>
      </c>
      <c r="E456" s="6">
        <v>3.2268463704656053E-2</v>
      </c>
      <c r="F456" s="6">
        <v>3.0443768747554095E-2</v>
      </c>
      <c r="G456" s="6">
        <v>2.7606557890526323E-2</v>
      </c>
      <c r="H456" s="6">
        <v>4.029498043929669E-2</v>
      </c>
    </row>
    <row r="457" spans="1:16" s="18" customFormat="1" ht="19.5" customHeight="1" x14ac:dyDescent="0.25">
      <c r="A457" s="17">
        <v>6</v>
      </c>
      <c r="B457" s="6">
        <v>6.8913714233493836E-2</v>
      </c>
      <c r="C457" s="6">
        <v>6.7317448069250857E-2</v>
      </c>
      <c r="D457" s="6">
        <v>5.2836453972698712E-2</v>
      </c>
      <c r="E457" s="6">
        <v>3.9643449844140241E-2</v>
      </c>
      <c r="F457" s="6">
        <v>3.7401719228304021E-2</v>
      </c>
      <c r="G457" s="6">
        <v>3.3916061301192943E-2</v>
      </c>
      <c r="H457" s="6">
        <v>4.9504434132244583E-2</v>
      </c>
      <c r="I457" s="1"/>
      <c r="J457" s="1"/>
      <c r="K457" s="1"/>
      <c r="L457" s="1"/>
      <c r="M457" s="1"/>
      <c r="N457" s="1"/>
      <c r="O457" s="1"/>
      <c r="P457" s="1"/>
    </row>
    <row r="458" spans="1:16" ht="12.75" customHeight="1" x14ac:dyDescent="0.25">
      <c r="A458" s="5">
        <v>7</v>
      </c>
      <c r="B458" s="6">
        <v>8.2918294976733045E-2</v>
      </c>
      <c r="C458" s="6">
        <v>8.0997637091139829E-2</v>
      </c>
      <c r="D458" s="6">
        <v>6.3573828878076624E-2</v>
      </c>
      <c r="E458" s="6">
        <v>4.7699754753228713E-2</v>
      </c>
      <c r="F458" s="6">
        <v>4.5002461732096814E-2</v>
      </c>
      <c r="G458" s="6">
        <v>4.0808451651477604E-2</v>
      </c>
      <c r="H458" s="6">
        <v>5.9564679072814486E-2</v>
      </c>
    </row>
    <row r="459" spans="1:16" ht="12.75" customHeight="1" x14ac:dyDescent="0.25">
      <c r="A459" s="5">
        <v>8</v>
      </c>
      <c r="B459" s="6">
        <v>9.8134259241974914E-2</v>
      </c>
      <c r="C459" s="6">
        <v>9.5861150045592661E-2</v>
      </c>
      <c r="D459" s="6">
        <v>7.5239976966201813E-2</v>
      </c>
      <c r="E459" s="6">
        <v>5.6452922724055749E-2</v>
      </c>
      <c r="F459" s="6">
        <v>5.3260661563094808E-2</v>
      </c>
      <c r="G459" s="6">
        <v>4.8297027510676951E-2</v>
      </c>
      <c r="H459" s="6">
        <v>7.0495126068822592E-2</v>
      </c>
    </row>
    <row r="460" spans="1:16" ht="12.75" customHeight="1" x14ac:dyDescent="0.25">
      <c r="A460" s="5">
        <v>9</v>
      </c>
      <c r="B460" s="6">
        <v>0.11459020699832247</v>
      </c>
      <c r="C460" s="6">
        <v>0.11193592443324023</v>
      </c>
      <c r="D460" s="6">
        <v>8.7856825961736079E-2</v>
      </c>
      <c r="E460" s="6">
        <v>6.5919406235685818E-2</v>
      </c>
      <c r="F460" s="6">
        <v>6.2191840856858818E-2</v>
      </c>
      <c r="G460" s="6">
        <v>5.6395864426976125E-2</v>
      </c>
      <c r="H460" s="6">
        <v>8.2316320019094794E-2</v>
      </c>
    </row>
    <row r="461" spans="1:16" ht="12.75" customHeight="1" x14ac:dyDescent="0.25">
      <c r="A461" s="5">
        <v>10</v>
      </c>
      <c r="B461" s="6">
        <v>0.13231613218562005</v>
      </c>
      <c r="C461" s="6">
        <v>0.12925125943655044</v>
      </c>
      <c r="D461" s="6">
        <v>0.10144737235296442</v>
      </c>
      <c r="E461" s="6">
        <v>7.6116459665757308E-2</v>
      </c>
      <c r="F461" s="6">
        <v>7.1812278302312918E-2</v>
      </c>
      <c r="G461" s="6">
        <v>6.5119723994837717E-2</v>
      </c>
      <c r="H461" s="6">
        <v>9.5049807186750254E-2</v>
      </c>
    </row>
    <row r="462" spans="1:16" ht="19.5" customHeight="1" x14ac:dyDescent="0.25">
      <c r="A462" s="5">
        <v>11</v>
      </c>
      <c r="B462" s="6">
        <v>0.15134313869331706</v>
      </c>
      <c r="C462" s="6">
        <v>0.14783753847754669</v>
      </c>
      <c r="D462" s="6">
        <v>0.11603546363151518</v>
      </c>
      <c r="E462" s="6">
        <v>8.7061975903879443E-2</v>
      </c>
      <c r="F462" s="6">
        <v>8.2138854994214985E-2</v>
      </c>
      <c r="G462" s="6">
        <v>7.4483914073270693E-2</v>
      </c>
      <c r="H462" s="6">
        <v>0.10871793117151549</v>
      </c>
    </row>
    <row r="463" spans="1:16" ht="12.75" customHeight="1" x14ac:dyDescent="0.25">
      <c r="A463" s="5">
        <v>12</v>
      </c>
      <c r="B463" s="6">
        <v>0.17170303009669824</v>
      </c>
      <c r="C463" s="6">
        <v>0.16772582845708409</v>
      </c>
      <c r="D463" s="6">
        <v>0.13164548374128682</v>
      </c>
      <c r="E463" s="6">
        <v>9.877425034242357E-2</v>
      </c>
      <c r="F463" s="6">
        <v>9.3188831769634772E-2</v>
      </c>
      <c r="G463" s="6">
        <v>8.4504086873463391E-2</v>
      </c>
      <c r="H463" s="6">
        <v>0.12334353819515301</v>
      </c>
    </row>
    <row r="464" spans="1:16" ht="12.75" customHeight="1" x14ac:dyDescent="0.25">
      <c r="A464" s="5">
        <v>13</v>
      </c>
      <c r="B464" s="6">
        <v>0.19342774007638305</v>
      </c>
      <c r="C464" s="6">
        <v>0.18894732336768896</v>
      </c>
      <c r="D464" s="6">
        <v>0.14830191637852172</v>
      </c>
      <c r="E464" s="6">
        <v>0.11127165321843259</v>
      </c>
      <c r="F464" s="6">
        <v>0.10497954007804854</v>
      </c>
      <c r="G464" s="6">
        <v>9.5195958638278497E-2</v>
      </c>
      <c r="H464" s="6">
        <v>0.13894956794109753</v>
      </c>
    </row>
    <row r="465" spans="1:8" ht="12.75" customHeight="1" x14ac:dyDescent="0.25">
      <c r="A465" s="5">
        <v>14</v>
      </c>
      <c r="B465" s="6">
        <v>0.21654856310348816</v>
      </c>
      <c r="C465" s="6">
        <v>0.21153259279855965</v>
      </c>
      <c r="D465" s="6">
        <v>0.16602875515466781</v>
      </c>
      <c r="E465" s="6">
        <v>0.12457218705593102</v>
      </c>
      <c r="F465" s="6">
        <v>0.11752796444909767</v>
      </c>
      <c r="G465" s="6">
        <v>0.10657493102198154</v>
      </c>
      <c r="H465" s="6">
        <v>0.15555850091415604</v>
      </c>
    </row>
    <row r="466" spans="1:8" ht="12.75" customHeight="1" x14ac:dyDescent="0.25">
      <c r="A466" s="5">
        <v>15</v>
      </c>
      <c r="B466" s="6">
        <v>0.24109513612744973</v>
      </c>
      <c r="C466" s="6">
        <v>0.23551058721081694</v>
      </c>
      <c r="D466" s="6">
        <v>0.18484872285186216</v>
      </c>
      <c r="E466" s="6">
        <v>0.13869290086949573</v>
      </c>
      <c r="F466" s="6">
        <v>0.13085018982137434</v>
      </c>
      <c r="G466" s="6">
        <v>0.11865558992528967</v>
      </c>
      <c r="H466" s="6">
        <v>0.17319162693200227</v>
      </c>
    </row>
    <row r="467" spans="1:8" ht="19.5" customHeight="1" x14ac:dyDescent="0.25">
      <c r="A467" s="5">
        <v>16</v>
      </c>
      <c r="B467" s="6">
        <v>0.26709411136382366</v>
      </c>
      <c r="C467" s="6">
        <v>0.26090734146786299</v>
      </c>
      <c r="D467" s="6">
        <v>0.2047822538433807</v>
      </c>
      <c r="E467" s="6">
        <v>0.1536491266693423</v>
      </c>
      <c r="F467" s="6">
        <v>0.14496068122109446</v>
      </c>
      <c r="G467" s="6">
        <v>0.13145105230448162</v>
      </c>
      <c r="H467" s="6">
        <v>0.19186809171714053</v>
      </c>
    </row>
    <row r="468" spans="1:8" ht="12.75" customHeight="1" x14ac:dyDescent="0.25">
      <c r="A468" s="5">
        <v>17</v>
      </c>
      <c r="B468" s="6">
        <v>0.2945674474979334</v>
      </c>
      <c r="C468" s="6">
        <v>0.28774430562032094</v>
      </c>
      <c r="D468" s="6">
        <v>0.22584618395180689</v>
      </c>
      <c r="E468" s="6">
        <v>0.1694534964555007</v>
      </c>
      <c r="F468" s="6">
        <v>0.15987135634261296</v>
      </c>
      <c r="G468" s="6">
        <v>0.14497212518288805</v>
      </c>
      <c r="H468" s="6">
        <v>0.21160366937641331</v>
      </c>
    </row>
    <row r="469" spans="1:8" ht="12.75" customHeight="1" x14ac:dyDescent="0.25">
      <c r="A469" s="5">
        <v>18</v>
      </c>
      <c r="B469" s="6">
        <v>0.32353023128432606</v>
      </c>
      <c r="C469" s="6">
        <v>0.31603621696434514</v>
      </c>
      <c r="D469" s="6">
        <v>0.24805208025955811</v>
      </c>
      <c r="E469" s="6">
        <v>0.18611468906648451</v>
      </c>
      <c r="F469" s="6">
        <v>0.17559040325943467</v>
      </c>
      <c r="G469" s="6">
        <v>0.15922623354547383</v>
      </c>
      <c r="H469" s="6">
        <v>0.23240919753851402</v>
      </c>
    </row>
    <row r="470" spans="1:8" ht="12.75" customHeight="1" x14ac:dyDescent="0.25">
      <c r="A470" s="5">
        <v>19</v>
      </c>
      <c r="B470" s="6">
        <v>0.35398792314171934</v>
      </c>
      <c r="C470" s="6">
        <v>0.34578840943756411</v>
      </c>
      <c r="D470" s="6">
        <v>0.27140412929417029</v>
      </c>
      <c r="E470" s="6">
        <v>0.2036358456743807</v>
      </c>
      <c r="F470" s="6">
        <v>0.19212078551880157</v>
      </c>
      <c r="G470" s="6">
        <v>0.17421606475132298</v>
      </c>
      <c r="H470" s="6">
        <v>0.25428859871642506</v>
      </c>
    </row>
    <row r="471" spans="1:8" ht="12.75" customHeight="1" x14ac:dyDescent="0.25">
      <c r="A471" s="5">
        <v>20</v>
      </c>
      <c r="B471" s="6">
        <v>0.38593289833728772</v>
      </c>
      <c r="C471" s="6">
        <v>0.37699343492080828</v>
      </c>
      <c r="D471" s="6">
        <v>0.29589648513876798</v>
      </c>
      <c r="E471" s="6">
        <v>0.22201258005916455</v>
      </c>
      <c r="F471" s="6">
        <v>0.20945836492965098</v>
      </c>
      <c r="G471" s="6">
        <v>0.18993786626860934</v>
      </c>
      <c r="H471" s="6">
        <v>0.27723639565372304</v>
      </c>
    </row>
    <row r="472" spans="1:8" ht="19.5" customHeight="1" x14ac:dyDescent="0.25">
      <c r="A472" s="5">
        <v>21</v>
      </c>
      <c r="B472" s="6">
        <v>0.41934012903352025</v>
      </c>
      <c r="C472" s="6">
        <v>0.40962684530283211</v>
      </c>
      <c r="D472" s="6">
        <v>0.32150995883801214</v>
      </c>
      <c r="E472" s="6">
        <v>0.24123049465379021</v>
      </c>
      <c r="F472" s="6">
        <v>0.227589558068685</v>
      </c>
      <c r="G472" s="6">
        <v>0.2063793205828775</v>
      </c>
      <c r="H472" s="6">
        <v>0.30123460950617792</v>
      </c>
    </row>
    <row r="473" spans="1:8" ht="12.75" customHeight="1" x14ac:dyDescent="0.25">
      <c r="A473" s="5">
        <v>22</v>
      </c>
      <c r="B473" s="6">
        <v>0.45416182101865354</v>
      </c>
      <c r="C473" s="6">
        <v>0.443641953441545</v>
      </c>
      <c r="D473" s="6">
        <v>0.34820790635525345</v>
      </c>
      <c r="E473" s="6">
        <v>0.26126209525832983</v>
      </c>
      <c r="F473" s="6">
        <v>0.24648842545913885</v>
      </c>
      <c r="G473" s="6">
        <v>0.22351690565016202</v>
      </c>
      <c r="H473" s="6">
        <v>0.32624890711623933</v>
      </c>
    </row>
    <row r="474" spans="1:8" ht="12.75" customHeight="1" x14ac:dyDescent="0.25">
      <c r="A474" s="5">
        <v>23</v>
      </c>
      <c r="B474" s="6">
        <v>0.49032078139010576</v>
      </c>
      <c r="C474" s="6">
        <v>0.47896335447350813</v>
      </c>
      <c r="D474" s="6">
        <v>0.37593114354565749</v>
      </c>
      <c r="E474" s="6">
        <v>0.28206297571943872</v>
      </c>
      <c r="F474" s="6">
        <v>0.26611307199637524</v>
      </c>
      <c r="G474" s="6">
        <v>0.2413126307853708</v>
      </c>
      <c r="H474" s="6">
        <v>0.35222383666268653</v>
      </c>
    </row>
    <row r="475" spans="1:8" ht="12.75" customHeight="1" x14ac:dyDescent="0.25">
      <c r="A475" s="5">
        <v>24</v>
      </c>
      <c r="B475" s="6">
        <v>0.52770224866352122</v>
      </c>
      <c r="C475" s="6">
        <v>0.51547894516427217</v>
      </c>
      <c r="D475" s="6">
        <v>0.40459168226414388</v>
      </c>
      <c r="E475" s="6">
        <v>0.30356711810150405</v>
      </c>
      <c r="F475" s="6">
        <v>0.2864012128817317</v>
      </c>
      <c r="G475" s="6">
        <v>0.25971001582948583</v>
      </c>
      <c r="H475" s="6">
        <v>0.37907695878774589</v>
      </c>
    </row>
    <row r="476" spans="1:8" ht="12.75" customHeight="1" x14ac:dyDescent="0.25">
      <c r="A476" s="5">
        <v>25</v>
      </c>
      <c r="B476" s="6">
        <v>0.56614386338160905</v>
      </c>
      <c r="C476" s="6">
        <v>0.5530301268305956</v>
      </c>
      <c r="D476" s="6">
        <v>0.43406504078617358</v>
      </c>
      <c r="E476" s="6">
        <v>0.32568112315775155</v>
      </c>
      <c r="F476" s="6">
        <v>0.30726473034499102</v>
      </c>
      <c r="G476" s="6">
        <v>0.27862915515896686</v>
      </c>
      <c r="H476" s="6">
        <v>0.40669164194501767</v>
      </c>
    </row>
    <row r="477" spans="1:8" ht="18" customHeight="1" x14ac:dyDescent="0.3">
      <c r="A477" s="19" t="s">
        <v>66</v>
      </c>
      <c r="B477" s="12"/>
      <c r="C477" s="12"/>
      <c r="D477" s="12"/>
      <c r="E477" s="12"/>
      <c r="F477" s="12"/>
      <c r="G477" s="12"/>
    </row>
    <row r="478" spans="1:8" ht="18" customHeight="1" x14ac:dyDescent="0.3">
      <c r="A478" s="4" t="s">
        <v>8</v>
      </c>
      <c r="D478" s="12"/>
      <c r="E478" s="12"/>
      <c r="F478" s="13"/>
      <c r="G478" s="13"/>
      <c r="H478" s="14"/>
    </row>
    <row r="479" spans="1:8" ht="18" customHeight="1" x14ac:dyDescent="0.3">
      <c r="A479" s="19" t="s">
        <v>0</v>
      </c>
      <c r="B479" s="12"/>
      <c r="C479" s="20">
        <v>0.45</v>
      </c>
      <c r="D479" s="12"/>
      <c r="E479" s="12"/>
      <c r="H479" s="14" t="s">
        <v>46</v>
      </c>
    </row>
    <row r="480" spans="1:8" ht="18" customHeight="1" x14ac:dyDescent="0.3">
      <c r="A480" s="19" t="s">
        <v>33</v>
      </c>
      <c r="B480" s="12"/>
      <c r="H480" s="24" t="s">
        <v>46</v>
      </c>
    </row>
    <row r="481" spans="1:16" ht="14.25" customHeight="1" x14ac:dyDescent="0.3">
      <c r="A481" s="4"/>
      <c r="B481" s="15"/>
      <c r="C481" s="8"/>
      <c r="D481" s="15"/>
      <c r="E481" s="15"/>
      <c r="H481" s="24"/>
    </row>
    <row r="482" spans="1:16" ht="14.25" customHeight="1" x14ac:dyDescent="0.3">
      <c r="A482" s="2"/>
      <c r="B482" s="9"/>
      <c r="C482" s="10"/>
      <c r="D482" s="10"/>
      <c r="E482" s="10"/>
      <c r="F482" s="3"/>
      <c r="G482" s="3"/>
    </row>
    <row r="483" spans="1:16" s="2" customFormat="1" ht="14.25" customHeight="1" x14ac:dyDescent="0.3">
      <c r="D483" s="5"/>
      <c r="E483" s="5"/>
      <c r="F483" s="5"/>
      <c r="G483" s="5"/>
      <c r="H483" s="1"/>
      <c r="M483" s="1"/>
    </row>
    <row r="484" spans="1:16" s="2" customFormat="1" ht="14.25" customHeight="1" x14ac:dyDescent="0.3">
      <c r="A484" s="3"/>
      <c r="B484" s="3"/>
      <c r="D484" s="5"/>
      <c r="E484" s="5"/>
      <c r="F484" s="5"/>
      <c r="G484" s="5"/>
      <c r="H484" s="3"/>
      <c r="M484" s="1"/>
    </row>
    <row r="485" spans="1:16" s="2" customFormat="1" ht="39" customHeight="1" x14ac:dyDescent="0.3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6" ht="19.5" customHeight="1" x14ac:dyDescent="0.25">
      <c r="A486" s="5">
        <v>1</v>
      </c>
      <c r="B486" s="6">
        <v>1.4508800654016869E-2</v>
      </c>
      <c r="C486" s="6">
        <v>1.4172729556625676E-2</v>
      </c>
      <c r="D486" s="6">
        <v>1.1123962573801301E-2</v>
      </c>
      <c r="E486" s="6">
        <v>8.3463635275458029E-3</v>
      </c>
      <c r="F486" s="6">
        <v>7.8743990864046185E-3</v>
      </c>
      <c r="G486" s="6">
        <v>7.1405434732650123E-3</v>
      </c>
      <c r="H486" s="6">
        <v>1.0422453270782457E-2</v>
      </c>
    </row>
    <row r="487" spans="1:16" ht="12.75" customHeight="1" x14ac:dyDescent="0.25">
      <c r="A487" s="5">
        <v>2</v>
      </c>
      <c r="B487" s="6">
        <v>2.3517041701157235E-2</v>
      </c>
      <c r="C487" s="6">
        <v>2.2972310389426494E-2</v>
      </c>
      <c r="D487" s="6">
        <v>1.80306214116858E-2</v>
      </c>
      <c r="E487" s="6">
        <v>1.3528463434775383E-2</v>
      </c>
      <c r="F487" s="6">
        <v>1.2763465161764603E-2</v>
      </c>
      <c r="G487" s="6">
        <v>1.15739724208843E-2</v>
      </c>
      <c r="H487" s="6">
        <v>1.6893558195624832E-2</v>
      </c>
    </row>
    <row r="488" spans="1:16" s="18" customFormat="1" ht="12.75" customHeight="1" x14ac:dyDescent="0.25">
      <c r="A488" s="17">
        <v>3</v>
      </c>
      <c r="B488" s="6">
        <v>3.2553708350756876E-2</v>
      </c>
      <c r="C488" s="6">
        <v>3.1799658395114068E-2</v>
      </c>
      <c r="D488" s="6">
        <v>2.49590742865438E-2</v>
      </c>
      <c r="E488" s="6">
        <v>1.8726915514543016E-2</v>
      </c>
      <c r="F488" s="6">
        <v>1.766795873822365E-2</v>
      </c>
      <c r="G488" s="6">
        <v>1.6021391101697566E-2</v>
      </c>
      <c r="H488" s="6">
        <v>2.3385082762337722E-2</v>
      </c>
      <c r="I488" s="1"/>
      <c r="J488" s="1"/>
      <c r="K488" s="1"/>
      <c r="L488" s="1"/>
      <c r="M488" s="1"/>
      <c r="N488" s="1"/>
      <c r="O488" s="1"/>
      <c r="P488" s="1"/>
    </row>
    <row r="489" spans="1:16" ht="12.75" customHeight="1" x14ac:dyDescent="0.25">
      <c r="A489" s="5">
        <v>4</v>
      </c>
      <c r="B489" s="6">
        <v>4.2659507487448983E-2</v>
      </c>
      <c r="C489" s="6">
        <v>4.167137429592252E-2</v>
      </c>
      <c r="D489" s="6">
        <v>3.2707235837291494E-2</v>
      </c>
      <c r="E489" s="6">
        <v>2.4540399023108474E-2</v>
      </c>
      <c r="F489" s="6">
        <v>2.3152705368009716E-2</v>
      </c>
      <c r="G489" s="6">
        <v>2.0994986079560584E-2</v>
      </c>
      <c r="H489" s="6">
        <v>3.0644622801364065E-2</v>
      </c>
    </row>
    <row r="490" spans="1:16" ht="12.75" customHeight="1" x14ac:dyDescent="0.25">
      <c r="A490" s="5">
        <v>5</v>
      </c>
      <c r="B490" s="6">
        <v>5.385543077647445E-2</v>
      </c>
      <c r="C490" s="6">
        <v>5.2607963521728314E-2</v>
      </c>
      <c r="D490" s="6">
        <v>4.1291200467875128E-2</v>
      </c>
      <c r="E490" s="6">
        <v>3.0980989670471994E-2</v>
      </c>
      <c r="F490" s="6">
        <v>2.9229097912154993E-2</v>
      </c>
      <c r="G490" s="6">
        <v>2.6505088456388892E-2</v>
      </c>
      <c r="H490" s="6">
        <v>3.8687257756916144E-2</v>
      </c>
    </row>
    <row r="491" spans="1:16" s="18" customFormat="1" ht="19.5" customHeight="1" x14ac:dyDescent="0.25">
      <c r="A491" s="17">
        <v>6</v>
      </c>
      <c r="B491" s="6">
        <v>6.6164137479952853E-2</v>
      </c>
      <c r="C491" s="6">
        <v>6.4631560472309307E-2</v>
      </c>
      <c r="D491" s="6">
        <v>5.072834113625168E-2</v>
      </c>
      <c r="E491" s="6">
        <v>3.8061722471961566E-2</v>
      </c>
      <c r="F491" s="6">
        <v>3.590943429087963E-2</v>
      </c>
      <c r="G491" s="6">
        <v>3.256285004618114E-2</v>
      </c>
      <c r="H491" s="6">
        <v>4.7529264997897384E-2</v>
      </c>
      <c r="I491" s="1"/>
      <c r="J491" s="1"/>
      <c r="K491" s="1"/>
      <c r="L491" s="1"/>
      <c r="M491" s="1"/>
      <c r="N491" s="1"/>
      <c r="O491" s="1"/>
      <c r="P491" s="1"/>
    </row>
    <row r="492" spans="1:16" ht="12.75" customHeight="1" x14ac:dyDescent="0.25">
      <c r="A492" s="5">
        <v>7</v>
      </c>
      <c r="B492" s="6">
        <v>7.9609951799367765E-2</v>
      </c>
      <c r="C492" s="6">
        <v>7.7765925921386841E-2</v>
      </c>
      <c r="D492" s="6">
        <v>6.103730731686037E-2</v>
      </c>
      <c r="E492" s="6">
        <v>4.5796590219465409E-2</v>
      </c>
      <c r="F492" s="6">
        <v>4.3206916041271866E-2</v>
      </c>
      <c r="G492" s="6">
        <v>3.9180242067116386E-2</v>
      </c>
      <c r="H492" s="6">
        <v>5.7188117908866375E-2</v>
      </c>
    </row>
    <row r="493" spans="1:16" ht="12.75" customHeight="1" x14ac:dyDescent="0.25">
      <c r="A493" s="5">
        <v>8</v>
      </c>
      <c r="B493" s="6">
        <v>9.4218816852329967E-2</v>
      </c>
      <c r="C493" s="6">
        <v>9.2036402059436917E-2</v>
      </c>
      <c r="D493" s="6">
        <v>7.2237989714400486E-2</v>
      </c>
      <c r="E493" s="6">
        <v>5.4200517006006831E-2</v>
      </c>
      <c r="F493" s="6">
        <v>5.1135623338977088E-2</v>
      </c>
      <c r="G493" s="6">
        <v>4.6370032491100055E-2</v>
      </c>
      <c r="H493" s="6">
        <v>6.7682452829066056E-2</v>
      </c>
    </row>
    <row r="494" spans="1:16" ht="12.75" customHeight="1" x14ac:dyDescent="0.25">
      <c r="A494" s="5">
        <v>9</v>
      </c>
      <c r="B494" s="6">
        <v>0.11001819150256062</v>
      </c>
      <c r="C494" s="6">
        <v>0.10746981171342733</v>
      </c>
      <c r="D494" s="6">
        <v>8.4351441162916485E-2</v>
      </c>
      <c r="E494" s="6">
        <v>6.3289298875940952E-2</v>
      </c>
      <c r="F494" s="6">
        <v>5.9710459004466532E-2</v>
      </c>
      <c r="G494" s="6">
        <v>5.4145735268375385E-2</v>
      </c>
      <c r="H494" s="6">
        <v>7.9031994939841699E-2</v>
      </c>
    </row>
    <row r="495" spans="1:16" ht="12.75" customHeight="1" x14ac:dyDescent="0.25">
      <c r="A495" s="5">
        <v>10</v>
      </c>
      <c r="B495" s="6">
        <v>0.12703687296671679</v>
      </c>
      <c r="C495" s="6">
        <v>0.12409428506264693</v>
      </c>
      <c r="D495" s="6">
        <v>9.7399740617655078E-2</v>
      </c>
      <c r="E495" s="6">
        <v>7.3079501777379735E-2</v>
      </c>
      <c r="F495" s="6">
        <v>6.8947052225978633E-2</v>
      </c>
      <c r="G495" s="6">
        <v>6.2521523023017403E-2</v>
      </c>
      <c r="H495" s="6">
        <v>9.125743083356537E-2</v>
      </c>
    </row>
    <row r="496" spans="1:16" ht="19.5" customHeight="1" x14ac:dyDescent="0.25">
      <c r="A496" s="5">
        <v>11</v>
      </c>
      <c r="B496" s="6">
        <v>0.14530472412536702</v>
      </c>
      <c r="C496" s="6">
        <v>0.14193899326604767</v>
      </c>
      <c r="D496" s="6">
        <v>0.11140578408316629</v>
      </c>
      <c r="E496" s="6">
        <v>8.3588304694523746E-2</v>
      </c>
      <c r="F496" s="6">
        <v>7.8861610562296069E-2</v>
      </c>
      <c r="G496" s="6">
        <v>7.1512092848329781E-2</v>
      </c>
      <c r="H496" s="6">
        <v>0.10438021262641664</v>
      </c>
    </row>
    <row r="497" spans="1:8" ht="12.75" customHeight="1" x14ac:dyDescent="0.25">
      <c r="A497" s="5">
        <v>12</v>
      </c>
      <c r="B497" s="6">
        <v>0.16485227962826718</v>
      </c>
      <c r="C497" s="6">
        <v>0.16103376369140557</v>
      </c>
      <c r="D497" s="6">
        <v>0.12639298261245091</v>
      </c>
      <c r="E497" s="6">
        <v>9.4833273054945308E-2</v>
      </c>
      <c r="F497" s="6">
        <v>8.9470706163238489E-2</v>
      </c>
      <c r="G497" s="6">
        <v>8.1132472450545598E-2</v>
      </c>
      <c r="H497" s="6">
        <v>0.11842227500257854</v>
      </c>
    </row>
    <row r="498" spans="1:8" ht="12.75" customHeight="1" x14ac:dyDescent="0.25">
      <c r="A498" s="5">
        <v>13</v>
      </c>
      <c r="B498" s="6">
        <v>0.1857101990394569</v>
      </c>
      <c r="C498" s="6">
        <v>0.18140854572735846</v>
      </c>
      <c r="D498" s="6">
        <v>0.14238484303085155</v>
      </c>
      <c r="E498" s="6">
        <v>0.10683204414467326</v>
      </c>
      <c r="F498" s="6">
        <v>0.10079097897367932</v>
      </c>
      <c r="G498" s="6">
        <v>9.1397751012783204E-2</v>
      </c>
      <c r="H498" s="6">
        <v>0.13340564237889471</v>
      </c>
    </row>
    <row r="499" spans="1:8" ht="12.75" customHeight="1" x14ac:dyDescent="0.25">
      <c r="A499" s="5">
        <v>14</v>
      </c>
      <c r="B499" s="6">
        <v>0.20790852821718583</v>
      </c>
      <c r="C499" s="6">
        <v>0.20309268927218019</v>
      </c>
      <c r="D499" s="6">
        <v>0.15940440163272765</v>
      </c>
      <c r="E499" s="6">
        <v>0.11960190220803824</v>
      </c>
      <c r="F499" s="6">
        <v>0.11283873586035371</v>
      </c>
      <c r="G499" s="6">
        <v>0.10232271568128158</v>
      </c>
      <c r="H499" s="6">
        <v>0.14935189831427229</v>
      </c>
    </row>
    <row r="500" spans="1:8" ht="12.75" customHeight="1" x14ac:dyDescent="0.25">
      <c r="A500" s="5">
        <v>15</v>
      </c>
      <c r="B500" s="6">
        <v>0.23147572163120361</v>
      </c>
      <c r="C500" s="6">
        <v>0.2261139896973873</v>
      </c>
      <c r="D500" s="6">
        <v>0.17747347458773366</v>
      </c>
      <c r="E500" s="6">
        <v>0.13315921602383718</v>
      </c>
      <c r="F500" s="6">
        <v>0.12562941999158023</v>
      </c>
      <c r="G500" s="6">
        <v>0.11392137039634574</v>
      </c>
      <c r="H500" s="6">
        <v>0.16628148318751185</v>
      </c>
    </row>
    <row r="501" spans="1:8" ht="19.5" customHeight="1" x14ac:dyDescent="0.25">
      <c r="A501" s="5">
        <v>16</v>
      </c>
      <c r="B501" s="6">
        <v>0.25643736810477691</v>
      </c>
      <c r="C501" s="6">
        <v>0.25049744310572314</v>
      </c>
      <c r="D501" s="6">
        <v>0.19661168096150536</v>
      </c>
      <c r="E501" s="6">
        <v>0.14751870587297533</v>
      </c>
      <c r="F501" s="6">
        <v>0.13917691925591411</v>
      </c>
      <c r="G501" s="6">
        <v>0.12620630876301048</v>
      </c>
      <c r="H501" s="6">
        <v>0.18421277882913897</v>
      </c>
    </row>
    <row r="502" spans="1:8" ht="12.75" customHeight="1" x14ac:dyDescent="0.25">
      <c r="A502" s="5">
        <v>17</v>
      </c>
      <c r="B502" s="6">
        <v>0.28281455019731777</v>
      </c>
      <c r="C502" s="6">
        <v>0.27626364371583023</v>
      </c>
      <c r="D502" s="6">
        <v>0.21683518484695791</v>
      </c>
      <c r="E502" s="6">
        <v>0.16269249975342723</v>
      </c>
      <c r="F502" s="6">
        <v>0.15349267584561732</v>
      </c>
      <c r="G502" s="6">
        <v>0.13918790661699093</v>
      </c>
      <c r="H502" s="6">
        <v>0.20316092997754659</v>
      </c>
    </row>
    <row r="503" spans="1:8" ht="12.75" customHeight="1" x14ac:dyDescent="0.25">
      <c r="A503" s="5">
        <v>18</v>
      </c>
      <c r="B503" s="6">
        <v>0.31062175271947795</v>
      </c>
      <c r="C503" s="6">
        <v>0.30342674082294951</v>
      </c>
      <c r="D503" s="6">
        <v>0.23815509181342273</v>
      </c>
      <c r="E503" s="6">
        <v>0.17868893022818061</v>
      </c>
      <c r="F503" s="6">
        <v>0.16858455113961995</v>
      </c>
      <c r="G503" s="6">
        <v>0.15287329269501915</v>
      </c>
      <c r="H503" s="6">
        <v>0.22313634185269424</v>
      </c>
    </row>
    <row r="504" spans="1:8" ht="12.75" customHeight="1" x14ac:dyDescent="0.25">
      <c r="A504" s="5">
        <v>19</v>
      </c>
      <c r="B504" s="6">
        <v>0.33986421822564228</v>
      </c>
      <c r="C504" s="6">
        <v>0.33199185554682431</v>
      </c>
      <c r="D504" s="6">
        <v>0.26057542135087403</v>
      </c>
      <c r="E504" s="6">
        <v>0.19551101314022293</v>
      </c>
      <c r="F504" s="6">
        <v>0.18445539044308834</v>
      </c>
      <c r="G504" s="6">
        <v>0.16726504713368867</v>
      </c>
      <c r="H504" s="6">
        <v>0.24414278046387503</v>
      </c>
    </row>
    <row r="505" spans="1:8" ht="12.75" customHeight="1" x14ac:dyDescent="0.25">
      <c r="A505" s="5">
        <v>20</v>
      </c>
      <c r="B505" s="6">
        <v>0.37053462620092448</v>
      </c>
      <c r="C505" s="6">
        <v>0.36195183693954569</v>
      </c>
      <c r="D505" s="6">
        <v>0.28409056078769562</v>
      </c>
      <c r="E505" s="6">
        <v>0.21315453727458847</v>
      </c>
      <c r="F505" s="6">
        <v>0.2011012206739527</v>
      </c>
      <c r="G505" s="6">
        <v>0.1823595671228129</v>
      </c>
      <c r="H505" s="6">
        <v>0.26617498709080334</v>
      </c>
    </row>
    <row r="506" spans="1:8" ht="19.5" customHeight="1" x14ac:dyDescent="0.25">
      <c r="A506" s="5">
        <v>21</v>
      </c>
      <c r="B506" s="6">
        <v>0.40260894738931485</v>
      </c>
      <c r="C506" s="6">
        <v>0.39328321234096814</v>
      </c>
      <c r="D506" s="6">
        <v>0.30868208678546694</v>
      </c>
      <c r="E506" s="6">
        <v>0.23160567951034974</v>
      </c>
      <c r="F506" s="6">
        <v>0.2185090003716485</v>
      </c>
      <c r="G506" s="6">
        <v>0.19814502660238464</v>
      </c>
      <c r="H506" s="6">
        <v>0.28921570022414667</v>
      </c>
    </row>
    <row r="507" spans="1:8" ht="12.75" customHeight="1" x14ac:dyDescent="0.25">
      <c r="A507" s="5">
        <v>22</v>
      </c>
      <c r="B507" s="6">
        <v>0.43604129451230816</v>
      </c>
      <c r="C507" s="6">
        <v>0.42594115737147165</v>
      </c>
      <c r="D507" s="6">
        <v>0.33431481736182561</v>
      </c>
      <c r="E507" s="6">
        <v>0.25083804263406168</v>
      </c>
      <c r="F507" s="6">
        <v>0.23665382501425428</v>
      </c>
      <c r="G507" s="6">
        <v>0.21459884203053495</v>
      </c>
      <c r="H507" s="6">
        <v>0.31323195655926322</v>
      </c>
    </row>
    <row r="508" spans="1:8" ht="12.75" customHeight="1" x14ac:dyDescent="0.25">
      <c r="A508" s="5">
        <v>23</v>
      </c>
      <c r="B508" s="6">
        <v>0.47075755457402668</v>
      </c>
      <c r="C508" s="6">
        <v>0.45985327573364665</v>
      </c>
      <c r="D508" s="6">
        <v>0.36093192975022914</v>
      </c>
      <c r="E508" s="6">
        <v>0.27080899224606164</v>
      </c>
      <c r="F508" s="6">
        <v>0.25549547106290249</v>
      </c>
      <c r="G508" s="6">
        <v>0.2316845385061595</v>
      </c>
      <c r="H508" s="6">
        <v>0.33817051673786885</v>
      </c>
    </row>
    <row r="509" spans="1:8" ht="12.75" customHeight="1" x14ac:dyDescent="0.25">
      <c r="A509" s="5">
        <v>24</v>
      </c>
      <c r="B509" s="6">
        <v>0.50664754493937736</v>
      </c>
      <c r="C509" s="6">
        <v>0.49491193698123848</v>
      </c>
      <c r="D509" s="6">
        <v>0.38844894642987576</v>
      </c>
      <c r="E509" s="6">
        <v>0.29145514444930387</v>
      </c>
      <c r="F509" s="6">
        <v>0.27497413880969135</v>
      </c>
      <c r="G509" s="6">
        <v>0.24934788936265481</v>
      </c>
      <c r="H509" s="6">
        <v>0.36395223063633214</v>
      </c>
    </row>
    <row r="510" spans="1:8" ht="12.75" customHeight="1" x14ac:dyDescent="0.25">
      <c r="A510" s="5">
        <v>25</v>
      </c>
      <c r="B510" s="6">
        <v>0.54355538410388959</v>
      </c>
      <c r="C510" s="6">
        <v>0.53096487033333106</v>
      </c>
      <c r="D510" s="6">
        <v>0.41674635235172536</v>
      </c>
      <c r="E510" s="6">
        <v>0.3126868265179335</v>
      </c>
      <c r="F510" s="6">
        <v>0.29500522628057346</v>
      </c>
      <c r="G510" s="6">
        <v>0.26751217711758435</v>
      </c>
      <c r="H510" s="6">
        <v>0.3904651201708082</v>
      </c>
    </row>
    <row r="511" spans="1:8" ht="18" customHeight="1" x14ac:dyDescent="0.3">
      <c r="A511" s="19" t="s">
        <v>66</v>
      </c>
      <c r="B511" s="12"/>
      <c r="C511" s="12"/>
      <c r="D511" s="12"/>
      <c r="E511" s="12"/>
      <c r="F511" s="12"/>
      <c r="G511" s="12"/>
    </row>
    <row r="512" spans="1:8" ht="18" customHeight="1" x14ac:dyDescent="0.3">
      <c r="A512" s="4" t="s">
        <v>8</v>
      </c>
      <c r="D512" s="12"/>
      <c r="E512" s="12"/>
      <c r="F512" s="13"/>
      <c r="G512" s="13"/>
      <c r="H512" s="14"/>
    </row>
    <row r="513" spans="1:16" ht="18" customHeight="1" x14ac:dyDescent="0.3">
      <c r="A513" s="19" t="s">
        <v>0</v>
      </c>
      <c r="B513" s="12"/>
      <c r="C513" s="20">
        <v>0.45</v>
      </c>
      <c r="D513" s="12"/>
      <c r="E513" s="12"/>
      <c r="H513" s="14" t="s">
        <v>46</v>
      </c>
    </row>
    <row r="514" spans="1:16" ht="18" customHeight="1" x14ac:dyDescent="0.3">
      <c r="A514" s="19" t="s">
        <v>32</v>
      </c>
      <c r="B514" s="12"/>
      <c r="H514" s="24" t="s">
        <v>46</v>
      </c>
    </row>
    <row r="515" spans="1:16" ht="14.25" customHeight="1" x14ac:dyDescent="0.3">
      <c r="A515" s="4"/>
      <c r="B515" s="15"/>
      <c r="C515" s="8"/>
      <c r="D515" s="15"/>
      <c r="E515" s="15"/>
      <c r="H515" s="24"/>
    </row>
    <row r="516" spans="1:16" ht="14.25" customHeight="1" x14ac:dyDescent="0.3">
      <c r="A516" s="2"/>
      <c r="B516" s="9"/>
      <c r="C516" s="10"/>
      <c r="D516" s="10"/>
      <c r="E516" s="10"/>
      <c r="F516" s="3"/>
      <c r="G516" s="3"/>
    </row>
    <row r="517" spans="1:16" s="2" customFormat="1" ht="14.25" customHeight="1" x14ac:dyDescent="0.3">
      <c r="D517" s="5"/>
      <c r="E517" s="5"/>
      <c r="F517" s="5"/>
      <c r="G517" s="5"/>
      <c r="H517" s="1"/>
      <c r="M517" s="1"/>
    </row>
    <row r="518" spans="1:16" s="2" customFormat="1" ht="14.25" customHeight="1" x14ac:dyDescent="0.3">
      <c r="A518" s="3"/>
      <c r="B518" s="3"/>
      <c r="D518" s="5"/>
      <c r="E518" s="5"/>
      <c r="F518" s="5"/>
      <c r="G518" s="5"/>
      <c r="H518" s="3"/>
      <c r="M518" s="1"/>
    </row>
    <row r="519" spans="1:16" s="2" customFormat="1" ht="39" customHeight="1" x14ac:dyDescent="0.3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6" ht="19.5" customHeight="1" x14ac:dyDescent="0.25">
      <c r="A520" s="5">
        <v>1</v>
      </c>
      <c r="B520" s="6">
        <v>1.2234454359339279E-2</v>
      </c>
      <c r="C520" s="6">
        <v>1.1951064532669678E-2</v>
      </c>
      <c r="D520" s="6">
        <v>9.3802110628965884E-3</v>
      </c>
      <c r="E520" s="6">
        <v>7.0380182400495168E-3</v>
      </c>
      <c r="F520" s="6">
        <v>6.6400372110128935E-3</v>
      </c>
      <c r="G520" s="6">
        <v>6.0212181080834069E-3</v>
      </c>
      <c r="H520" s="6">
        <v>8.7886677813325265E-3</v>
      </c>
    </row>
    <row r="521" spans="1:16" ht="12.75" customHeight="1" x14ac:dyDescent="0.25">
      <c r="A521" s="5">
        <v>2</v>
      </c>
      <c r="B521" s="6">
        <v>1.9830596630316912E-2</v>
      </c>
      <c r="C521" s="6">
        <v>1.9371255398026449E-2</v>
      </c>
      <c r="D521" s="6">
        <v>1.5204207431902523E-2</v>
      </c>
      <c r="E521" s="6">
        <v>1.14077912014682E-2</v>
      </c>
      <c r="F521" s="6">
        <v>1.0762711247631179E-2</v>
      </c>
      <c r="G521" s="6">
        <v>9.7596790193927672E-3</v>
      </c>
      <c r="H521" s="6">
        <v>1.4245386068764557E-2</v>
      </c>
    </row>
    <row r="522" spans="1:16" s="18" customFormat="1" ht="12.75" customHeight="1" x14ac:dyDescent="0.25">
      <c r="A522" s="17">
        <v>3</v>
      </c>
      <c r="B522" s="6">
        <v>2.7450708610729381E-2</v>
      </c>
      <c r="C522" s="6">
        <v>2.6814860756246683E-2</v>
      </c>
      <c r="D522" s="6">
        <v>2.1046581484703033E-2</v>
      </c>
      <c r="E522" s="6">
        <v>1.5791353028925058E-2</v>
      </c>
      <c r="F522" s="6">
        <v>1.4898394426946786E-2</v>
      </c>
      <c r="G522" s="6">
        <v>1.3509936684709749E-2</v>
      </c>
      <c r="H522" s="6">
        <v>1.9719323090015891E-2</v>
      </c>
      <c r="I522" s="1"/>
      <c r="J522" s="1"/>
      <c r="K522" s="1"/>
      <c r="L522" s="1"/>
      <c r="M522" s="1"/>
      <c r="N522" s="1"/>
      <c r="O522" s="1"/>
      <c r="P522" s="1"/>
    </row>
    <row r="523" spans="1:16" ht="12.75" customHeight="1" x14ac:dyDescent="0.25">
      <c r="A523" s="5">
        <v>4</v>
      </c>
      <c r="B523" s="6">
        <v>3.597235979685133E-2</v>
      </c>
      <c r="C523" s="6">
        <v>3.5139122734673366E-2</v>
      </c>
      <c r="D523" s="6">
        <v>2.7580169692434417E-2</v>
      </c>
      <c r="E523" s="6">
        <v>2.0693536217624684E-2</v>
      </c>
      <c r="F523" s="6">
        <v>1.952337232242015E-2</v>
      </c>
      <c r="G523" s="6">
        <v>1.7703889183578601E-2</v>
      </c>
      <c r="H523" s="6">
        <v>2.5840884299327457E-2</v>
      </c>
    </row>
    <row r="524" spans="1:16" ht="12.75" customHeight="1" x14ac:dyDescent="0.25">
      <c r="A524" s="5">
        <v>5</v>
      </c>
      <c r="B524" s="6">
        <v>4.5413251277590161E-2</v>
      </c>
      <c r="C524" s="6">
        <v>4.4361332407319071E-2</v>
      </c>
      <c r="D524" s="6">
        <v>3.4818543559400644E-2</v>
      </c>
      <c r="E524" s="6">
        <v>2.6124523533625946E-2</v>
      </c>
      <c r="F524" s="6">
        <v>2.4647251892037987E-2</v>
      </c>
      <c r="G524" s="6">
        <v>2.2350248152328306E-2</v>
      </c>
      <c r="H524" s="6">
        <v>3.2622785342628823E-2</v>
      </c>
    </row>
    <row r="525" spans="1:16" s="18" customFormat="1" ht="19.5" customHeight="1" x14ac:dyDescent="0.25">
      <c r="A525" s="17">
        <v>6</v>
      </c>
      <c r="B525" s="6">
        <v>5.5792490332370867E-2</v>
      </c>
      <c r="C525" s="6">
        <v>5.4500154466759793E-2</v>
      </c>
      <c r="D525" s="6">
        <v>4.277635272248622E-2</v>
      </c>
      <c r="E525" s="6">
        <v>3.2095306671136137E-2</v>
      </c>
      <c r="F525" s="6">
        <v>3.0280403279221241E-2</v>
      </c>
      <c r="G525" s="6">
        <v>2.7458417287559541E-2</v>
      </c>
      <c r="H525" s="6">
        <v>4.0078752008266529E-2</v>
      </c>
      <c r="I525" s="1"/>
      <c r="J525" s="1"/>
      <c r="K525" s="1"/>
      <c r="L525" s="1"/>
      <c r="M525" s="1"/>
      <c r="N525" s="1"/>
      <c r="O525" s="1"/>
      <c r="P525" s="1"/>
    </row>
    <row r="526" spans="1:16" ht="12.75" customHeight="1" x14ac:dyDescent="0.25">
      <c r="A526" s="5">
        <v>7</v>
      </c>
      <c r="B526" s="6">
        <v>6.7130588190203719E-2</v>
      </c>
      <c r="C526" s="6">
        <v>6.5575625035109844E-2</v>
      </c>
      <c r="D526" s="6">
        <v>5.1469323233023265E-2</v>
      </c>
      <c r="E526" s="6">
        <v>3.8617684963387446E-2</v>
      </c>
      <c r="F526" s="6">
        <v>3.643395859659801E-2</v>
      </c>
      <c r="G526" s="6">
        <v>3.3038491243264065E-2</v>
      </c>
      <c r="H526" s="6">
        <v>4.8223518617221559E-2</v>
      </c>
    </row>
    <row r="527" spans="1:16" ht="12.75" customHeight="1" x14ac:dyDescent="0.25">
      <c r="A527" s="5">
        <v>8</v>
      </c>
      <c r="B527" s="6">
        <v>7.944942122088082E-2</v>
      </c>
      <c r="C527" s="6">
        <v>7.7609113754156869E-2</v>
      </c>
      <c r="D527" s="6">
        <v>6.091422780190784E-2</v>
      </c>
      <c r="E527" s="6">
        <v>4.57042430574022E-2</v>
      </c>
      <c r="F527" s="6">
        <v>4.3119790863200884E-2</v>
      </c>
      <c r="G527" s="6">
        <v>3.9101236530972569E-2</v>
      </c>
      <c r="H527" s="6">
        <v>5.7072800144654851E-2</v>
      </c>
    </row>
    <row r="528" spans="1:16" ht="12.75" customHeight="1" x14ac:dyDescent="0.25">
      <c r="A528" s="5">
        <v>9</v>
      </c>
      <c r="B528" s="6">
        <v>9.2772143937512333E-2</v>
      </c>
      <c r="C528" s="6">
        <v>9.0623238803042669E-2</v>
      </c>
      <c r="D528" s="6">
        <v>7.1128819098253929E-2</v>
      </c>
      <c r="E528" s="6">
        <v>5.3368300867646754E-2</v>
      </c>
      <c r="F528" s="6">
        <v>5.0350466788107229E-2</v>
      </c>
      <c r="G528" s="6">
        <v>4.5658048703729574E-2</v>
      </c>
      <c r="H528" s="6">
        <v>6.6643229724941383E-2</v>
      </c>
    </row>
    <row r="529" spans="1:8" ht="12.75" customHeight="1" x14ac:dyDescent="0.25">
      <c r="A529" s="5">
        <v>10</v>
      </c>
      <c r="B529" s="6">
        <v>0.10712303941085433</v>
      </c>
      <c r="C529" s="6">
        <v>0.10464172077748272</v>
      </c>
      <c r="D529" s="6">
        <v>8.2131715061387431E-2</v>
      </c>
      <c r="E529" s="6">
        <v>6.1623827525059495E-2</v>
      </c>
      <c r="F529" s="6">
        <v>5.8139165585418637E-2</v>
      </c>
      <c r="G529" s="6">
        <v>5.2720878737121071E-2</v>
      </c>
      <c r="H529" s="6">
        <v>7.6952251196222024E-2</v>
      </c>
    </row>
    <row r="530" spans="1:8" ht="19.5" customHeight="1" x14ac:dyDescent="0.25">
      <c r="A530" s="5">
        <v>11</v>
      </c>
      <c r="B530" s="6">
        <v>0.12252728932601409</v>
      </c>
      <c r="C530" s="6">
        <v>0.11968915807270741</v>
      </c>
      <c r="D530" s="6">
        <v>9.3942222602290057E-2</v>
      </c>
      <c r="E530" s="6">
        <v>7.0485309099382096E-2</v>
      </c>
      <c r="F530" s="6">
        <v>6.6499554176539036E-2</v>
      </c>
      <c r="G530" s="6">
        <v>6.0302119862091955E-2</v>
      </c>
      <c r="H530" s="6">
        <v>8.8017953919745068E-2</v>
      </c>
    </row>
    <row r="531" spans="1:8" ht="12.75" customHeight="1" x14ac:dyDescent="0.25">
      <c r="A531" s="5">
        <v>12</v>
      </c>
      <c r="B531" s="6">
        <v>0.13901064183321615</v>
      </c>
      <c r="C531" s="6">
        <v>0.13579070242788638</v>
      </c>
      <c r="D531" s="6">
        <v>0.10658008294329108</v>
      </c>
      <c r="E531" s="6">
        <v>7.9967557526284469E-2</v>
      </c>
      <c r="F531" s="6">
        <v>7.5445606921957509E-2</v>
      </c>
      <c r="G531" s="6">
        <v>6.8414444096848187E-2</v>
      </c>
      <c r="H531" s="6">
        <v>9.985883417917471E-2</v>
      </c>
    </row>
    <row r="532" spans="1:8" ht="12.75" customHeight="1" x14ac:dyDescent="0.25">
      <c r="A532" s="5">
        <v>13</v>
      </c>
      <c r="B532" s="6">
        <v>0.15659895041586439</v>
      </c>
      <c r="C532" s="6">
        <v>0.15297160847550914</v>
      </c>
      <c r="D532" s="6">
        <v>0.12006511806614112</v>
      </c>
      <c r="E532" s="6">
        <v>9.0085445335625472E-2</v>
      </c>
      <c r="F532" s="6">
        <v>8.499135534991345E-2</v>
      </c>
      <c r="G532" s="6">
        <v>7.707057529959023E-2</v>
      </c>
      <c r="H532" s="6">
        <v>0.11249346392467345</v>
      </c>
    </row>
    <row r="533" spans="1:8" ht="12.75" customHeight="1" x14ac:dyDescent="0.25">
      <c r="A533" s="5">
        <v>14</v>
      </c>
      <c r="B533" s="6">
        <v>0.17531755105383814</v>
      </c>
      <c r="C533" s="6">
        <v>0.17125662533160843</v>
      </c>
      <c r="D533" s="6">
        <v>0.13441675318031607</v>
      </c>
      <c r="E533" s="6">
        <v>0.1008535473570855</v>
      </c>
      <c r="F533" s="6">
        <v>9.5150550122613378E-2</v>
      </c>
      <c r="G533" s="6">
        <v>8.6282982637831032E-2</v>
      </c>
      <c r="H533" s="6">
        <v>0.12594004335573808</v>
      </c>
    </row>
    <row r="534" spans="1:8" ht="12.75" customHeight="1" x14ac:dyDescent="0.25">
      <c r="A534" s="5">
        <v>15</v>
      </c>
      <c r="B534" s="6">
        <v>0.19519043779873216</v>
      </c>
      <c r="C534" s="6">
        <v>0.19066919126736384</v>
      </c>
      <c r="D534" s="6">
        <v>0.14965338463285377</v>
      </c>
      <c r="E534" s="6">
        <v>0.11228566645982542</v>
      </c>
      <c r="F534" s="6">
        <v>0.10593621359403832</v>
      </c>
      <c r="G534" s="6">
        <v>9.6063474845634628E-2</v>
      </c>
      <c r="H534" s="6">
        <v>0.14021580869247291</v>
      </c>
    </row>
    <row r="535" spans="1:8" ht="19.5" customHeight="1" x14ac:dyDescent="0.25">
      <c r="A535" s="5">
        <v>16</v>
      </c>
      <c r="B535" s="6">
        <v>0.21623918826387448</v>
      </c>
      <c r="C535" s="6">
        <v>0.21123038408827213</v>
      </c>
      <c r="D535" s="6">
        <v>0.16579155607672846</v>
      </c>
      <c r="E535" s="6">
        <v>0.12439421542758852</v>
      </c>
      <c r="F535" s="6">
        <v>0.1173600566383486</v>
      </c>
      <c r="G535" s="6">
        <v>0.10642267140077126</v>
      </c>
      <c r="H535" s="6">
        <v>0.15533626029717321</v>
      </c>
    </row>
    <row r="536" spans="1:8" ht="12.75" customHeight="1" x14ac:dyDescent="0.25">
      <c r="A536" s="5">
        <v>17</v>
      </c>
      <c r="B536" s="6">
        <v>0.23848158018410726</v>
      </c>
      <c r="C536" s="6">
        <v>0.23295756973891096</v>
      </c>
      <c r="D536" s="6">
        <v>0.18284489778102633</v>
      </c>
      <c r="E536" s="6">
        <v>0.13718942111793714</v>
      </c>
      <c r="F536" s="6">
        <v>0.12943172781177839</v>
      </c>
      <c r="G536" s="6">
        <v>0.11736932166106341</v>
      </c>
      <c r="H536" s="6">
        <v>0.17131416887467332</v>
      </c>
    </row>
    <row r="537" spans="1:8" ht="12.75" customHeight="1" x14ac:dyDescent="0.25">
      <c r="A537" s="5">
        <v>18</v>
      </c>
      <c r="B537" s="6">
        <v>0.26192982778437213</v>
      </c>
      <c r="C537" s="6">
        <v>0.25586267952297465</v>
      </c>
      <c r="D537" s="6">
        <v>0.20082277444682489</v>
      </c>
      <c r="E537" s="6">
        <v>0.15067830991189343</v>
      </c>
      <c r="F537" s="6">
        <v>0.14215785617237417</v>
      </c>
      <c r="G537" s="6">
        <v>0.1289094368886593</v>
      </c>
      <c r="H537" s="6">
        <v>0.18815830856087384</v>
      </c>
    </row>
    <row r="538" spans="1:8" ht="12.75" customHeight="1" x14ac:dyDescent="0.25">
      <c r="A538" s="5">
        <v>19</v>
      </c>
      <c r="B538" s="6">
        <v>0.28658835181548636</v>
      </c>
      <c r="C538" s="6">
        <v>0.27995003179228728</v>
      </c>
      <c r="D538" s="6">
        <v>0.2197285754836151</v>
      </c>
      <c r="E538" s="6">
        <v>0.16486342489997646</v>
      </c>
      <c r="F538" s="6">
        <v>0.15554084100571633</v>
      </c>
      <c r="G538" s="6">
        <v>0.14104519276741784</v>
      </c>
      <c r="H538" s="6">
        <v>0.20587185501928504</v>
      </c>
    </row>
    <row r="539" spans="1:8" ht="12.75" customHeight="1" x14ac:dyDescent="0.25">
      <c r="A539" s="5">
        <v>20</v>
      </c>
      <c r="B539" s="6">
        <v>0.31245097929958637</v>
      </c>
      <c r="C539" s="6">
        <v>0.30521359655526603</v>
      </c>
      <c r="D539" s="6">
        <v>0.23955756804156597</v>
      </c>
      <c r="E539" s="6">
        <v>0.17974121500180917</v>
      </c>
      <c r="F539" s="6">
        <v>0.16957733203548572</v>
      </c>
      <c r="G539" s="6">
        <v>0.15377355125044287</v>
      </c>
      <c r="H539" s="6">
        <v>0.22445037386729599</v>
      </c>
    </row>
    <row r="540" spans="1:8" ht="19.5" customHeight="1" x14ac:dyDescent="0.25">
      <c r="A540" s="5">
        <v>21</v>
      </c>
      <c r="B540" s="6">
        <v>0.33949744771856694</v>
      </c>
      <c r="C540" s="6">
        <v>0.33163358063974668</v>
      </c>
      <c r="D540" s="6">
        <v>0.26029421675711245</v>
      </c>
      <c r="E540" s="6">
        <v>0.19530002395812363</v>
      </c>
      <c r="F540" s="6">
        <v>0.18425633213257014</v>
      </c>
      <c r="G540" s="6">
        <v>0.16708454008745274</v>
      </c>
      <c r="H540" s="6">
        <v>0.24387930944636987</v>
      </c>
    </row>
    <row r="541" spans="1:8" ht="12.75" customHeight="1" x14ac:dyDescent="0.25">
      <c r="A541" s="5">
        <v>22</v>
      </c>
      <c r="B541" s="6">
        <v>0.3676890629151412</v>
      </c>
      <c r="C541" s="6">
        <v>0.35917218617120295</v>
      </c>
      <c r="D541" s="6">
        <v>0.28190885464621163</v>
      </c>
      <c r="E541" s="6">
        <v>0.21151759248568827</v>
      </c>
      <c r="F541" s="6">
        <v>0.19955684071642157</v>
      </c>
      <c r="G541" s="6">
        <v>0.18095911584964469</v>
      </c>
      <c r="H541" s="6">
        <v>0.2641308656584147</v>
      </c>
    </row>
    <row r="542" spans="1:8" ht="12.75" customHeight="1" x14ac:dyDescent="0.25">
      <c r="A542" s="5">
        <v>23</v>
      </c>
      <c r="B542" s="6">
        <v>0.39696332957442287</v>
      </c>
      <c r="C542" s="6">
        <v>0.3877683654298707</v>
      </c>
      <c r="D542" s="6">
        <v>0.30435356627047472</v>
      </c>
      <c r="E542" s="6">
        <v>0.22835796939672071</v>
      </c>
      <c r="F542" s="6">
        <v>0.21544493954237051</v>
      </c>
      <c r="G542" s="6">
        <v>0.19536652130742663</v>
      </c>
      <c r="H542" s="6">
        <v>0.28516014875138462</v>
      </c>
    </row>
    <row r="543" spans="1:8" ht="12.75" customHeight="1" x14ac:dyDescent="0.25">
      <c r="A543" s="5">
        <v>24</v>
      </c>
      <c r="B543" s="6">
        <v>0.4272273368864567</v>
      </c>
      <c r="C543" s="6">
        <v>0.4173313597228861</v>
      </c>
      <c r="D543" s="6">
        <v>0.3275571164949454</v>
      </c>
      <c r="E543" s="6">
        <v>0.24576770662104508</v>
      </c>
      <c r="F543" s="6">
        <v>0.23187020288506069</v>
      </c>
      <c r="G543" s="6">
        <v>0.21026103016725844</v>
      </c>
      <c r="H543" s="6">
        <v>0.30690041588428263</v>
      </c>
    </row>
    <row r="544" spans="1:8" ht="12.75" customHeight="1" x14ac:dyDescent="0.25">
      <c r="A544" s="5">
        <v>25</v>
      </c>
      <c r="B544" s="6">
        <v>0.45834963875880652</v>
      </c>
      <c r="C544" s="6">
        <v>0.44773276767760634</v>
      </c>
      <c r="D544" s="6">
        <v>0.35141872501065108</v>
      </c>
      <c r="E544" s="6">
        <v>0.26367118819991253</v>
      </c>
      <c r="F544" s="6">
        <v>0.24876129066512406</v>
      </c>
      <c r="G544" s="6">
        <v>0.22557795089744057</v>
      </c>
      <c r="H544" s="6">
        <v>0.32925724224635317</v>
      </c>
    </row>
  </sheetData>
  <phoneticPr fontId="6" type="noConversion"/>
  <printOptions horizontalCentered="1"/>
  <pageMargins left="0.2" right="0.2" top="0.72" bottom="1" header="0.5" footer="0.5"/>
  <pageSetup scale="90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H544"/>
  <sheetViews>
    <sheetView view="pageBreakPreview" zoomScaleNormal="60" zoomScaleSheetLayoutView="100" workbookViewId="0"/>
  </sheetViews>
  <sheetFormatPr defaultColWidth="9.1796875" defaultRowHeight="12.5" x14ac:dyDescent="0.25"/>
  <cols>
    <col min="1" max="1" width="11.1796875" style="1" customWidth="1"/>
    <col min="2" max="2" width="19" style="1" customWidth="1"/>
    <col min="3" max="3" width="16.81640625" style="1" customWidth="1"/>
    <col min="4" max="4" width="19" style="1" customWidth="1"/>
    <col min="5" max="5" width="20.54296875" style="1" customWidth="1"/>
    <col min="6" max="6" width="19" style="1" customWidth="1"/>
    <col min="7" max="7" width="20.453125" style="1" customWidth="1"/>
    <col min="8" max="8" width="17.54296875" style="1" customWidth="1"/>
    <col min="9" max="16384" width="9.1796875" style="1"/>
  </cols>
  <sheetData>
    <row r="1" spans="1:8" ht="18" customHeight="1" x14ac:dyDescent="0.3">
      <c r="A1" s="49" t="s">
        <v>65</v>
      </c>
      <c r="B1" s="12"/>
      <c r="C1" s="12"/>
      <c r="D1" s="12"/>
      <c r="E1" s="12"/>
      <c r="F1" s="12"/>
      <c r="G1" s="12"/>
    </row>
    <row r="2" spans="1:8" ht="18" customHeight="1" x14ac:dyDescent="0.3">
      <c r="A2" s="4" t="s">
        <v>8</v>
      </c>
      <c r="D2" s="12"/>
      <c r="E2" s="12"/>
      <c r="F2" s="13"/>
      <c r="G2" s="13"/>
      <c r="H2" s="14"/>
    </row>
    <row r="3" spans="1:8" ht="18" customHeight="1" x14ac:dyDescent="0.3">
      <c r="A3" s="19" t="s">
        <v>0</v>
      </c>
      <c r="B3" s="12"/>
      <c r="C3" s="20">
        <v>0.9</v>
      </c>
      <c r="D3" s="12"/>
      <c r="E3" s="12"/>
      <c r="H3" s="14" t="s">
        <v>46</v>
      </c>
    </row>
    <row r="4" spans="1:8" ht="18" customHeight="1" x14ac:dyDescent="0.3">
      <c r="A4" s="19" t="s">
        <v>27</v>
      </c>
      <c r="B4" s="12"/>
      <c r="H4" s="24" t="s">
        <v>46</v>
      </c>
    </row>
    <row r="5" spans="1:8" ht="13" x14ac:dyDescent="0.3">
      <c r="A5" s="4"/>
      <c r="B5" s="15"/>
      <c r="C5" s="8"/>
      <c r="D5" s="15"/>
      <c r="E5" s="15"/>
      <c r="H5" s="24"/>
    </row>
    <row r="6" spans="1:8" ht="13" x14ac:dyDescent="0.3">
      <c r="A6" s="2"/>
      <c r="B6" s="9"/>
      <c r="C6" s="10"/>
      <c r="D6" s="10"/>
      <c r="E6" s="10"/>
      <c r="F6" s="3"/>
      <c r="G6" s="3"/>
    </row>
    <row r="7" spans="1:8" ht="13" x14ac:dyDescent="0.3">
      <c r="A7" s="2"/>
      <c r="B7" s="2"/>
      <c r="C7" s="2"/>
      <c r="D7" s="5"/>
      <c r="E7" s="5"/>
      <c r="F7" s="5"/>
      <c r="G7" s="5"/>
    </row>
    <row r="8" spans="1:8" ht="13" x14ac:dyDescent="0.3">
      <c r="A8" s="3"/>
      <c r="B8" s="3"/>
      <c r="C8" s="2"/>
      <c r="D8" s="5"/>
      <c r="E8" s="5"/>
      <c r="F8" s="5"/>
      <c r="G8" s="5"/>
      <c r="H8" s="3"/>
    </row>
    <row r="9" spans="1:8" ht="39" x14ac:dyDescent="0.3">
      <c r="A9" s="48" t="s">
        <v>48</v>
      </c>
      <c r="B9" s="28" t="s">
        <v>3</v>
      </c>
      <c r="C9" s="28" t="s">
        <v>7</v>
      </c>
      <c r="D9" s="29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8" ht="19.5" customHeight="1" x14ac:dyDescent="0.25">
      <c r="A10" s="5">
        <v>1</v>
      </c>
      <c r="B10" s="27">
        <v>0.10478494505235873</v>
      </c>
      <c r="C10" s="27">
        <v>9.5153098778552672E-2</v>
      </c>
      <c r="D10" s="27">
        <v>8.2445939474481103E-2</v>
      </c>
      <c r="E10" s="27">
        <v>5.6640700198546466E-2</v>
      </c>
      <c r="F10" s="27">
        <v>5.0775743053109605E-2</v>
      </c>
      <c r="G10" s="27">
        <v>3.7478054404402161E-2</v>
      </c>
      <c r="H10" s="27">
        <v>8.0330322560061396E-2</v>
      </c>
    </row>
    <row r="11" spans="1:8" ht="12.75" customHeight="1" x14ac:dyDescent="0.25">
      <c r="A11" s="5">
        <v>2</v>
      </c>
      <c r="B11" s="27">
        <v>0.16984394376991796</v>
      </c>
      <c r="C11" s="27">
        <v>0.15423186556429994</v>
      </c>
      <c r="D11" s="27">
        <v>0.13363507039264907</v>
      </c>
      <c r="E11" s="27">
        <v>9.1807844102067937E-2</v>
      </c>
      <c r="F11" s="27">
        <v>8.2301445533792567E-2</v>
      </c>
      <c r="G11" s="27">
        <v>6.0747472470272755E-2</v>
      </c>
      <c r="H11" s="27">
        <v>0.13020590678453878</v>
      </c>
    </row>
    <row r="12" spans="1:8" ht="12.75" customHeight="1" x14ac:dyDescent="0.25">
      <c r="A12" s="17">
        <v>3</v>
      </c>
      <c r="B12" s="27">
        <v>0.23510823686451102</v>
      </c>
      <c r="C12" s="27">
        <v>0.21349705604027125</v>
      </c>
      <c r="D12" s="27">
        <v>0.1849857291693747</v>
      </c>
      <c r="E12" s="27">
        <v>0.12708595831011374</v>
      </c>
      <c r="F12" s="27">
        <v>0.11392662771104181</v>
      </c>
      <c r="G12" s="27">
        <v>8.4090317437570367E-2</v>
      </c>
      <c r="H12" s="27">
        <v>0.18023887395671592</v>
      </c>
    </row>
    <row r="13" spans="1:8" ht="12.75" customHeight="1" x14ac:dyDescent="0.25">
      <c r="A13" s="5">
        <v>4</v>
      </c>
      <c r="B13" s="27">
        <v>0.30809398065548949</v>
      </c>
      <c r="C13" s="27">
        <v>0.27977394042379544</v>
      </c>
      <c r="D13" s="27">
        <v>0.24241170970583673</v>
      </c>
      <c r="E13" s="27">
        <v>0.16653784360496293</v>
      </c>
      <c r="F13" s="27">
        <v>0.14929340078535178</v>
      </c>
      <c r="G13" s="27">
        <v>0.110194865902784</v>
      </c>
      <c r="H13" s="27">
        <v>0.23619126614517111</v>
      </c>
    </row>
    <row r="14" spans="1:8" ht="12.75" customHeight="1" x14ac:dyDescent="0.25">
      <c r="A14" s="5">
        <v>5</v>
      </c>
      <c r="B14" s="27">
        <v>0.38895278040239745</v>
      </c>
      <c r="C14" s="27">
        <v>0.35320018839852346</v>
      </c>
      <c r="D14" s="27">
        <v>0.30603229667643317</v>
      </c>
      <c r="E14" s="27">
        <v>0.21024544904952797</v>
      </c>
      <c r="F14" s="27">
        <v>0.18847522826524724</v>
      </c>
      <c r="G14" s="27">
        <v>0.13911534197379821</v>
      </c>
      <c r="H14" s="27">
        <v>0.29817930710127322</v>
      </c>
    </row>
    <row r="15" spans="1:8" ht="19.5" customHeight="1" x14ac:dyDescent="0.25">
      <c r="A15" s="17">
        <v>6</v>
      </c>
      <c r="B15" s="27">
        <v>0.47784828502375992</v>
      </c>
      <c r="C15" s="27">
        <v>0.43392440625233025</v>
      </c>
      <c r="D15" s="27">
        <v>0.37597625083801745</v>
      </c>
      <c r="E15" s="27">
        <v>0.25829723381442105</v>
      </c>
      <c r="F15" s="27">
        <v>0.23155140966683502</v>
      </c>
      <c r="G15" s="27">
        <v>0.1709102773706862</v>
      </c>
      <c r="H15" s="27">
        <v>0.36632845349635196</v>
      </c>
    </row>
    <row r="16" spans="1:8" ht="12.75" customHeight="1" x14ac:dyDescent="0.25">
      <c r="A16" s="5">
        <v>7</v>
      </c>
      <c r="B16" s="27">
        <v>0.57495616790407511</v>
      </c>
      <c r="C16" s="27">
        <v>0.52210611944853114</v>
      </c>
      <c r="D16" s="27">
        <v>0.45238179392862998</v>
      </c>
      <c r="E16" s="27">
        <v>0.31078815680332122</v>
      </c>
      <c r="F16" s="27">
        <v>0.27860707121342998</v>
      </c>
      <c r="G16" s="27">
        <v>0.20564250456101618</v>
      </c>
      <c r="H16" s="27">
        <v>0.44077338020793766</v>
      </c>
    </row>
    <row r="17" spans="1:8" ht="12.75" customHeight="1" x14ac:dyDescent="0.25">
      <c r="A17" s="5">
        <v>8</v>
      </c>
      <c r="B17" s="27">
        <v>0.68046379450642691</v>
      </c>
      <c r="C17" s="27">
        <v>0.61791547079158682</v>
      </c>
      <c r="D17" s="27">
        <v>0.53539634714147089</v>
      </c>
      <c r="E17" s="27">
        <v>0.36781949698351502</v>
      </c>
      <c r="F17" s="27">
        <v>0.32973300477027401</v>
      </c>
      <c r="G17" s="27">
        <v>0.24337903787604961</v>
      </c>
      <c r="H17" s="27">
        <v>0.52165772550466361</v>
      </c>
    </row>
    <row r="18" spans="1:8" ht="12.75" customHeight="1" x14ac:dyDescent="0.25">
      <c r="A18" s="5">
        <v>9</v>
      </c>
      <c r="B18" s="27">
        <v>0.7945694772616515</v>
      </c>
      <c r="C18" s="27">
        <v>0.72153254380695964</v>
      </c>
      <c r="D18" s="27">
        <v>0.62517594486355643</v>
      </c>
      <c r="E18" s="27">
        <v>0.42949845062193809</v>
      </c>
      <c r="F18" s="27">
        <v>0.38502530678545277</v>
      </c>
      <c r="G18" s="27">
        <v>0.28419080700962995</v>
      </c>
      <c r="H18" s="27">
        <v>0.60913351982877295</v>
      </c>
    </row>
    <row r="19" spans="1:8" ht="12.75" customHeight="1" x14ac:dyDescent="0.25">
      <c r="A19" s="5">
        <v>10</v>
      </c>
      <c r="B19" s="27">
        <v>0.91748119440565123</v>
      </c>
      <c r="C19" s="27">
        <v>0.83314619934307299</v>
      </c>
      <c r="D19" s="27">
        <v>0.72188422664292085</v>
      </c>
      <c r="E19" s="27">
        <v>0.49593743876248786</v>
      </c>
      <c r="F19" s="27">
        <v>0.44458475747564263</v>
      </c>
      <c r="G19" s="27">
        <v>0.32815219878933216</v>
      </c>
      <c r="H19" s="27">
        <v>0.70336020363010465</v>
      </c>
    </row>
    <row r="20" spans="1:8" ht="19.5" customHeight="1" x14ac:dyDescent="0.25">
      <c r="A20" s="5">
        <v>11</v>
      </c>
      <c r="B20" s="27">
        <v>1.0494146205744004</v>
      </c>
      <c r="C20" s="27">
        <v>0.95295228719429048</v>
      </c>
      <c r="D20" s="27">
        <v>0.82569088763925425</v>
      </c>
      <c r="E20" s="27">
        <v>0.56725304267922605</v>
      </c>
      <c r="F20" s="27">
        <v>0.50851586650961189</v>
      </c>
      <c r="G20" s="27">
        <v>0.37534035278646266</v>
      </c>
      <c r="H20" s="27">
        <v>0.80450311757918347</v>
      </c>
    </row>
    <row r="21" spans="1:8" ht="12.75" customHeight="1" x14ac:dyDescent="0.25">
      <c r="A21" s="5">
        <v>12</v>
      </c>
      <c r="B21" s="27">
        <v>1.1905902820314516</v>
      </c>
      <c r="C21" s="27">
        <v>1.0811510628202925</v>
      </c>
      <c r="D21" s="27">
        <v>0.9367694403258251</v>
      </c>
      <c r="E21" s="27">
        <v>0.64356446615637486</v>
      </c>
      <c r="F21" s="27">
        <v>0.5769254945140373</v>
      </c>
      <c r="G21" s="27">
        <v>0.42583414383651308</v>
      </c>
      <c r="H21" s="27">
        <v>0.91273132170534144</v>
      </c>
    </row>
    <row r="22" spans="1:8" ht="12.75" customHeight="1" x14ac:dyDescent="0.25">
      <c r="A22" s="5">
        <v>13</v>
      </c>
      <c r="B22" s="27">
        <v>1.3412296071918632</v>
      </c>
      <c r="C22" s="27">
        <v>1.217943600906378</v>
      </c>
      <c r="D22" s="27">
        <v>1.0552941069985631</v>
      </c>
      <c r="E22" s="27">
        <v>0.72499140062924994</v>
      </c>
      <c r="F22" s="27">
        <v>0.64992093927203121</v>
      </c>
      <c r="G22" s="27">
        <v>0.47971276944425967</v>
      </c>
      <c r="H22" s="27">
        <v>1.0282145676460563</v>
      </c>
    </row>
    <row r="23" spans="1:8" ht="12.75" customHeight="1" x14ac:dyDescent="0.25">
      <c r="A23" s="5">
        <v>14</v>
      </c>
      <c r="B23" s="27">
        <v>1.5015495921865232</v>
      </c>
      <c r="C23" s="27">
        <v>1.3635269512698334</v>
      </c>
      <c r="D23" s="27">
        <v>1.1814356225837919</v>
      </c>
      <c r="E23" s="27">
        <v>0.81165114169587571</v>
      </c>
      <c r="F23" s="27">
        <v>0.72760735081044148</v>
      </c>
      <c r="G23" s="27">
        <v>0.53705384183534133</v>
      </c>
      <c r="H23" s="27">
        <v>1.151119209157393</v>
      </c>
    </row>
    <row r="24" spans="1:8" ht="12.75" customHeight="1" x14ac:dyDescent="0.25">
      <c r="A24" s="5">
        <v>15</v>
      </c>
      <c r="B24" s="27">
        <v>1.6717557398767851</v>
      </c>
      <c r="C24" s="27">
        <v>1.5180877269212956</v>
      </c>
      <c r="D24" s="27">
        <v>1.3153556789778094</v>
      </c>
      <c r="E24" s="27">
        <v>0.90365477235537972</v>
      </c>
      <c r="F24" s="27">
        <v>0.81008430985128432</v>
      </c>
      <c r="G24" s="27">
        <v>0.5979308624790215</v>
      </c>
      <c r="H24" s="27">
        <v>1.2816027890154749</v>
      </c>
    </row>
    <row r="25" spans="1:8" ht="19.5" customHeight="1" x14ac:dyDescent="0.25">
      <c r="A25" s="5">
        <v>16</v>
      </c>
      <c r="B25" s="27">
        <v>1.8520328569536975</v>
      </c>
      <c r="C25" s="27">
        <v>1.6817937470958606</v>
      </c>
      <c r="D25" s="27">
        <v>1.4571996841040256</v>
      </c>
      <c r="E25" s="27">
        <v>1.0011021884504059</v>
      </c>
      <c r="F25" s="27">
        <v>0.89744136835314015</v>
      </c>
      <c r="G25" s="27">
        <v>0.66240993051977159</v>
      </c>
      <c r="H25" s="27">
        <v>1.4198069838809695</v>
      </c>
    </row>
    <row r="26" spans="1:8" ht="12.75" customHeight="1" x14ac:dyDescent="0.25">
      <c r="A26" s="5">
        <v>17</v>
      </c>
      <c r="B26" s="27">
        <v>2.0425332051294611</v>
      </c>
      <c r="C26" s="27">
        <v>1.8547832775886199</v>
      </c>
      <c r="D26" s="27">
        <v>1.60708743914096</v>
      </c>
      <c r="E26" s="27">
        <v>1.1040756938843266</v>
      </c>
      <c r="F26" s="27">
        <v>0.98975230792243818</v>
      </c>
      <c r="G26" s="27">
        <v>0.73054550485653647</v>
      </c>
      <c r="H26" s="27">
        <v>1.5658485207555322</v>
      </c>
    </row>
    <row r="27" spans="1:8" ht="12.75" customHeight="1" x14ac:dyDescent="0.25">
      <c r="A27" s="5">
        <v>18</v>
      </c>
      <c r="B27" s="27">
        <v>2.2433613960893841</v>
      </c>
      <c r="C27" s="27">
        <v>2.0371513141646669</v>
      </c>
      <c r="D27" s="27">
        <v>1.765101253705428</v>
      </c>
      <c r="E27" s="27">
        <v>1.2126318357031118</v>
      </c>
      <c r="F27" s="27">
        <v>1.0870678203455881</v>
      </c>
      <c r="G27" s="27">
        <v>0.80237500157453145</v>
      </c>
      <c r="H27" s="27">
        <v>1.7198075971371933</v>
      </c>
    </row>
    <row r="28" spans="1:8" ht="12.75" customHeight="1" x14ac:dyDescent="0.25">
      <c r="A28" s="5">
        <v>19</v>
      </c>
      <c r="B28" s="27">
        <v>2.4545552924236471</v>
      </c>
      <c r="C28" s="27">
        <v>2.2289322390797879</v>
      </c>
      <c r="D28" s="27">
        <v>1.9312709184970067</v>
      </c>
      <c r="E28" s="27">
        <v>1.3267910802401455</v>
      </c>
      <c r="F28" s="27">
        <v>1.1894062527348523</v>
      </c>
      <c r="G28" s="27">
        <v>0.87791196285020079</v>
      </c>
      <c r="H28" s="27">
        <v>1.8817132392766276</v>
      </c>
    </row>
    <row r="29" spans="1:8" ht="12.75" customHeight="1" x14ac:dyDescent="0.25">
      <c r="A29" s="5">
        <v>20</v>
      </c>
      <c r="B29" s="27">
        <v>2.6760620241695001</v>
      </c>
      <c r="C29" s="27">
        <v>2.430078042185337</v>
      </c>
      <c r="D29" s="27">
        <v>2.1055548348514357</v>
      </c>
      <c r="E29" s="27">
        <v>1.4465248490416427</v>
      </c>
      <c r="F29" s="27">
        <v>1.2967419858408014</v>
      </c>
      <c r="G29" s="27">
        <v>0.95713747887413192</v>
      </c>
      <c r="H29" s="27">
        <v>2.0515249159585998</v>
      </c>
    </row>
    <row r="30" spans="1:8" ht="19.5" customHeight="1" x14ac:dyDescent="0.25">
      <c r="A30" s="5">
        <v>21</v>
      </c>
      <c r="B30" s="27">
        <v>2.9077080480871769</v>
      </c>
      <c r="C30" s="27">
        <v>2.6404311323595393</v>
      </c>
      <c r="D30" s="27">
        <v>2.2878164570518194</v>
      </c>
      <c r="E30" s="27">
        <v>1.5717393346373585</v>
      </c>
      <c r="F30" s="27">
        <v>1.408990925646431</v>
      </c>
      <c r="G30" s="27">
        <v>1.0399894790599613</v>
      </c>
      <c r="H30" s="27">
        <v>2.2291095853189224</v>
      </c>
    </row>
    <row r="31" spans="1:8" ht="12.75" customHeight="1" x14ac:dyDescent="0.25">
      <c r="A31" s="5">
        <v>22</v>
      </c>
      <c r="B31" s="27">
        <v>3.1491619587027548</v>
      </c>
      <c r="C31" s="27">
        <v>2.8596905669643085</v>
      </c>
      <c r="D31" s="27">
        <v>2.4777950316508872</v>
      </c>
      <c r="E31" s="27">
        <v>1.7022553983343904</v>
      </c>
      <c r="F31" s="27">
        <v>1.5259924826779212</v>
      </c>
      <c r="G31" s="27">
        <v>1.1263494308038364</v>
      </c>
      <c r="H31" s="27">
        <v>2.414213185014908</v>
      </c>
    </row>
    <row r="32" spans="1:8" ht="12.75" customHeight="1" x14ac:dyDescent="0.25">
      <c r="A32" s="5">
        <v>23</v>
      </c>
      <c r="B32" s="27">
        <v>3.3998884997682599</v>
      </c>
      <c r="C32" s="27">
        <v>3.0873702905781331</v>
      </c>
      <c r="D32" s="27">
        <v>2.675069413185406</v>
      </c>
      <c r="E32" s="27">
        <v>1.8377837114638547</v>
      </c>
      <c r="F32" s="27">
        <v>1.6474872872929895</v>
      </c>
      <c r="G32" s="27">
        <v>1.2160258909287638</v>
      </c>
      <c r="H32" s="27">
        <v>2.6064253764522989</v>
      </c>
    </row>
    <row r="33" spans="1:8" ht="12.75" customHeight="1" x14ac:dyDescent="0.25">
      <c r="A33" s="5">
        <v>24</v>
      </c>
      <c r="B33" s="27">
        <v>3.6590919141677647</v>
      </c>
      <c r="C33" s="27">
        <v>3.3227476921864478</v>
      </c>
      <c r="D33" s="27">
        <v>2.8790134912634366</v>
      </c>
      <c r="E33" s="27">
        <v>1.9778941336061382</v>
      </c>
      <c r="F33" s="27">
        <v>1.7730897386896245</v>
      </c>
      <c r="G33" s="27">
        <v>1.3087342438492844</v>
      </c>
      <c r="H33" s="27">
        <v>2.8051361156427164</v>
      </c>
    </row>
    <row r="34" spans="1:8" ht="12.75" customHeight="1" x14ac:dyDescent="0.25">
      <c r="A34" s="5">
        <v>25</v>
      </c>
      <c r="B34" s="27">
        <v>3.9256464000331412</v>
      </c>
      <c r="C34" s="27">
        <v>3.5648004537805957</v>
      </c>
      <c r="D34" s="27">
        <v>3.0887414726764839</v>
      </c>
      <c r="E34" s="27">
        <v>2.1219781211764368</v>
      </c>
      <c r="F34" s="27">
        <v>1.9022543059582451</v>
      </c>
      <c r="G34" s="27">
        <v>1.4040718280605304</v>
      </c>
      <c r="H34" s="27">
        <v>3.0094823394127221</v>
      </c>
    </row>
    <row r="35" spans="1:8" ht="18" customHeight="1" x14ac:dyDescent="0.3">
      <c r="A35" s="19" t="s">
        <v>65</v>
      </c>
      <c r="B35" s="12"/>
      <c r="C35" s="12"/>
      <c r="D35" s="12"/>
      <c r="E35" s="12"/>
      <c r="F35" s="12"/>
      <c r="G35" s="12"/>
    </row>
    <row r="36" spans="1:8" ht="18" customHeight="1" x14ac:dyDescent="0.3">
      <c r="A36" s="4" t="s">
        <v>8</v>
      </c>
      <c r="D36" s="12"/>
      <c r="E36" s="12"/>
      <c r="F36" s="13"/>
      <c r="G36" s="13"/>
      <c r="H36" s="14"/>
    </row>
    <row r="37" spans="1:8" ht="18" customHeight="1" x14ac:dyDescent="0.3">
      <c r="A37" s="19" t="s">
        <v>0</v>
      </c>
      <c r="B37" s="12"/>
      <c r="C37" s="20">
        <v>0.9</v>
      </c>
      <c r="D37" s="12"/>
      <c r="E37" s="12"/>
      <c r="H37" s="14" t="s">
        <v>46</v>
      </c>
    </row>
    <row r="38" spans="1:8" ht="18" customHeight="1" x14ac:dyDescent="0.3">
      <c r="A38" s="19" t="s">
        <v>28</v>
      </c>
      <c r="B38" s="12"/>
      <c r="H38" s="24" t="s">
        <v>46</v>
      </c>
    </row>
    <row r="39" spans="1:8" ht="14.25" customHeight="1" x14ac:dyDescent="0.3">
      <c r="A39" s="4"/>
      <c r="B39" s="15"/>
      <c r="C39" s="8"/>
      <c r="D39" s="15"/>
      <c r="E39" s="15"/>
      <c r="H39" s="24"/>
    </row>
    <row r="40" spans="1:8" ht="14.25" customHeight="1" x14ac:dyDescent="0.3">
      <c r="A40" s="2"/>
      <c r="B40" s="9"/>
      <c r="C40" s="10"/>
      <c r="D40" s="10"/>
      <c r="E40" s="10"/>
      <c r="F40" s="3"/>
      <c r="G40" s="3"/>
    </row>
    <row r="41" spans="1:8" s="2" customFormat="1" ht="14.25" customHeight="1" x14ac:dyDescent="0.3">
      <c r="D41" s="5"/>
      <c r="E41" s="5"/>
      <c r="F41" s="5"/>
      <c r="G41" s="5"/>
      <c r="H41" s="1"/>
    </row>
    <row r="42" spans="1:8" s="2" customFormat="1" ht="14.25" customHeight="1" x14ac:dyDescent="0.3">
      <c r="A42" s="3"/>
      <c r="B42" s="3"/>
      <c r="D42" s="5"/>
      <c r="E42" s="5"/>
      <c r="F42" s="5"/>
      <c r="G42" s="5"/>
      <c r="H42" s="3"/>
    </row>
    <row r="43" spans="1:8" s="2" customFormat="1" ht="39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</row>
    <row r="44" spans="1:8" ht="19.5" customHeight="1" x14ac:dyDescent="0.25">
      <c r="A44" s="5">
        <v>1</v>
      </c>
      <c r="B44" s="27">
        <v>9.9171993739316802E-2</v>
      </c>
      <c r="C44" s="27">
        <v>9.0056090706809033E-2</v>
      </c>
      <c r="D44" s="27">
        <v>7.802960806354195E-2</v>
      </c>
      <c r="E44" s="27">
        <v>5.3606662318465621E-2</v>
      </c>
      <c r="F44" s="27">
        <v>4.8055869759305592E-2</v>
      </c>
      <c r="G44" s="27">
        <v>3.5470490297036042E-2</v>
      </c>
      <c r="H44" s="27">
        <v>7.6027317111470677E-2</v>
      </c>
    </row>
    <row r="45" spans="1:8" ht="12.75" customHeight="1" x14ac:dyDescent="0.25">
      <c r="A45" s="5">
        <v>2</v>
      </c>
      <c r="B45" s="27">
        <v>0.16074601670874303</v>
      </c>
      <c r="C45" s="27">
        <v>0.14597022118495254</v>
      </c>
      <c r="D45" s="27">
        <v>0.12647672199198837</v>
      </c>
      <c r="E45" s="27">
        <v>8.6890029249535816E-2</v>
      </c>
      <c r="F45" s="27">
        <v>7.7892854141743614E-2</v>
      </c>
      <c r="G45" s="27">
        <v>5.7493449621898687E-2</v>
      </c>
      <c r="H45" s="27">
        <v>0.1232312463017098</v>
      </c>
    </row>
    <row r="46" spans="1:8" s="18" customFormat="1" ht="12.75" customHeight="1" x14ac:dyDescent="0.25">
      <c r="A46" s="17">
        <v>3</v>
      </c>
      <c r="B46" s="27">
        <v>0.22251433717638094</v>
      </c>
      <c r="C46" s="27">
        <v>0.20206078930908158</v>
      </c>
      <c r="D46" s="27">
        <v>0.1750767113146014</v>
      </c>
      <c r="E46" s="27">
        <v>0.1202784222064348</v>
      </c>
      <c r="F46" s="27">
        <v>0.10782398945244838</v>
      </c>
      <c r="G46" s="27">
        <v>7.9585902634093791E-2</v>
      </c>
      <c r="H46" s="27">
        <v>0.17058412800317235</v>
      </c>
    </row>
    <row r="47" spans="1:8" ht="12.75" customHeight="1" x14ac:dyDescent="0.25">
      <c r="A47" s="5">
        <v>4</v>
      </c>
      <c r="B47" s="27">
        <v>0.29159049809512322</v>
      </c>
      <c r="C47" s="27">
        <v>0.26478746020498167</v>
      </c>
      <c r="D47" s="27">
        <v>0.22942658933754115</v>
      </c>
      <c r="E47" s="27">
        <v>0.15761701239713471</v>
      </c>
      <c r="F47" s="27">
        <v>0.14129629214013642</v>
      </c>
      <c r="G47" s="27">
        <v>0.10429212465545644</v>
      </c>
      <c r="H47" s="27">
        <v>0.22353935248738238</v>
      </c>
    </row>
    <row r="48" spans="1:8" ht="12.75" customHeight="1" x14ac:dyDescent="0.25">
      <c r="A48" s="5">
        <v>5</v>
      </c>
      <c r="B48" s="27">
        <v>0.36811798377793897</v>
      </c>
      <c r="C48" s="27">
        <v>0.3342805290882328</v>
      </c>
      <c r="D48" s="27">
        <v>0.28963925108572441</v>
      </c>
      <c r="E48" s="27">
        <v>0.19898335916902105</v>
      </c>
      <c r="F48" s="27">
        <v>0.17837929053832768</v>
      </c>
      <c r="G48" s="27">
        <v>0.13166343520411924</v>
      </c>
      <c r="H48" s="27">
        <v>0.28220691781882684</v>
      </c>
    </row>
    <row r="49" spans="1:8" s="18" customFormat="1" ht="19.5" customHeight="1" x14ac:dyDescent="0.25">
      <c r="A49" s="17">
        <v>6</v>
      </c>
      <c r="B49" s="27">
        <v>0.45225167706143538</v>
      </c>
      <c r="C49" s="27">
        <v>0.41068064194422338</v>
      </c>
      <c r="D49" s="27">
        <v>0.35583656006698783</v>
      </c>
      <c r="E49" s="27">
        <v>0.24446118325420635</v>
      </c>
      <c r="F49" s="27">
        <v>0.21914803637426186</v>
      </c>
      <c r="G49" s="27">
        <v>0.16175523066716588</v>
      </c>
      <c r="H49" s="27">
        <v>0.34670556040775469</v>
      </c>
    </row>
    <row r="50" spans="1:8" ht="12.75" customHeight="1" x14ac:dyDescent="0.25">
      <c r="A50" s="5">
        <v>7</v>
      </c>
      <c r="B50" s="27">
        <v>0.54415784114094923</v>
      </c>
      <c r="C50" s="27">
        <v>0.49413877903296344</v>
      </c>
      <c r="D50" s="27">
        <v>0.42814933397973953</v>
      </c>
      <c r="E50" s="27">
        <v>0.29414035695062835</v>
      </c>
      <c r="F50" s="27">
        <v>0.26368309596671125</v>
      </c>
      <c r="G50" s="27">
        <v>0.19462697780365396</v>
      </c>
      <c r="H50" s="27">
        <v>0.41716274108458024</v>
      </c>
    </row>
    <row r="51" spans="1:8" ht="12.75" customHeight="1" x14ac:dyDescent="0.25">
      <c r="A51" s="5">
        <v>8</v>
      </c>
      <c r="B51" s="27">
        <v>0.6440138049879528</v>
      </c>
      <c r="C51" s="27">
        <v>0.5848159692229643</v>
      </c>
      <c r="D51" s="27">
        <v>0.50671709719593749</v>
      </c>
      <c r="E51" s="27">
        <v>0.34811673407683569</v>
      </c>
      <c r="F51" s="27">
        <v>0.31207039778838569</v>
      </c>
      <c r="G51" s="27">
        <v>0.23034210122898968</v>
      </c>
      <c r="H51" s="27">
        <v>0.49371440393431015</v>
      </c>
    </row>
    <row r="52" spans="1:8" ht="12.75" customHeight="1" x14ac:dyDescent="0.25">
      <c r="A52" s="5">
        <v>9</v>
      </c>
      <c r="B52" s="27">
        <v>0.75200725815211888</v>
      </c>
      <c r="C52" s="27">
        <v>0.68288264961519285</v>
      </c>
      <c r="D52" s="27">
        <v>0.59168752590365026</v>
      </c>
      <c r="E52" s="27">
        <v>0.40649176878264054</v>
      </c>
      <c r="F52" s="27">
        <v>0.36440089074748172</v>
      </c>
      <c r="G52" s="27">
        <v>0.26896773118931921</v>
      </c>
      <c r="H52" s="27">
        <v>0.57650443567711018</v>
      </c>
    </row>
    <row r="53" spans="1:8" ht="12.75" customHeight="1" x14ac:dyDescent="0.25">
      <c r="A53" s="5">
        <v>10</v>
      </c>
      <c r="B53" s="27">
        <v>0.8683350382258942</v>
      </c>
      <c r="C53" s="27">
        <v>0.78851756446406529</v>
      </c>
      <c r="D53" s="27">
        <v>0.6832154940709374</v>
      </c>
      <c r="E53" s="27">
        <v>0.46937186012237292</v>
      </c>
      <c r="F53" s="27">
        <v>0.42076995662820771</v>
      </c>
      <c r="G53" s="27">
        <v>0.31057426987834386</v>
      </c>
      <c r="H53" s="27">
        <v>0.66568373611337928</v>
      </c>
    </row>
    <row r="54" spans="1:8" ht="19.5" customHeight="1" x14ac:dyDescent="0.25">
      <c r="A54" s="5">
        <v>11</v>
      </c>
      <c r="B54" s="27">
        <v>0.99320126693342448</v>
      </c>
      <c r="C54" s="27">
        <v>0.90190607259732891</v>
      </c>
      <c r="D54" s="27">
        <v>0.78146160690025368</v>
      </c>
      <c r="E54" s="27">
        <v>0.5368673445320119</v>
      </c>
      <c r="F54" s="27">
        <v>0.48127650689357571</v>
      </c>
      <c r="G54" s="27">
        <v>0.3552347247789498</v>
      </c>
      <c r="H54" s="27">
        <v>0.76140878921067545</v>
      </c>
    </row>
    <row r="55" spans="1:8" ht="12.75" customHeight="1" x14ac:dyDescent="0.25">
      <c r="A55" s="5">
        <v>12</v>
      </c>
      <c r="B55" s="27">
        <v>1.1268146577422544</v>
      </c>
      <c r="C55" s="27">
        <v>1.0232377025124584</v>
      </c>
      <c r="D55" s="27">
        <v>0.88659008242792214</v>
      </c>
      <c r="E55" s="27">
        <v>0.60909104047929341</v>
      </c>
      <c r="F55" s="27">
        <v>0.54602167803217661</v>
      </c>
      <c r="G55" s="27">
        <v>0.40302374568636928</v>
      </c>
      <c r="H55" s="27">
        <v>0.86383959906273677</v>
      </c>
    </row>
    <row r="56" spans="1:8" ht="12.75" customHeight="1" x14ac:dyDescent="0.25">
      <c r="A56" s="5">
        <v>13</v>
      </c>
      <c r="B56" s="27">
        <v>1.2693847779464349</v>
      </c>
      <c r="C56" s="27">
        <v>1.1527027580495863</v>
      </c>
      <c r="D56" s="27">
        <v>0.99876581049028834</v>
      </c>
      <c r="E56" s="27">
        <v>0.68615622796133757</v>
      </c>
      <c r="F56" s="27">
        <v>0.61510702027214448</v>
      </c>
      <c r="G56" s="27">
        <v>0.45401628778088993</v>
      </c>
      <c r="H56" s="27">
        <v>0.97313682432449455</v>
      </c>
    </row>
    <row r="57" spans="1:8" ht="12.75" customHeight="1" x14ac:dyDescent="0.25">
      <c r="A57" s="5">
        <v>14</v>
      </c>
      <c r="B57" s="27">
        <v>1.4211169999773126</v>
      </c>
      <c r="C57" s="27">
        <v>1.2904877337784864</v>
      </c>
      <c r="D57" s="27">
        <v>1.1181503803598953</v>
      </c>
      <c r="E57" s="27">
        <v>0.76817391947433</v>
      </c>
      <c r="F57" s="27">
        <v>0.68863205113289971</v>
      </c>
      <c r="G57" s="27">
        <v>0.50828580588134387</v>
      </c>
      <c r="H57" s="27">
        <v>1.0894579077817108</v>
      </c>
    </row>
    <row r="58" spans="1:8" ht="12.75" customHeight="1" x14ac:dyDescent="0.25">
      <c r="A58" s="5">
        <v>15</v>
      </c>
      <c r="B58" s="27">
        <v>1.582205818649665</v>
      </c>
      <c r="C58" s="27">
        <v>1.4367692465243451</v>
      </c>
      <c r="D58" s="27">
        <v>1.2448968226817401</v>
      </c>
      <c r="E58" s="27">
        <v>0.85524924770205968</v>
      </c>
      <c r="F58" s="27">
        <v>0.76669101715659027</v>
      </c>
      <c r="G58" s="27">
        <v>0.56590186424857025</v>
      </c>
      <c r="H58" s="27">
        <v>1.2129519532126012</v>
      </c>
    </row>
    <row r="59" spans="1:8" ht="19.5" customHeight="1" x14ac:dyDescent="0.25">
      <c r="A59" s="5">
        <v>16</v>
      </c>
      <c r="B59" s="27">
        <v>1.7528261412271133</v>
      </c>
      <c r="C59" s="27">
        <v>1.5917061260515346</v>
      </c>
      <c r="D59" s="27">
        <v>1.3791427564015868</v>
      </c>
      <c r="E59" s="27">
        <v>0.94747675742742743</v>
      </c>
      <c r="F59" s="27">
        <v>0.84936867332658961</v>
      </c>
      <c r="G59" s="27">
        <v>0.62692702133443845</v>
      </c>
      <c r="H59" s="27">
        <v>1.3437530481704651</v>
      </c>
    </row>
    <row r="60" spans="1:8" ht="12.75" customHeight="1" x14ac:dyDescent="0.25">
      <c r="A60" s="5">
        <v>17</v>
      </c>
      <c r="B60" s="27">
        <v>1.9331220733114831</v>
      </c>
      <c r="C60" s="27">
        <v>1.7554292317555356</v>
      </c>
      <c r="D60" s="27">
        <v>1.5210015653812121</v>
      </c>
      <c r="E60" s="27">
        <v>1.0449343438307557</v>
      </c>
      <c r="F60" s="27">
        <v>0.93673484903496518</v>
      </c>
      <c r="G60" s="27">
        <v>0.69141281887123163</v>
      </c>
      <c r="H60" s="27">
        <v>1.4819716670127749</v>
      </c>
    </row>
    <row r="61" spans="1:8" ht="12.75" customHeight="1" x14ac:dyDescent="0.25">
      <c r="A61" s="5">
        <v>18</v>
      </c>
      <c r="B61" s="27">
        <v>2.1231926229176694</v>
      </c>
      <c r="C61" s="27">
        <v>1.9280284708211679</v>
      </c>
      <c r="D61" s="27">
        <v>1.6705511502083337</v>
      </c>
      <c r="E61" s="27">
        <v>1.147675524936854</v>
      </c>
      <c r="F61" s="27">
        <v>1.0288375206920877</v>
      </c>
      <c r="G61" s="27">
        <v>0.75939466869952343</v>
      </c>
      <c r="H61" s="27">
        <v>1.6276837113470426</v>
      </c>
    </row>
    <row r="62" spans="1:8" ht="12.75" customHeight="1" x14ac:dyDescent="0.25">
      <c r="A62" s="5">
        <v>19</v>
      </c>
      <c r="B62" s="27">
        <v>2.3230736244735506</v>
      </c>
      <c r="C62" s="27">
        <v>2.1095363837708696</v>
      </c>
      <c r="D62" s="27">
        <v>1.8278197058022738</v>
      </c>
      <c r="E62" s="27">
        <v>1.2557196707714948</v>
      </c>
      <c r="F62" s="27">
        <v>1.1256940526216348</v>
      </c>
      <c r="G62" s="27">
        <v>0.83088538759024333</v>
      </c>
      <c r="H62" s="27">
        <v>1.7809166525924569</v>
      </c>
    </row>
    <row r="63" spans="1:8" ht="12.75" customHeight="1" x14ac:dyDescent="0.25">
      <c r="A63" s="5">
        <v>20</v>
      </c>
      <c r="B63" s="27">
        <v>2.5327150400694616</v>
      </c>
      <c r="C63" s="27">
        <v>2.2999075321863764</v>
      </c>
      <c r="D63" s="27">
        <v>1.9927678617890765</v>
      </c>
      <c r="E63" s="27">
        <v>1.3690397337255154</v>
      </c>
      <c r="F63" s="27">
        <v>1.2272801979049026</v>
      </c>
      <c r="G63" s="27">
        <v>0.90586707866421856</v>
      </c>
      <c r="H63" s="27">
        <v>1.941632130644696</v>
      </c>
    </row>
    <row r="64" spans="1:8" ht="19.5" customHeight="1" x14ac:dyDescent="0.25">
      <c r="A64" s="5">
        <v>21</v>
      </c>
      <c r="B64" s="27">
        <v>2.7519526225506326</v>
      </c>
      <c r="C64" s="27">
        <v>2.4989927665335254</v>
      </c>
      <c r="D64" s="27">
        <v>2.1652663867130757</v>
      </c>
      <c r="E64" s="27">
        <v>1.4875469312562792</v>
      </c>
      <c r="F64" s="27">
        <v>1.3335163671378634</v>
      </c>
      <c r="G64" s="27">
        <v>0.98428099623237009</v>
      </c>
      <c r="H64" s="27">
        <v>2.1097042302120572</v>
      </c>
    </row>
    <row r="65" spans="1:8" ht="12.75" customHeight="1" x14ac:dyDescent="0.25">
      <c r="A65" s="5">
        <v>22</v>
      </c>
      <c r="B65" s="27">
        <v>2.9804727186382589</v>
      </c>
      <c r="C65" s="27">
        <v>2.7065072645851789</v>
      </c>
      <c r="D65" s="27">
        <v>2.34506849474805</v>
      </c>
      <c r="E65" s="27">
        <v>1.6110717204841085</v>
      </c>
      <c r="F65" s="27">
        <v>1.4442505730452038</v>
      </c>
      <c r="G65" s="27">
        <v>1.0660149570546218</v>
      </c>
      <c r="H65" s="27">
        <v>2.2848924981545813</v>
      </c>
    </row>
    <row r="66" spans="1:8" ht="12.75" customHeight="1" x14ac:dyDescent="0.25">
      <c r="A66" s="5">
        <v>23</v>
      </c>
      <c r="B66" s="27">
        <v>3.2177687438297049</v>
      </c>
      <c r="C66" s="27">
        <v>2.9219910071544675</v>
      </c>
      <c r="D66" s="27">
        <v>2.5317755996732196</v>
      </c>
      <c r="E66" s="27">
        <v>1.7393402710326578</v>
      </c>
      <c r="F66" s="27">
        <v>1.5592373394802532</v>
      </c>
      <c r="G66" s="27">
        <v>1.1508877728740083</v>
      </c>
      <c r="H66" s="27">
        <v>2.4668085762354965</v>
      </c>
    </row>
    <row r="67" spans="1:8" ht="12.75" customHeight="1" x14ac:dyDescent="0.25">
      <c r="A67" s="5">
        <v>24</v>
      </c>
      <c r="B67" s="27">
        <v>3.4630875668456702</v>
      </c>
      <c r="C67" s="27">
        <v>3.1447600908908058</v>
      </c>
      <c r="D67" s="27">
        <v>2.724795129570563</v>
      </c>
      <c r="E67" s="27">
        <v>1.8719454835521141</v>
      </c>
      <c r="F67" s="27">
        <v>1.6781117208842407</v>
      </c>
      <c r="G67" s="27">
        <v>1.2386300739347398</v>
      </c>
      <c r="H67" s="27">
        <v>2.65487509832109</v>
      </c>
    </row>
    <row r="68" spans="1:8" ht="12.75" customHeight="1" x14ac:dyDescent="0.25">
      <c r="A68" s="5">
        <v>25</v>
      </c>
      <c r="B68" s="27">
        <v>3.7153636909608192</v>
      </c>
      <c r="C68" s="27">
        <v>3.3738469596714729</v>
      </c>
      <c r="D68" s="27">
        <v>2.9232887399767278</v>
      </c>
      <c r="E68" s="27">
        <v>2.0083114119411349</v>
      </c>
      <c r="F68" s="27">
        <v>1.8003574084694614</v>
      </c>
      <c r="G68" s="27">
        <v>1.3288607678554638</v>
      </c>
      <c r="H68" s="27">
        <v>2.8482752324171265</v>
      </c>
    </row>
    <row r="69" spans="1:8" ht="18" customHeight="1" x14ac:dyDescent="0.3">
      <c r="A69" s="19" t="s">
        <v>65</v>
      </c>
      <c r="B69" s="12"/>
      <c r="C69" s="12"/>
      <c r="D69" s="12"/>
      <c r="E69" s="12"/>
      <c r="F69" s="12"/>
      <c r="G69" s="12"/>
    </row>
    <row r="70" spans="1:8" ht="18" customHeight="1" x14ac:dyDescent="0.3">
      <c r="A70" s="4" t="s">
        <v>8</v>
      </c>
      <c r="D70" s="12"/>
      <c r="E70" s="12"/>
      <c r="F70" s="13"/>
      <c r="G70" s="13"/>
      <c r="H70" s="14"/>
    </row>
    <row r="71" spans="1:8" ht="18" customHeight="1" x14ac:dyDescent="0.3">
      <c r="A71" s="19" t="s">
        <v>0</v>
      </c>
      <c r="B71" s="12"/>
      <c r="C71" s="20">
        <v>0.9</v>
      </c>
      <c r="D71" s="12"/>
      <c r="E71" s="12"/>
      <c r="H71" s="14" t="s">
        <v>46</v>
      </c>
    </row>
    <row r="72" spans="1:8" ht="18" customHeight="1" x14ac:dyDescent="0.3">
      <c r="A72" s="19" t="s">
        <v>29</v>
      </c>
      <c r="B72" s="12"/>
      <c r="H72" s="24" t="s">
        <v>46</v>
      </c>
    </row>
    <row r="73" spans="1:8" ht="14.25" customHeight="1" x14ac:dyDescent="0.3">
      <c r="A73" s="4"/>
      <c r="B73" s="15"/>
      <c r="C73" s="8"/>
      <c r="D73" s="15"/>
      <c r="E73" s="15"/>
      <c r="H73" s="24"/>
    </row>
    <row r="74" spans="1:8" ht="14.25" customHeight="1" x14ac:dyDescent="0.3">
      <c r="A74" s="2"/>
      <c r="B74" s="9"/>
      <c r="C74" s="10"/>
      <c r="D74" s="10"/>
      <c r="E74" s="10"/>
      <c r="F74" s="3"/>
      <c r="G74" s="3"/>
    </row>
    <row r="75" spans="1:8" s="2" customFormat="1" ht="14.25" customHeight="1" x14ac:dyDescent="0.3">
      <c r="D75" s="5"/>
      <c r="E75" s="5"/>
      <c r="F75" s="5"/>
      <c r="G75" s="5"/>
      <c r="H75" s="1"/>
    </row>
    <row r="76" spans="1:8" s="2" customFormat="1" ht="14.25" customHeight="1" x14ac:dyDescent="0.3">
      <c r="A76" s="3"/>
      <c r="B76" s="3"/>
      <c r="D76" s="5"/>
      <c r="E76" s="5"/>
      <c r="F76" s="5"/>
      <c r="G76" s="5"/>
      <c r="H76" s="3"/>
    </row>
    <row r="77" spans="1:8" s="2" customFormat="1" ht="39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</row>
    <row r="78" spans="1:8" ht="19.5" customHeight="1" x14ac:dyDescent="0.25">
      <c r="A78" s="5">
        <v>1</v>
      </c>
      <c r="B78" s="27">
        <v>9.5178680743777472E-2</v>
      </c>
      <c r="C78" s="27">
        <v>8.6429843580102361E-2</v>
      </c>
      <c r="D78" s="27">
        <v>7.4887625774307701E-2</v>
      </c>
      <c r="E78" s="27">
        <v>5.1448107536895771E-2</v>
      </c>
      <c r="F78" s="27">
        <v>4.6120826185146804E-2</v>
      </c>
      <c r="G78" s="27">
        <v>3.4042216401145305E-2</v>
      </c>
      <c r="H78" s="27">
        <v>7.2965960149793882E-2</v>
      </c>
    </row>
    <row r="79" spans="1:8" ht="12.75" customHeight="1" x14ac:dyDescent="0.25">
      <c r="A79" s="5">
        <v>2</v>
      </c>
      <c r="B79" s="27">
        <v>0.15427333088988648</v>
      </c>
      <c r="C79" s="27">
        <v>0.14009250551905753</v>
      </c>
      <c r="D79" s="27">
        <v>0.1213839420798347</v>
      </c>
      <c r="E79" s="27">
        <v>8.3391268461313367E-2</v>
      </c>
      <c r="F79" s="27">
        <v>7.4756378459692685E-2</v>
      </c>
      <c r="G79" s="27">
        <v>5.5178387366147219E-2</v>
      </c>
      <c r="H79" s="27">
        <v>0.11826915046438438</v>
      </c>
    </row>
    <row r="80" spans="1:8" s="18" customFormat="1" ht="12.75" customHeight="1" x14ac:dyDescent="0.25">
      <c r="A80" s="17">
        <v>3</v>
      </c>
      <c r="B80" s="27">
        <v>0.21355445484633567</v>
      </c>
      <c r="C80" s="27">
        <v>0.19392450057057056</v>
      </c>
      <c r="D80" s="27">
        <v>0.16802697801644231</v>
      </c>
      <c r="E80" s="27">
        <v>0.11543522637695029</v>
      </c>
      <c r="F80" s="27">
        <v>0.10348229053044057</v>
      </c>
      <c r="G80" s="27">
        <v>7.6381253748180972E-2</v>
      </c>
      <c r="H80" s="27">
        <v>0.16371529548803301</v>
      </c>
    </row>
    <row r="81" spans="1:8" ht="12.75" customHeight="1" x14ac:dyDescent="0.25">
      <c r="A81" s="5">
        <v>4</v>
      </c>
      <c r="B81" s="27">
        <v>0.27984915780826952</v>
      </c>
      <c r="C81" s="27">
        <v>0.25412538549998148</v>
      </c>
      <c r="D81" s="27">
        <v>0.22018837453334839</v>
      </c>
      <c r="E81" s="27">
        <v>0.15127032075374558</v>
      </c>
      <c r="F81" s="27">
        <v>0.13560677942238378</v>
      </c>
      <c r="G81" s="27">
        <v>0.10009264170653261</v>
      </c>
      <c r="H81" s="27">
        <v>0.21453819633790777</v>
      </c>
    </row>
    <row r="82" spans="1:8" ht="12.75" customHeight="1" x14ac:dyDescent="0.25">
      <c r="A82" s="5">
        <v>5</v>
      </c>
      <c r="B82" s="27">
        <v>0.3532951464719124</v>
      </c>
      <c r="C82" s="27">
        <v>0.32082020898543556</v>
      </c>
      <c r="D82" s="27">
        <v>0.27797648076349829</v>
      </c>
      <c r="E82" s="27">
        <v>0.19097098789256559</v>
      </c>
      <c r="F82" s="27">
        <v>0.17119657380365957</v>
      </c>
      <c r="G82" s="27">
        <v>0.12636180429993465</v>
      </c>
      <c r="H82" s="27">
        <v>0.27084342183709542</v>
      </c>
    </row>
    <row r="83" spans="1:8" s="18" customFormat="1" ht="19.5" customHeight="1" x14ac:dyDescent="0.25">
      <c r="A83" s="17">
        <v>6</v>
      </c>
      <c r="B83" s="27">
        <v>0.4340410670780252</v>
      </c>
      <c r="C83" s="27">
        <v>0.39414395368520605</v>
      </c>
      <c r="D83" s="27">
        <v>0.34150825319298606</v>
      </c>
      <c r="E83" s="27">
        <v>0.23461757738136277</v>
      </c>
      <c r="F83" s="27">
        <v>0.21032370332817407</v>
      </c>
      <c r="G83" s="27">
        <v>0.15524190729466647</v>
      </c>
      <c r="H83" s="27">
        <v>0.33274492729150085</v>
      </c>
    </row>
    <row r="84" spans="1:8" ht="12.75" customHeight="1" x14ac:dyDescent="0.25">
      <c r="A84" s="5">
        <v>7</v>
      </c>
      <c r="B84" s="27">
        <v>0.52224648797843531</v>
      </c>
      <c r="C84" s="27">
        <v>0.47424152040671097</v>
      </c>
      <c r="D84" s="27">
        <v>0.41090924194420975</v>
      </c>
      <c r="E84" s="27">
        <v>0.28229634267164694</v>
      </c>
      <c r="F84" s="27">
        <v>0.25306549018784846</v>
      </c>
      <c r="G84" s="27">
        <v>0.18679002292918767</v>
      </c>
      <c r="H84" s="27">
        <v>0.40036504112498539</v>
      </c>
    </row>
    <row r="85" spans="1:8" ht="12.75" customHeight="1" x14ac:dyDescent="0.25">
      <c r="A85" s="5">
        <v>8</v>
      </c>
      <c r="B85" s="27">
        <v>0.61808159772059446</v>
      </c>
      <c r="C85" s="27">
        <v>0.56126745394317978</v>
      </c>
      <c r="D85" s="27">
        <v>0.48631335322550351</v>
      </c>
      <c r="E85" s="27">
        <v>0.33409927788040328</v>
      </c>
      <c r="F85" s="27">
        <v>0.29950440281315882</v>
      </c>
      <c r="G85" s="27">
        <v>0.22106702192912789</v>
      </c>
      <c r="H85" s="27">
        <v>0.47383423342469766</v>
      </c>
    </row>
    <row r="86" spans="1:8" ht="12.75" customHeight="1" x14ac:dyDescent="0.25">
      <c r="A86" s="5">
        <v>9</v>
      </c>
      <c r="B86" s="27">
        <v>0.72172652824552419</v>
      </c>
      <c r="C86" s="27">
        <v>0.65538532848333408</v>
      </c>
      <c r="D86" s="27">
        <v>0.56786231681588706</v>
      </c>
      <c r="E86" s="27">
        <v>0.3901237519499211</v>
      </c>
      <c r="F86" s="27">
        <v>0.34972772791450418</v>
      </c>
      <c r="G86" s="27">
        <v>0.25813733143793033</v>
      </c>
      <c r="H86" s="27">
        <v>0.55329059709051354</v>
      </c>
    </row>
    <row r="87" spans="1:8" ht="12.75" customHeight="1" x14ac:dyDescent="0.25">
      <c r="A87" s="5">
        <v>10</v>
      </c>
      <c r="B87" s="27">
        <v>0.83337019117699485</v>
      </c>
      <c r="C87" s="27">
        <v>0.75676669086902293</v>
      </c>
      <c r="D87" s="27">
        <v>0.65570477044467967</v>
      </c>
      <c r="E87" s="27">
        <v>0.45047187961281449</v>
      </c>
      <c r="F87" s="27">
        <v>0.40382700658171888</v>
      </c>
      <c r="G87" s="27">
        <v>0.29806851879658813</v>
      </c>
      <c r="H87" s="27">
        <v>0.63887895571007014</v>
      </c>
    </row>
    <row r="88" spans="1:8" ht="19.5" customHeight="1" x14ac:dyDescent="0.25">
      <c r="A88" s="5">
        <v>11</v>
      </c>
      <c r="B88" s="27">
        <v>0.95320848896370025</v>
      </c>
      <c r="C88" s="27">
        <v>0.86558943616944894</v>
      </c>
      <c r="D88" s="27">
        <v>0.74999485229862006</v>
      </c>
      <c r="E88" s="27">
        <v>0.51524955443861342</v>
      </c>
      <c r="F88" s="27">
        <v>0.46189716745549037</v>
      </c>
      <c r="G88" s="27">
        <v>0.34093065172929976</v>
      </c>
      <c r="H88" s="27">
        <v>0.73074949218307694</v>
      </c>
    </row>
    <row r="89" spans="1:8" ht="12.75" customHeight="1" x14ac:dyDescent="0.25">
      <c r="A89" s="5">
        <v>12</v>
      </c>
      <c r="B89" s="27">
        <v>1.081441730904116</v>
      </c>
      <c r="C89" s="27">
        <v>0.98203546122537144</v>
      </c>
      <c r="D89" s="27">
        <v>0.85089016792199756</v>
      </c>
      <c r="E89" s="27">
        <v>0.58456505208577536</v>
      </c>
      <c r="F89" s="27">
        <v>0.5240352746080047</v>
      </c>
      <c r="G89" s="27">
        <v>0.38679537414237497</v>
      </c>
      <c r="H89" s="27">
        <v>0.82905576779212364</v>
      </c>
    </row>
    <row r="90" spans="1:8" ht="12.75" customHeight="1" x14ac:dyDescent="0.25">
      <c r="A90" s="5">
        <v>13</v>
      </c>
      <c r="B90" s="27">
        <v>1.2182710457425852</v>
      </c>
      <c r="C90" s="27">
        <v>1.1062874069998421</v>
      </c>
      <c r="D90" s="27">
        <v>0.95854896760806207</v>
      </c>
      <c r="E90" s="27">
        <v>0.65852709115795027</v>
      </c>
      <c r="F90" s="27">
        <v>0.59033878919113103</v>
      </c>
      <c r="G90" s="27">
        <v>0.43573462303037913</v>
      </c>
      <c r="H90" s="27">
        <v>0.93395197202407887</v>
      </c>
    </row>
    <row r="91" spans="1:8" ht="12.75" customHeight="1" x14ac:dyDescent="0.25">
      <c r="A91" s="5">
        <v>14</v>
      </c>
      <c r="B91" s="27">
        <v>1.3638935362733511</v>
      </c>
      <c r="C91" s="27">
        <v>1.238524258571688</v>
      </c>
      <c r="D91" s="27">
        <v>1.0731263339885433</v>
      </c>
      <c r="E91" s="27">
        <v>0.73724221406226975</v>
      </c>
      <c r="F91" s="27">
        <v>0.66090322149817071</v>
      </c>
      <c r="G91" s="27">
        <v>0.48781889544078605</v>
      </c>
      <c r="H91" s="27">
        <v>1.0455892079885651</v>
      </c>
    </row>
    <row r="92" spans="1:8" ht="12.75" customHeight="1" x14ac:dyDescent="0.25">
      <c r="A92" s="5">
        <v>15</v>
      </c>
      <c r="B92" s="27">
        <v>1.5184958656780654</v>
      </c>
      <c r="C92" s="27">
        <v>1.3789155210177428</v>
      </c>
      <c r="D92" s="27">
        <v>1.1947691356939392</v>
      </c>
      <c r="E92" s="27">
        <v>0.82081132015316649</v>
      </c>
      <c r="F92" s="27">
        <v>0.73581902308916736</v>
      </c>
      <c r="G92" s="27">
        <v>0.54311495452238367</v>
      </c>
      <c r="H92" s="27">
        <v>1.1641105755706349</v>
      </c>
    </row>
    <row r="93" spans="1:8" ht="19.5" customHeight="1" x14ac:dyDescent="0.25">
      <c r="A93" s="5">
        <v>16</v>
      </c>
      <c r="B93" s="27">
        <v>1.6822458983101223</v>
      </c>
      <c r="C93" s="27">
        <v>1.5276136285774089</v>
      </c>
      <c r="D93" s="27">
        <v>1.3236094502313085</v>
      </c>
      <c r="E93" s="27">
        <v>0.90932514722231339</v>
      </c>
      <c r="F93" s="27">
        <v>0.81516753615761484</v>
      </c>
      <c r="G93" s="27">
        <v>0.60168283971467262</v>
      </c>
      <c r="H93" s="27">
        <v>1.289644763081836</v>
      </c>
    </row>
    <row r="94" spans="1:8" ht="12.75" customHeight="1" x14ac:dyDescent="0.25">
      <c r="A94" s="5">
        <v>17</v>
      </c>
      <c r="B94" s="27">
        <v>1.8552819371374512</v>
      </c>
      <c r="C94" s="27">
        <v>1.6847441713911608</v>
      </c>
      <c r="D94" s="27">
        <v>1.4597560958866882</v>
      </c>
      <c r="E94" s="27">
        <v>1.0028584538806837</v>
      </c>
      <c r="F94" s="27">
        <v>0.89901577830761226</v>
      </c>
      <c r="G94" s="27">
        <v>0.66357201734274163</v>
      </c>
      <c r="H94" s="27">
        <v>1.4222977964595704</v>
      </c>
    </row>
    <row r="95" spans="1:8" ht="12.75" customHeight="1" x14ac:dyDescent="0.25">
      <c r="A95" s="5">
        <v>18</v>
      </c>
      <c r="B95" s="27">
        <v>2.0376990034648115</v>
      </c>
      <c r="C95" s="27">
        <v>1.850393436392616</v>
      </c>
      <c r="D95" s="27">
        <v>1.6032838364607087</v>
      </c>
      <c r="E95" s="27">
        <v>1.1014626031674308</v>
      </c>
      <c r="F95" s="27">
        <v>0.98740979410551033</v>
      </c>
      <c r="G95" s="27">
        <v>0.72881647333488941</v>
      </c>
      <c r="H95" s="27">
        <v>1.5621425210162792</v>
      </c>
    </row>
    <row r="96" spans="1:8" ht="12.75" customHeight="1" x14ac:dyDescent="0.25">
      <c r="A96" s="5">
        <v>19</v>
      </c>
      <c r="B96" s="27">
        <v>2.2295314887916788</v>
      </c>
      <c r="C96" s="27">
        <v>2.0245926538099832</v>
      </c>
      <c r="D96" s="27">
        <v>1.7542197315608627</v>
      </c>
      <c r="E96" s="27">
        <v>1.2051561851444212</v>
      </c>
      <c r="F96" s="27">
        <v>1.0803662486737633</v>
      </c>
      <c r="G96" s="27">
        <v>0.79742850837503365</v>
      </c>
      <c r="H96" s="27">
        <v>1.7092053019921676</v>
      </c>
    </row>
    <row r="97" spans="1:8" ht="12.75" customHeight="1" x14ac:dyDescent="0.25">
      <c r="A97" s="5">
        <v>20</v>
      </c>
      <c r="B97" s="27">
        <v>2.4307313700618511</v>
      </c>
      <c r="C97" s="27">
        <v>2.2072982148728584</v>
      </c>
      <c r="D97" s="27">
        <v>1.912525996121909</v>
      </c>
      <c r="E97" s="27">
        <v>1.3139132413161125</v>
      </c>
      <c r="F97" s="27">
        <v>1.1778618714331746</v>
      </c>
      <c r="G97" s="27">
        <v>0.86939094622939239</v>
      </c>
      <c r="H97" s="27">
        <v>1.8634493239115659</v>
      </c>
    </row>
    <row r="98" spans="1:8" ht="19.5" customHeight="1" x14ac:dyDescent="0.25">
      <c r="A98" s="5">
        <v>21</v>
      </c>
      <c r="B98" s="27">
        <v>2.6411410137850901</v>
      </c>
      <c r="C98" s="27">
        <v>2.3983669757826753</v>
      </c>
      <c r="D98" s="27">
        <v>2.0780786023916855</v>
      </c>
      <c r="E98" s="27">
        <v>1.4276485641056214</v>
      </c>
      <c r="F98" s="27">
        <v>1.2798202777695915</v>
      </c>
      <c r="G98" s="27">
        <v>0.94464740669449176</v>
      </c>
      <c r="H98" s="27">
        <v>2.0247537416558297</v>
      </c>
    </row>
    <row r="99" spans="1:8" ht="12.75" customHeight="1" x14ac:dyDescent="0.25">
      <c r="A99" s="5">
        <v>22</v>
      </c>
      <c r="B99" s="27">
        <v>2.8604593964147083</v>
      </c>
      <c r="C99" s="27">
        <v>2.5975255831177342</v>
      </c>
      <c r="D99" s="27">
        <v>2.2506407017551715</v>
      </c>
      <c r="E99" s="27">
        <v>1.5461994375383183</v>
      </c>
      <c r="F99" s="27">
        <v>1.3860956004093143</v>
      </c>
      <c r="G99" s="27">
        <v>1.0230902237611146</v>
      </c>
      <c r="H99" s="27">
        <v>2.1928877843008383</v>
      </c>
    </row>
    <row r="100" spans="1:8" ht="12.75" customHeight="1" x14ac:dyDescent="0.25">
      <c r="A100" s="5">
        <v>23</v>
      </c>
      <c r="B100" s="27">
        <v>3.088200331852915</v>
      </c>
      <c r="C100" s="27">
        <v>2.80433254107189</v>
      </c>
      <c r="D100" s="27">
        <v>2.4298297576793595</v>
      </c>
      <c r="E100" s="27">
        <v>1.6693030574395018</v>
      </c>
      <c r="F100" s="27">
        <v>1.4964522476806097</v>
      </c>
      <c r="G100" s="27">
        <v>1.1045455049963879</v>
      </c>
      <c r="H100" s="27">
        <v>2.367478731452072</v>
      </c>
    </row>
    <row r="101" spans="1:8" ht="12.75" customHeight="1" x14ac:dyDescent="0.25">
      <c r="A101" s="5">
        <v>24</v>
      </c>
      <c r="B101" s="27">
        <v>3.3236410148107591</v>
      </c>
      <c r="C101" s="27">
        <v>3.0181314847157834</v>
      </c>
      <c r="D101" s="27">
        <v>2.6150770590667265</v>
      </c>
      <c r="E101" s="27">
        <v>1.7965687169413782</v>
      </c>
      <c r="F101" s="27">
        <v>1.6105399691194355</v>
      </c>
      <c r="G101" s="27">
        <v>1.1887547272324126</v>
      </c>
      <c r="H101" s="27">
        <v>2.547972465512002</v>
      </c>
    </row>
    <row r="102" spans="1:8" ht="12.75" customHeight="1" x14ac:dyDescent="0.25">
      <c r="A102" s="5">
        <v>25</v>
      </c>
      <c r="B102" s="27">
        <v>3.5657588524288015</v>
      </c>
      <c r="C102" s="27">
        <v>3.2379938180634542</v>
      </c>
      <c r="D102" s="27">
        <v>2.8055780186843027</v>
      </c>
      <c r="E102" s="27">
        <v>1.9274436612989998</v>
      </c>
      <c r="F102" s="27">
        <v>1.727863245906242</v>
      </c>
      <c r="G102" s="27">
        <v>1.2753521433592336</v>
      </c>
      <c r="H102" s="27">
        <v>2.7335850454840904</v>
      </c>
    </row>
    <row r="103" spans="1:8" ht="18" customHeight="1" x14ac:dyDescent="0.3">
      <c r="A103" s="19" t="s">
        <v>65</v>
      </c>
      <c r="B103" s="12"/>
      <c r="C103" s="12"/>
      <c r="D103" s="12"/>
      <c r="E103" s="12"/>
      <c r="F103" s="12"/>
      <c r="G103" s="12"/>
    </row>
    <row r="104" spans="1:8" ht="18" customHeight="1" x14ac:dyDescent="0.3">
      <c r="A104" s="4" t="s">
        <v>8</v>
      </c>
      <c r="D104" s="12"/>
      <c r="E104" s="12"/>
      <c r="F104" s="13"/>
      <c r="G104" s="13"/>
      <c r="H104" s="14"/>
    </row>
    <row r="105" spans="1:8" ht="18" customHeight="1" x14ac:dyDescent="0.3">
      <c r="A105" s="19" t="s">
        <v>0</v>
      </c>
      <c r="B105" s="12"/>
      <c r="C105" s="20">
        <v>0.9</v>
      </c>
      <c r="D105" s="12"/>
      <c r="E105" s="12"/>
      <c r="H105" s="14" t="s">
        <v>46</v>
      </c>
    </row>
    <row r="106" spans="1:8" ht="18" customHeight="1" x14ac:dyDescent="0.3">
      <c r="A106" s="19" t="s">
        <v>30</v>
      </c>
      <c r="B106" s="12"/>
      <c r="H106" s="24" t="s">
        <v>46</v>
      </c>
    </row>
    <row r="107" spans="1:8" ht="14.25" customHeight="1" x14ac:dyDescent="0.3">
      <c r="A107" s="4"/>
      <c r="B107" s="15"/>
      <c r="C107" s="8"/>
      <c r="D107" s="15"/>
      <c r="E107" s="15"/>
      <c r="H107" s="24"/>
    </row>
    <row r="108" spans="1:8" ht="14.25" customHeight="1" x14ac:dyDescent="0.3">
      <c r="A108" s="2"/>
      <c r="B108" s="9"/>
      <c r="C108" s="10"/>
      <c r="D108" s="10"/>
      <c r="E108" s="10"/>
      <c r="F108" s="3"/>
      <c r="G108" s="3"/>
    </row>
    <row r="109" spans="1:8" s="2" customFormat="1" ht="14.25" customHeight="1" x14ac:dyDescent="0.3">
      <c r="D109" s="5"/>
      <c r="E109" s="5"/>
      <c r="F109" s="5"/>
      <c r="G109" s="5"/>
      <c r="H109" s="1"/>
    </row>
    <row r="110" spans="1:8" s="2" customFormat="1" ht="14.25" customHeight="1" x14ac:dyDescent="0.3">
      <c r="A110" s="3"/>
      <c r="B110" s="3"/>
      <c r="D110" s="5"/>
      <c r="E110" s="5"/>
      <c r="F110" s="5"/>
      <c r="G110" s="5"/>
      <c r="H110" s="3"/>
    </row>
    <row r="111" spans="1:8" s="2" customFormat="1" ht="39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</row>
    <row r="112" spans="1:8" ht="19.5" customHeight="1" x14ac:dyDescent="0.25">
      <c r="A112" s="5">
        <v>1</v>
      </c>
      <c r="B112" s="27">
        <v>8.9080635355867174E-2</v>
      </c>
      <c r="C112" s="27">
        <v>8.089233134624102E-2</v>
      </c>
      <c r="D112" s="27">
        <v>7.008961704592527E-2</v>
      </c>
      <c r="E112" s="27">
        <v>4.8151855766747229E-2</v>
      </c>
      <c r="F112" s="27">
        <v>4.3165890382221905E-2</v>
      </c>
      <c r="G112" s="27">
        <v>3.1861150440816582E-2</v>
      </c>
      <c r="H112" s="27">
        <v>6.8291071474212123E-2</v>
      </c>
    </row>
    <row r="113" spans="1:8" ht="12.75" customHeight="1" x14ac:dyDescent="0.25">
      <c r="A113" s="5">
        <v>2</v>
      </c>
      <c r="B113" s="27">
        <v>0.14438912397969417</v>
      </c>
      <c r="C113" s="27">
        <v>0.13111685624040184</v>
      </c>
      <c r="D113" s="27">
        <v>0.11360694010437183</v>
      </c>
      <c r="E113" s="27">
        <v>7.8048436053271733E-2</v>
      </c>
      <c r="F113" s="27">
        <v>6.9966778674104044E-2</v>
      </c>
      <c r="G113" s="27">
        <v>5.1643138632281357E-2</v>
      </c>
      <c r="H113" s="27">
        <v>0.11069171146349173</v>
      </c>
    </row>
    <row r="114" spans="1:8" s="18" customFormat="1" ht="12.75" customHeight="1" x14ac:dyDescent="0.25">
      <c r="A114" s="17">
        <v>3</v>
      </c>
      <c r="B114" s="27">
        <v>0.1998721391400578</v>
      </c>
      <c r="C114" s="27">
        <v>0.18149986516833538</v>
      </c>
      <c r="D114" s="27">
        <v>0.15726158254835418</v>
      </c>
      <c r="E114" s="27">
        <v>0.10803935532358559</v>
      </c>
      <c r="F114" s="27">
        <v>9.6852237460065327E-2</v>
      </c>
      <c r="G114" s="27">
        <v>7.1487549102328837E-2</v>
      </c>
      <c r="H114" s="27">
        <v>0.15322614713275451</v>
      </c>
    </row>
    <row r="115" spans="1:8" ht="12.75" customHeight="1" x14ac:dyDescent="0.25">
      <c r="A115" s="5">
        <v>4</v>
      </c>
      <c r="B115" s="27">
        <v>0.26191937718147862</v>
      </c>
      <c r="C115" s="27">
        <v>0.23784371272526822</v>
      </c>
      <c r="D115" s="27">
        <v>0.20608102726501243</v>
      </c>
      <c r="E115" s="27">
        <v>0.14157851504062219</v>
      </c>
      <c r="F115" s="27">
        <v>0.12691852813161245</v>
      </c>
      <c r="G115" s="27">
        <v>9.3679761559922844E-2</v>
      </c>
      <c r="H115" s="27">
        <v>0.2007928528588272</v>
      </c>
    </row>
    <row r="116" spans="1:8" ht="12.75" customHeight="1" x14ac:dyDescent="0.25">
      <c r="A116" s="5">
        <v>5</v>
      </c>
      <c r="B116" s="27">
        <v>0.33065972200838317</v>
      </c>
      <c r="C116" s="27">
        <v>0.30026543578975906</v>
      </c>
      <c r="D116" s="27">
        <v>0.26016668151832217</v>
      </c>
      <c r="E116" s="27">
        <v>0.17873558241265647</v>
      </c>
      <c r="F116" s="27">
        <v>0.16022810408805363</v>
      </c>
      <c r="G116" s="27">
        <v>0.1182658734475876</v>
      </c>
      <c r="H116" s="27">
        <v>0.25349063372874037</v>
      </c>
    </row>
    <row r="117" spans="1:8" s="18" customFormat="1" ht="19.5" customHeight="1" x14ac:dyDescent="0.25">
      <c r="A117" s="17">
        <v>6</v>
      </c>
      <c r="B117" s="27">
        <v>0.40623229617917184</v>
      </c>
      <c r="C117" s="27">
        <v>0.36889136875588685</v>
      </c>
      <c r="D117" s="27">
        <v>0.31962800845705613</v>
      </c>
      <c r="E117" s="27">
        <v>0.21958575907401937</v>
      </c>
      <c r="F117" s="27">
        <v>0.19684838008324207</v>
      </c>
      <c r="G117" s="27">
        <v>0.14529564423038746</v>
      </c>
      <c r="H117" s="27">
        <v>0.31142614399503088</v>
      </c>
    </row>
    <row r="118" spans="1:8" ht="12.75" customHeight="1" x14ac:dyDescent="0.25">
      <c r="A118" s="5">
        <v>7</v>
      </c>
      <c r="B118" s="27">
        <v>0.4887864445897015</v>
      </c>
      <c r="C118" s="27">
        <v>0.44385712871655014</v>
      </c>
      <c r="D118" s="27">
        <v>0.3845825142767702</v>
      </c>
      <c r="E118" s="27">
        <v>0.2642097722653291</v>
      </c>
      <c r="F118" s="27">
        <v>0.23685172431906532</v>
      </c>
      <c r="G118" s="27">
        <v>0.174822489560057</v>
      </c>
      <c r="H118" s="27">
        <v>0.37471387456715988</v>
      </c>
    </row>
    <row r="119" spans="1:8" ht="12.75" customHeight="1" x14ac:dyDescent="0.25">
      <c r="A119" s="5">
        <v>8</v>
      </c>
      <c r="B119" s="27">
        <v>0.57848145190139844</v>
      </c>
      <c r="C119" s="27">
        <v>0.52530735886562607</v>
      </c>
      <c r="D119" s="27">
        <v>0.45515552588915587</v>
      </c>
      <c r="E119" s="27">
        <v>0.31269372209142005</v>
      </c>
      <c r="F119" s="27">
        <v>0.28031532151931016</v>
      </c>
      <c r="G119" s="27">
        <v>0.20690338020853055</v>
      </c>
      <c r="H119" s="27">
        <v>0.44347593638601557</v>
      </c>
    </row>
    <row r="120" spans="1:8" ht="12.75" customHeight="1" x14ac:dyDescent="0.25">
      <c r="A120" s="5">
        <v>9</v>
      </c>
      <c r="B120" s="27">
        <v>0.67548590910153739</v>
      </c>
      <c r="C120" s="27">
        <v>0.61339515328411376</v>
      </c>
      <c r="D120" s="27">
        <v>0.53147969252474747</v>
      </c>
      <c r="E120" s="27">
        <v>0.36512873912034888</v>
      </c>
      <c r="F120" s="27">
        <v>0.32732086598315913</v>
      </c>
      <c r="G120" s="27">
        <v>0.24159861550783529</v>
      </c>
      <c r="H120" s="27">
        <v>0.51784157481582183</v>
      </c>
    </row>
    <row r="121" spans="1:8" ht="12.75" customHeight="1" x14ac:dyDescent="0.25">
      <c r="A121" s="5">
        <v>10</v>
      </c>
      <c r="B121" s="27">
        <v>0.77997662435072823</v>
      </c>
      <c r="C121" s="27">
        <v>0.70828106790266676</v>
      </c>
      <c r="D121" s="27">
        <v>0.61369412877582719</v>
      </c>
      <c r="E121" s="27">
        <v>0.42161039565033792</v>
      </c>
      <c r="F121" s="27">
        <v>0.37795403381349457</v>
      </c>
      <c r="G121" s="27">
        <v>0.2789714337968297</v>
      </c>
      <c r="H121" s="27">
        <v>0.59794633467712488</v>
      </c>
    </row>
    <row r="122" spans="1:8" ht="19.5" customHeight="1" x14ac:dyDescent="0.25">
      <c r="A122" s="5">
        <v>11</v>
      </c>
      <c r="B122" s="27">
        <v>0.89213694873622074</v>
      </c>
      <c r="C122" s="27">
        <v>0.81013160015187979</v>
      </c>
      <c r="D122" s="27">
        <v>0.70194309728083404</v>
      </c>
      <c r="E122" s="27">
        <v>0.48223780070853622</v>
      </c>
      <c r="F122" s="27">
        <v>0.43230367162554395</v>
      </c>
      <c r="G122" s="27">
        <v>0.31908741359940979</v>
      </c>
      <c r="H122" s="27">
        <v>0.68393077673438507</v>
      </c>
    </row>
    <row r="123" spans="1:8" ht="12.75" customHeight="1" x14ac:dyDescent="0.25">
      <c r="A123" s="5">
        <v>12</v>
      </c>
      <c r="B123" s="27">
        <v>1.0121543578506214</v>
      </c>
      <c r="C123" s="27">
        <v>0.91911699284261594</v>
      </c>
      <c r="D123" s="27">
        <v>0.79637410588407964</v>
      </c>
      <c r="E123" s="27">
        <v>0.54711229279190099</v>
      </c>
      <c r="F123" s="27">
        <v>0.4904606246501193</v>
      </c>
      <c r="G123" s="27">
        <v>0.3620136086364672</v>
      </c>
      <c r="H123" s="27">
        <v>0.7759386236838226</v>
      </c>
    </row>
    <row r="124" spans="1:8" ht="12.75" customHeight="1" x14ac:dyDescent="0.25">
      <c r="A124" s="5">
        <v>13</v>
      </c>
      <c r="B124" s="27">
        <v>1.1402170942309602</v>
      </c>
      <c r="C124" s="27">
        <v>1.0354081852325274</v>
      </c>
      <c r="D124" s="27">
        <v>0.8971352658701266</v>
      </c>
      <c r="E124" s="27">
        <v>0.61633562496332905</v>
      </c>
      <c r="F124" s="27">
        <v>0.55251610975704057</v>
      </c>
      <c r="G124" s="27">
        <v>0.40781734693914734</v>
      </c>
      <c r="H124" s="27">
        <v>0.87411418617723624</v>
      </c>
    </row>
    <row r="125" spans="1:8" ht="12.75" customHeight="1" x14ac:dyDescent="0.25">
      <c r="A125" s="5">
        <v>14</v>
      </c>
      <c r="B125" s="27">
        <v>1.2765096324045626</v>
      </c>
      <c r="C125" s="27">
        <v>1.159172694925521</v>
      </c>
      <c r="D125" s="27">
        <v>1.0043717238123382</v>
      </c>
      <c r="E125" s="27">
        <v>0.69000751351690504</v>
      </c>
      <c r="F125" s="27">
        <v>0.61855951794798825</v>
      </c>
      <c r="G125" s="27">
        <v>0.456564608848117</v>
      </c>
      <c r="H125" s="27">
        <v>0.97859888623165969</v>
      </c>
    </row>
    <row r="126" spans="1:8" ht="12.75" customHeight="1" x14ac:dyDescent="0.25">
      <c r="A126" s="5">
        <v>15</v>
      </c>
      <c r="B126" s="27">
        <v>1.4212066761463606</v>
      </c>
      <c r="C126" s="27">
        <v>1.2905691669019879</v>
      </c>
      <c r="D126" s="27">
        <v>1.1182209385493562</v>
      </c>
      <c r="E126" s="27">
        <v>0.76822239324127706</v>
      </c>
      <c r="F126" s="27">
        <v>0.68867550560162427</v>
      </c>
      <c r="G126" s="27">
        <v>0.50831788003417844</v>
      </c>
      <c r="H126" s="27">
        <v>1.0895266554017244</v>
      </c>
    </row>
    <row r="127" spans="1:8" ht="19.5" customHeight="1" x14ac:dyDescent="0.25">
      <c r="A127" s="5">
        <v>16</v>
      </c>
      <c r="B127" s="27">
        <v>1.5744653348335509</v>
      </c>
      <c r="C127" s="27">
        <v>1.4297402690239946</v>
      </c>
      <c r="D127" s="27">
        <v>1.2388065254554765</v>
      </c>
      <c r="E127" s="27">
        <v>0.85106518840803447</v>
      </c>
      <c r="F127" s="27">
        <v>0.76294020336213342</v>
      </c>
      <c r="G127" s="27">
        <v>0.56313335324317948</v>
      </c>
      <c r="H127" s="27">
        <v>1.2070179370100951</v>
      </c>
    </row>
    <row r="128" spans="1:8" ht="12.75" customHeight="1" x14ac:dyDescent="0.25">
      <c r="A128" s="5">
        <v>17</v>
      </c>
      <c r="B128" s="27">
        <v>1.7364150504394658</v>
      </c>
      <c r="C128" s="27">
        <v>1.5768035449412372</v>
      </c>
      <c r="D128" s="27">
        <v>1.3662303308893864</v>
      </c>
      <c r="E128" s="27">
        <v>0.9386058678853294</v>
      </c>
      <c r="F128" s="27">
        <v>0.84141633505281854</v>
      </c>
      <c r="G128" s="27">
        <v>0.62105732552014259</v>
      </c>
      <c r="H128" s="27">
        <v>1.331171963971056</v>
      </c>
    </row>
    <row r="129" spans="1:8" ht="12.75" customHeight="1" x14ac:dyDescent="0.25">
      <c r="A129" s="5">
        <v>18</v>
      </c>
      <c r="B129" s="27">
        <v>1.9071447563064698</v>
      </c>
      <c r="C129" s="27">
        <v>1.7318397532312617</v>
      </c>
      <c r="D129" s="27">
        <v>1.5005623285763967</v>
      </c>
      <c r="E129" s="27">
        <v>1.0308925039108288</v>
      </c>
      <c r="F129" s="27">
        <v>0.92414699519015331</v>
      </c>
      <c r="G129" s="27">
        <v>0.68212160533375421</v>
      </c>
      <c r="H129" s="27">
        <v>1.4620569144382045</v>
      </c>
    </row>
    <row r="130" spans="1:8" ht="12.75" customHeight="1" x14ac:dyDescent="0.25">
      <c r="A130" s="5">
        <v>19</v>
      </c>
      <c r="B130" s="27">
        <v>2.0866866404897051</v>
      </c>
      <c r="C130" s="27">
        <v>1.8948781232188434</v>
      </c>
      <c r="D130" s="27">
        <v>1.6418278444299275</v>
      </c>
      <c r="E130" s="27">
        <v>1.1279424954914263</v>
      </c>
      <c r="F130" s="27">
        <v>1.0111477811714207</v>
      </c>
      <c r="G130" s="27">
        <v>0.7463377052699226</v>
      </c>
      <c r="H130" s="27">
        <v>1.5996974644454005</v>
      </c>
    </row>
    <row r="131" spans="1:8" ht="12.75" customHeight="1" x14ac:dyDescent="0.25">
      <c r="A131" s="5">
        <v>20</v>
      </c>
      <c r="B131" s="27">
        <v>2.2749957567435959</v>
      </c>
      <c r="C131" s="27">
        <v>2.0658778401233575</v>
      </c>
      <c r="D131" s="27">
        <v>1.7899915142529506</v>
      </c>
      <c r="E131" s="27">
        <v>1.2297315472780197</v>
      </c>
      <c r="F131" s="27">
        <v>1.102396913350552</v>
      </c>
      <c r="G131" s="27">
        <v>0.81368954956665573</v>
      </c>
      <c r="H131" s="27">
        <v>1.7440591572641213</v>
      </c>
    </row>
    <row r="132" spans="1:8" ht="19.5" customHeight="1" x14ac:dyDescent="0.25">
      <c r="A132" s="5">
        <v>21</v>
      </c>
      <c r="B132" s="27">
        <v>2.4719245710683655</v>
      </c>
      <c r="C132" s="27">
        <v>2.2447049312901743</v>
      </c>
      <c r="D132" s="27">
        <v>1.944937256682729</v>
      </c>
      <c r="E132" s="27">
        <v>1.3361799108960086</v>
      </c>
      <c r="F132" s="27">
        <v>1.1978229010333401</v>
      </c>
      <c r="G132" s="27">
        <v>0.88412437026890678</v>
      </c>
      <c r="H132" s="27">
        <v>1.8950288902555792</v>
      </c>
    </row>
    <row r="133" spans="1:8" ht="12.75" customHeight="1" x14ac:dyDescent="0.25">
      <c r="A133" s="5">
        <v>22</v>
      </c>
      <c r="B133" s="27">
        <v>2.6771913463293244</v>
      </c>
      <c r="C133" s="27">
        <v>2.4311035569000023</v>
      </c>
      <c r="D133" s="27">
        <v>2.1064433978638948</v>
      </c>
      <c r="E133" s="27">
        <v>1.4471352954931844</v>
      </c>
      <c r="F133" s="27">
        <v>1.297289222581564</v>
      </c>
      <c r="G133" s="27">
        <v>0.95754139946906902</v>
      </c>
      <c r="H133" s="27">
        <v>2.0523906778610144</v>
      </c>
    </row>
    <row r="134" spans="1:8" ht="12.75" customHeight="1" x14ac:dyDescent="0.25">
      <c r="A134" s="5">
        <v>23</v>
      </c>
      <c r="B134" s="27">
        <v>2.8903410461028352</v>
      </c>
      <c r="C134" s="27">
        <v>2.6246605075386009</v>
      </c>
      <c r="D134" s="27">
        <v>2.2741519101673524</v>
      </c>
      <c r="E134" s="27">
        <v>1.5623517346128404</v>
      </c>
      <c r="F134" s="27">
        <v>1.4005753805514831</v>
      </c>
      <c r="G134" s="27">
        <v>1.0337778859261832</v>
      </c>
      <c r="H134" s="27">
        <v>2.21579567967526</v>
      </c>
    </row>
    <row r="135" spans="1:8" ht="12.75" customHeight="1" x14ac:dyDescent="0.25">
      <c r="A135" s="5">
        <v>24</v>
      </c>
      <c r="B135" s="27">
        <v>3.1106971748346912</v>
      </c>
      <c r="C135" s="27">
        <v>2.8247614712142965</v>
      </c>
      <c r="D135" s="27">
        <v>2.4475305195007802</v>
      </c>
      <c r="E135" s="27">
        <v>1.6814635537599216</v>
      </c>
      <c r="F135" s="27">
        <v>1.5073535648324015</v>
      </c>
      <c r="G135" s="27">
        <v>1.112591869908609</v>
      </c>
      <c r="H135" s="27">
        <v>2.3847252801085239</v>
      </c>
    </row>
    <row r="136" spans="1:8" ht="12.75" customHeight="1" x14ac:dyDescent="0.25">
      <c r="A136" s="5">
        <v>25</v>
      </c>
      <c r="B136" s="27">
        <v>3.3373026566238884</v>
      </c>
      <c r="C136" s="27">
        <v>3.0305373465719136</v>
      </c>
      <c r="D136" s="27">
        <v>2.6258261880898357</v>
      </c>
      <c r="E136" s="27">
        <v>1.8039534128800045</v>
      </c>
      <c r="F136" s="27">
        <v>1.6171600042212375</v>
      </c>
      <c r="G136" s="27">
        <v>1.193641037521262</v>
      </c>
      <c r="H136" s="27">
        <v>2.5584457648299548</v>
      </c>
    </row>
    <row r="137" spans="1:8" ht="18" customHeight="1" x14ac:dyDescent="0.3">
      <c r="A137" s="19" t="s">
        <v>65</v>
      </c>
      <c r="B137" s="12"/>
      <c r="C137" s="12"/>
      <c r="D137" s="12"/>
      <c r="E137" s="12"/>
      <c r="F137" s="12"/>
      <c r="G137" s="12"/>
    </row>
    <row r="138" spans="1:8" ht="18" customHeight="1" x14ac:dyDescent="0.3">
      <c r="A138" s="4" t="s">
        <v>8</v>
      </c>
      <c r="D138" s="12"/>
      <c r="E138" s="12"/>
      <c r="F138" s="13"/>
      <c r="G138" s="13"/>
      <c r="H138" s="14"/>
    </row>
    <row r="139" spans="1:8" ht="18" customHeight="1" x14ac:dyDescent="0.3">
      <c r="A139" s="19" t="s">
        <v>0</v>
      </c>
      <c r="B139" s="12"/>
      <c r="C139" s="20">
        <v>0.9</v>
      </c>
      <c r="D139" s="12"/>
      <c r="E139" s="12"/>
      <c r="H139" s="14" t="s">
        <v>46</v>
      </c>
    </row>
    <row r="140" spans="1:8" ht="18" customHeight="1" x14ac:dyDescent="0.3">
      <c r="A140" s="19" t="s">
        <v>31</v>
      </c>
      <c r="B140" s="12"/>
      <c r="H140" s="24" t="s">
        <v>46</v>
      </c>
    </row>
    <row r="141" spans="1:8" ht="14.25" customHeight="1" x14ac:dyDescent="0.3">
      <c r="A141" s="4"/>
      <c r="B141" s="15"/>
      <c r="C141" s="8"/>
      <c r="D141" s="15"/>
      <c r="E141" s="15"/>
      <c r="H141" s="24"/>
    </row>
    <row r="142" spans="1:8" ht="14.25" customHeight="1" x14ac:dyDescent="0.3">
      <c r="A142" s="2"/>
      <c r="B142" s="9"/>
      <c r="C142" s="10"/>
      <c r="D142" s="10"/>
      <c r="E142" s="10"/>
      <c r="F142" s="3"/>
      <c r="G142" s="3"/>
    </row>
    <row r="143" spans="1:8" s="2" customFormat="1" ht="14.25" customHeight="1" x14ac:dyDescent="0.3">
      <c r="D143" s="5"/>
      <c r="E143" s="5"/>
      <c r="F143" s="5"/>
      <c r="G143" s="5"/>
      <c r="H143" s="1"/>
    </row>
    <row r="144" spans="1:8" s="2" customFormat="1" ht="14.25" customHeight="1" x14ac:dyDescent="0.3">
      <c r="A144" s="3"/>
      <c r="B144" s="3"/>
      <c r="D144" s="5"/>
      <c r="E144" s="5"/>
      <c r="F144" s="5"/>
      <c r="G144" s="5"/>
      <c r="H144" s="3"/>
    </row>
    <row r="145" spans="1:8" s="2" customFormat="1" ht="39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</row>
    <row r="146" spans="1:8" ht="19.5" customHeight="1" x14ac:dyDescent="0.25">
      <c r="A146" s="5">
        <v>1</v>
      </c>
      <c r="B146" s="27">
        <v>8.4371212628797709E-2</v>
      </c>
      <c r="C146" s="27">
        <v>7.6615799391055187E-2</v>
      </c>
      <c r="D146" s="27">
        <v>6.6384191796890646E-2</v>
      </c>
      <c r="E146" s="27">
        <v>4.5606213349710344E-2</v>
      </c>
      <c r="F146" s="27">
        <v>4.0883840816812782E-2</v>
      </c>
      <c r="G146" s="27">
        <v>3.0176748152966504E-2</v>
      </c>
      <c r="H146" s="27">
        <v>6.4680729868858963E-2</v>
      </c>
    </row>
    <row r="147" spans="1:8" ht="12.75" customHeight="1" x14ac:dyDescent="0.25">
      <c r="A147" s="5">
        <v>2</v>
      </c>
      <c r="B147" s="27">
        <v>0.13675570938520748</v>
      </c>
      <c r="C147" s="27">
        <v>0.12418510614439426</v>
      </c>
      <c r="D147" s="27">
        <v>0.1076008861113464</v>
      </c>
      <c r="E147" s="27">
        <v>7.3922252207667891E-2</v>
      </c>
      <c r="F147" s="27">
        <v>6.6267847516829098E-2</v>
      </c>
      <c r="G147" s="27">
        <v>4.8912922690281496E-2</v>
      </c>
      <c r="H147" s="27">
        <v>0.10483977675757196</v>
      </c>
    </row>
    <row r="148" spans="1:8" s="18" customFormat="1" ht="12.75" customHeight="1" x14ac:dyDescent="0.25">
      <c r="A148" s="17">
        <v>3</v>
      </c>
      <c r="B148" s="27">
        <v>0.18930550599005991</v>
      </c>
      <c r="C148" s="27">
        <v>0.17190451836182535</v>
      </c>
      <c r="D148" s="27">
        <v>0.14894764015235001</v>
      </c>
      <c r="E148" s="27">
        <v>0.10232764263377128</v>
      </c>
      <c r="F148" s="27">
        <v>9.1731953725673221E-2</v>
      </c>
      <c r="G148" s="27">
        <v>6.7708219429835348E-2</v>
      </c>
      <c r="H148" s="27">
        <v>0.14512554595489416</v>
      </c>
    </row>
    <row r="149" spans="1:8" ht="12.75" customHeight="1" x14ac:dyDescent="0.25">
      <c r="A149" s="5">
        <v>4</v>
      </c>
      <c r="B149" s="27">
        <v>0.24807249494236247</v>
      </c>
      <c r="C149" s="27">
        <v>0.22526963776807624</v>
      </c>
      <c r="D149" s="27">
        <v>0.19518614905110493</v>
      </c>
      <c r="E149" s="27">
        <v>0.13409368880725003</v>
      </c>
      <c r="F149" s="27">
        <v>0.12020873089586726</v>
      </c>
      <c r="G149" s="27">
        <v>8.8727196994186477E-2</v>
      </c>
      <c r="H149" s="27">
        <v>0.19017754436996384</v>
      </c>
    </row>
    <row r="150" spans="1:8" ht="12.75" customHeight="1" x14ac:dyDescent="0.25">
      <c r="A150" s="5">
        <v>5</v>
      </c>
      <c r="B150" s="27">
        <v>0.3131787464458286</v>
      </c>
      <c r="C150" s="27">
        <v>0.28439131385728034</v>
      </c>
      <c r="D150" s="27">
        <v>0.24641245897743039</v>
      </c>
      <c r="E150" s="27">
        <v>0.16928637484259931</v>
      </c>
      <c r="F150" s="27">
        <v>0.15175733070511735</v>
      </c>
      <c r="G150" s="27">
        <v>0.11201351579403269</v>
      </c>
      <c r="H150" s="27">
        <v>0.24008935356484959</v>
      </c>
    </row>
    <row r="151" spans="1:8" s="18" customFormat="1" ht="19.5" customHeight="1" x14ac:dyDescent="0.25">
      <c r="A151" s="17">
        <v>6</v>
      </c>
      <c r="B151" s="27">
        <v>0.38475602807159592</v>
      </c>
      <c r="C151" s="27">
        <v>0.34938920210767466</v>
      </c>
      <c r="D151" s="27">
        <v>0.30273024609577237</v>
      </c>
      <c r="E151" s="27">
        <v>0.20797692669206808</v>
      </c>
      <c r="F151" s="27">
        <v>0.18644160389392325</v>
      </c>
      <c r="G151" s="27">
        <v>0.13761430466259869</v>
      </c>
      <c r="H151" s="27">
        <v>0.29496198930557727</v>
      </c>
    </row>
    <row r="152" spans="1:8" ht="12.75" customHeight="1" x14ac:dyDescent="0.25">
      <c r="A152" s="5">
        <v>7</v>
      </c>
      <c r="B152" s="27">
        <v>0.4629457893043144</v>
      </c>
      <c r="C152" s="27">
        <v>0.42039174994821332</v>
      </c>
      <c r="D152" s="27">
        <v>0.36425080440589702</v>
      </c>
      <c r="E152" s="27">
        <v>0.25024180379216487</v>
      </c>
      <c r="F152" s="27">
        <v>0.22433009277706112</v>
      </c>
      <c r="G152" s="27">
        <v>0.16558015532829098</v>
      </c>
      <c r="H152" s="27">
        <v>0.3549038897148391</v>
      </c>
    </row>
    <row r="153" spans="1:8" ht="12.75" customHeight="1" x14ac:dyDescent="0.25">
      <c r="A153" s="5">
        <v>8</v>
      </c>
      <c r="B153" s="27">
        <v>0.5478988939089765</v>
      </c>
      <c r="C153" s="27">
        <v>0.49753595372627468</v>
      </c>
      <c r="D153" s="27">
        <v>0.43109283516618863</v>
      </c>
      <c r="E153" s="27">
        <v>0.29616255439659639</v>
      </c>
      <c r="F153" s="27">
        <v>0.2654959015563173</v>
      </c>
      <c r="G153" s="27">
        <v>0.19596502669130483</v>
      </c>
      <c r="H153" s="27">
        <v>0.42003071009882825</v>
      </c>
    </row>
    <row r="154" spans="1:8" ht="12.75" customHeight="1" x14ac:dyDescent="0.25">
      <c r="A154" s="5">
        <v>9</v>
      </c>
      <c r="B154" s="27">
        <v>0.63977501997923114</v>
      </c>
      <c r="C154" s="27">
        <v>0.5809668139036156</v>
      </c>
      <c r="D154" s="27">
        <v>0.50338197484510938</v>
      </c>
      <c r="E154" s="27">
        <v>0.34582549127697415</v>
      </c>
      <c r="F154" s="27">
        <v>0.31001640560131449</v>
      </c>
      <c r="G154" s="27">
        <v>0.22882603024106241</v>
      </c>
      <c r="H154" s="27">
        <v>0.49046486301177372</v>
      </c>
    </row>
    <row r="155" spans="1:8" ht="12.75" customHeight="1" x14ac:dyDescent="0.25">
      <c r="A155" s="5">
        <v>10</v>
      </c>
      <c r="B155" s="27">
        <v>0.73874162836505664</v>
      </c>
      <c r="C155" s="27">
        <v>0.67083639830631148</v>
      </c>
      <c r="D155" s="27">
        <v>0.58124998346882328</v>
      </c>
      <c r="E155" s="27">
        <v>0.39932113411428766</v>
      </c>
      <c r="F155" s="27">
        <v>0.35797275157950315</v>
      </c>
      <c r="G155" s="27">
        <v>0.26422306109744914</v>
      </c>
      <c r="H155" s="27">
        <v>0.56633472743109647</v>
      </c>
    </row>
    <row r="156" spans="1:8" ht="19.5" customHeight="1" x14ac:dyDescent="0.25">
      <c r="A156" s="5">
        <v>11</v>
      </c>
      <c r="B156" s="27">
        <v>0.84497237693840577</v>
      </c>
      <c r="C156" s="27">
        <v>0.76730240215131651</v>
      </c>
      <c r="D156" s="27">
        <v>0.66483349694808147</v>
      </c>
      <c r="E156" s="27">
        <v>0.45674335234233249</v>
      </c>
      <c r="F156" s="27">
        <v>0.40944908905531735</v>
      </c>
      <c r="G156" s="27">
        <v>0.30221823084691046</v>
      </c>
      <c r="H156" s="27">
        <v>0.64777343310040691</v>
      </c>
    </row>
    <row r="157" spans="1:8" ht="12.75" customHeight="1" x14ac:dyDescent="0.25">
      <c r="A157" s="5">
        <v>12</v>
      </c>
      <c r="B157" s="27">
        <v>0.95864483002651191</v>
      </c>
      <c r="C157" s="27">
        <v>0.87052606802896992</v>
      </c>
      <c r="D157" s="27">
        <v>0.75427222483532597</v>
      </c>
      <c r="E157" s="27">
        <v>0.51818812699941308</v>
      </c>
      <c r="F157" s="27">
        <v>0.46453146054803784</v>
      </c>
      <c r="G157" s="27">
        <v>0.34287504828370113</v>
      </c>
      <c r="H157" s="27">
        <v>0.73491710453334302</v>
      </c>
    </row>
    <row r="158" spans="1:8" ht="12.75" customHeight="1" x14ac:dyDescent="0.25">
      <c r="A158" s="5">
        <v>13</v>
      </c>
      <c r="B158" s="27">
        <v>1.0799372783550094</v>
      </c>
      <c r="C158" s="27">
        <v>0.98066929815737314</v>
      </c>
      <c r="D158" s="27">
        <v>0.84970644822119634</v>
      </c>
      <c r="E158" s="27">
        <v>0.58375183177293077</v>
      </c>
      <c r="F158" s="27">
        <v>0.52330626056852736</v>
      </c>
      <c r="G158" s="27">
        <v>0.38625728201037945</v>
      </c>
      <c r="H158" s="27">
        <v>0.82790242311569473</v>
      </c>
    </row>
    <row r="159" spans="1:8" ht="12.75" customHeight="1" x14ac:dyDescent="0.25">
      <c r="A159" s="5">
        <v>14</v>
      </c>
      <c r="B159" s="27">
        <v>1.20902444384306</v>
      </c>
      <c r="C159" s="27">
        <v>1.0978907539933263</v>
      </c>
      <c r="D159" s="27">
        <v>0.9512736402204115</v>
      </c>
      <c r="E159" s="27">
        <v>0.65352891125925761</v>
      </c>
      <c r="F159" s="27">
        <v>0.58585815428761423</v>
      </c>
      <c r="G159" s="27">
        <v>0.43242742418732877</v>
      </c>
      <c r="H159" s="27">
        <v>0.92686333431183698</v>
      </c>
    </row>
    <row r="160" spans="1:8" ht="12.75" customHeight="1" x14ac:dyDescent="0.25">
      <c r="A160" s="5">
        <v>15</v>
      </c>
      <c r="B160" s="27">
        <v>1.3460717942074467</v>
      </c>
      <c r="C160" s="27">
        <v>1.2223406934387815</v>
      </c>
      <c r="D160" s="27">
        <v>1.059103992640164</v>
      </c>
      <c r="E160" s="27">
        <v>0.7276088077664864</v>
      </c>
      <c r="F160" s="27">
        <v>0.65226732255825159</v>
      </c>
      <c r="G160" s="27">
        <v>0.48144465705765355</v>
      </c>
      <c r="H160" s="27">
        <v>1.0319266891217473</v>
      </c>
    </row>
    <row r="161" spans="1:8" ht="19.5" customHeight="1" x14ac:dyDescent="0.25">
      <c r="A161" s="5">
        <v>16</v>
      </c>
      <c r="B161" s="27">
        <v>1.4912281329296038</v>
      </c>
      <c r="C161" s="27">
        <v>1.3541542419391017</v>
      </c>
      <c r="D161" s="27">
        <v>1.1733145856852272</v>
      </c>
      <c r="E161" s="27">
        <v>0.80607195587781222</v>
      </c>
      <c r="F161" s="27">
        <v>0.72260587122861231</v>
      </c>
      <c r="G161" s="27">
        <v>0.53336220262733902</v>
      </c>
      <c r="H161" s="27">
        <v>1.1432065633953079</v>
      </c>
    </row>
    <row r="162" spans="1:8" ht="12.75" customHeight="1" x14ac:dyDescent="0.25">
      <c r="A162" s="5">
        <v>17</v>
      </c>
      <c r="B162" s="27">
        <v>1.6446160587787435</v>
      </c>
      <c r="C162" s="27">
        <v>1.4934427289681067</v>
      </c>
      <c r="D162" s="27">
        <v>1.2940018814065286</v>
      </c>
      <c r="E162" s="27">
        <v>0.88898462541976586</v>
      </c>
      <c r="F162" s="27">
        <v>0.79693320810390134</v>
      </c>
      <c r="G162" s="27">
        <v>0.58822391035720389</v>
      </c>
      <c r="H162" s="27">
        <v>1.2607969439039131</v>
      </c>
    </row>
    <row r="163" spans="1:8" ht="12.75" customHeight="1" x14ac:dyDescent="0.25">
      <c r="A163" s="5">
        <v>18</v>
      </c>
      <c r="B163" s="27">
        <v>1.8063198034614349</v>
      </c>
      <c r="C163" s="27">
        <v>1.6402826436425446</v>
      </c>
      <c r="D163" s="27">
        <v>1.421232154230974</v>
      </c>
      <c r="E163" s="27">
        <v>0.97639234719676427</v>
      </c>
      <c r="F163" s="27">
        <v>0.87529014942434891</v>
      </c>
      <c r="G163" s="27">
        <v>0.6460599070987707</v>
      </c>
      <c r="H163" s="27">
        <v>1.38476240442918</v>
      </c>
    </row>
    <row r="164" spans="1:8" ht="12.75" customHeight="1" x14ac:dyDescent="0.25">
      <c r="A164" s="5">
        <v>19</v>
      </c>
      <c r="B164" s="27">
        <v>1.976369853348074</v>
      </c>
      <c r="C164" s="27">
        <v>1.7947016700215344</v>
      </c>
      <c r="D164" s="27">
        <v>1.5550293911678346</v>
      </c>
      <c r="E164" s="27">
        <v>1.0683116003830326</v>
      </c>
      <c r="F164" s="27">
        <v>0.9576914680002</v>
      </c>
      <c r="G164" s="27">
        <v>0.70688109680248479</v>
      </c>
      <c r="H164" s="27">
        <v>1.5151263164579791</v>
      </c>
    </row>
    <row r="165" spans="1:8" ht="12.75" customHeight="1" x14ac:dyDescent="0.25">
      <c r="A165" s="5">
        <v>20</v>
      </c>
      <c r="B165" s="27">
        <v>2.154723638364624</v>
      </c>
      <c r="C165" s="27">
        <v>1.956661151077983</v>
      </c>
      <c r="D165" s="27">
        <v>1.6953600976178074</v>
      </c>
      <c r="E165" s="27">
        <v>1.1647193740508113</v>
      </c>
      <c r="F165" s="27">
        <v>1.0441165356091469</v>
      </c>
      <c r="G165" s="27">
        <v>0.77067225358308222</v>
      </c>
      <c r="H165" s="27">
        <v>1.6518560448844082</v>
      </c>
    </row>
    <row r="166" spans="1:8" ht="19.5" customHeight="1" x14ac:dyDescent="0.25">
      <c r="A166" s="5">
        <v>21</v>
      </c>
      <c r="B166" s="27">
        <v>2.3412414241859367</v>
      </c>
      <c r="C166" s="27">
        <v>2.126034196884746</v>
      </c>
      <c r="D166" s="27">
        <v>1.8421143290873598</v>
      </c>
      <c r="E166" s="27">
        <v>1.265540135879935</v>
      </c>
      <c r="F166" s="27">
        <v>1.1344976410529266</v>
      </c>
      <c r="G166" s="27">
        <v>0.83738339916708648</v>
      </c>
      <c r="H166" s="27">
        <v>1.7948444664627923</v>
      </c>
    </row>
    <row r="167" spans="1:8" ht="12.75" customHeight="1" x14ac:dyDescent="0.25">
      <c r="A167" s="5">
        <v>22</v>
      </c>
      <c r="B167" s="27">
        <v>2.5356563682642337</v>
      </c>
      <c r="C167" s="27">
        <v>2.3025784930970059</v>
      </c>
      <c r="D167" s="27">
        <v>1.9950821309448181</v>
      </c>
      <c r="E167" s="27">
        <v>1.3706296461731706</v>
      </c>
      <c r="F167" s="27">
        <v>1.2287054801778283</v>
      </c>
      <c r="G167" s="27">
        <v>0.90691909294021766</v>
      </c>
      <c r="H167" s="27">
        <v>1.9438870141350959</v>
      </c>
    </row>
    <row r="168" spans="1:8" ht="12.75" customHeight="1" x14ac:dyDescent="0.25">
      <c r="A168" s="5">
        <v>23</v>
      </c>
      <c r="B168" s="27">
        <v>2.7375374905700229</v>
      </c>
      <c r="C168" s="27">
        <v>2.4859026754276758</v>
      </c>
      <c r="D168" s="27">
        <v>2.1539244033948024</v>
      </c>
      <c r="E168" s="27">
        <v>1.47975494197358</v>
      </c>
      <c r="F168" s="27">
        <v>1.3265312125704931</v>
      </c>
      <c r="G168" s="27">
        <v>0.97912518782548508</v>
      </c>
      <c r="H168" s="27">
        <v>2.0986532896292318</v>
      </c>
    </row>
    <row r="169" spans="1:8" ht="12.75" customHeight="1" x14ac:dyDescent="0.25">
      <c r="A169" s="5">
        <v>24</v>
      </c>
      <c r="B169" s="27">
        <v>2.9462440598150934</v>
      </c>
      <c r="C169" s="27">
        <v>2.6754249086949251</v>
      </c>
      <c r="D169" s="27">
        <v>2.3181370120601765</v>
      </c>
      <c r="E169" s="27">
        <v>1.5925696808864114</v>
      </c>
      <c r="F169" s="27">
        <v>1.4276643584454902</v>
      </c>
      <c r="G169" s="27">
        <v>1.0537725157676283</v>
      </c>
      <c r="H169" s="27">
        <v>2.2586520949870339</v>
      </c>
    </row>
    <row r="170" spans="1:8" ht="12.75" customHeight="1" x14ac:dyDescent="0.25">
      <c r="A170" s="5">
        <v>25</v>
      </c>
      <c r="B170" s="27">
        <v>3.1608695977954775</v>
      </c>
      <c r="C170" s="27">
        <v>2.8703220382934851</v>
      </c>
      <c r="D170" s="27">
        <v>2.4870067299873737</v>
      </c>
      <c r="E170" s="27">
        <v>1.7085838730551846</v>
      </c>
      <c r="F170" s="27">
        <v>1.5316656647751545</v>
      </c>
      <c r="G170" s="27">
        <v>1.1305368599678722</v>
      </c>
      <c r="H170" s="27">
        <v>2.4231885051266397</v>
      </c>
    </row>
    <row r="171" spans="1:8" ht="18" customHeight="1" x14ac:dyDescent="0.3">
      <c r="A171" s="19" t="s">
        <v>65</v>
      </c>
      <c r="B171" s="12"/>
      <c r="C171" s="12"/>
      <c r="D171" s="12"/>
      <c r="E171" s="12"/>
      <c r="F171" s="12"/>
      <c r="G171" s="12"/>
    </row>
    <row r="172" spans="1:8" ht="18" customHeight="1" x14ac:dyDescent="0.3">
      <c r="A172" s="4" t="s">
        <v>8</v>
      </c>
      <c r="D172" s="12"/>
      <c r="E172" s="12"/>
      <c r="F172" s="13"/>
      <c r="G172" s="13"/>
      <c r="H172" s="14"/>
    </row>
    <row r="173" spans="1:8" ht="18" customHeight="1" x14ac:dyDescent="0.3">
      <c r="A173" s="19" t="s">
        <v>0</v>
      </c>
      <c r="B173" s="12"/>
      <c r="C173" s="20">
        <v>0.9</v>
      </c>
      <c r="D173" s="12"/>
      <c r="E173" s="12"/>
      <c r="H173" s="14" t="s">
        <v>46</v>
      </c>
    </row>
    <row r="174" spans="1:8" ht="18" customHeight="1" x14ac:dyDescent="0.3">
      <c r="A174" s="19" t="s">
        <v>18</v>
      </c>
      <c r="B174" s="12"/>
      <c r="H174" s="24" t="s">
        <v>46</v>
      </c>
    </row>
    <row r="175" spans="1:8" ht="14.25" customHeight="1" x14ac:dyDescent="0.3">
      <c r="A175" s="4"/>
      <c r="B175" s="15"/>
      <c r="C175" s="8"/>
      <c r="D175" s="15"/>
      <c r="E175" s="15"/>
      <c r="H175" s="24"/>
    </row>
    <row r="176" spans="1:8" ht="14.25" customHeight="1" x14ac:dyDescent="0.3">
      <c r="A176" s="2"/>
      <c r="B176" s="9"/>
      <c r="C176" s="10"/>
      <c r="D176" s="10"/>
      <c r="E176" s="10"/>
      <c r="F176" s="3"/>
      <c r="G176" s="3"/>
    </row>
    <row r="177" spans="1:8" s="2" customFormat="1" ht="14.25" customHeight="1" x14ac:dyDescent="0.3">
      <c r="D177" s="5"/>
      <c r="E177" s="5"/>
      <c r="F177" s="5"/>
      <c r="G177" s="5"/>
      <c r="H177" s="1"/>
    </row>
    <row r="178" spans="1:8" s="2" customFormat="1" ht="14.25" customHeight="1" x14ac:dyDescent="0.3">
      <c r="A178" s="3"/>
      <c r="B178" s="3"/>
      <c r="D178" s="5"/>
      <c r="E178" s="5"/>
      <c r="F178" s="5"/>
      <c r="G178" s="5"/>
      <c r="H178" s="3"/>
    </row>
    <row r="179" spans="1:8" s="2" customFormat="1" ht="39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</row>
    <row r="180" spans="1:8" ht="19.5" customHeight="1" x14ac:dyDescent="0.25">
      <c r="A180" s="5">
        <v>1</v>
      </c>
      <c r="B180" s="27">
        <v>9.8476440277790636E-2</v>
      </c>
      <c r="C180" s="27">
        <v>8.9424472613224185E-2</v>
      </c>
      <c r="D180" s="27">
        <v>7.7482339001544553E-2</v>
      </c>
      <c r="E180" s="27">
        <v>5.3230686217445769E-2</v>
      </c>
      <c r="F180" s="27">
        <v>4.7718824739865953E-2</v>
      </c>
      <c r="G180" s="27">
        <v>3.5221714192231843E-2</v>
      </c>
      <c r="H180" s="27">
        <v>7.549409133276512E-2</v>
      </c>
    </row>
    <row r="181" spans="1:8" ht="12.75" customHeight="1" x14ac:dyDescent="0.25">
      <c r="A181" s="5">
        <v>2</v>
      </c>
      <c r="B181" s="27">
        <v>0.15961860720397691</v>
      </c>
      <c r="C181" s="27">
        <v>0.14494644331383486</v>
      </c>
      <c r="D181" s="27">
        <v>0.12558966387742379</v>
      </c>
      <c r="E181" s="27">
        <v>8.6280616669049751E-2</v>
      </c>
      <c r="F181" s="27">
        <v>7.7346544218108756E-2</v>
      </c>
      <c r="G181" s="27">
        <v>5.7090213119416859E-2</v>
      </c>
      <c r="H181" s="27">
        <v>0.12236695068052215</v>
      </c>
    </row>
    <row r="182" spans="1:8" s="18" customFormat="1" ht="12.75" customHeight="1" x14ac:dyDescent="0.25">
      <c r="A182" s="17">
        <v>3</v>
      </c>
      <c r="B182" s="27">
        <v>0.22095370890194024</v>
      </c>
      <c r="C182" s="27">
        <v>0.20064361419599397</v>
      </c>
      <c r="D182" s="27">
        <v>0.1738487919394239</v>
      </c>
      <c r="E182" s="27">
        <v>0.11943483653513629</v>
      </c>
      <c r="F182" s="27">
        <v>0.10706775428694038</v>
      </c>
      <c r="G182" s="27">
        <v>7.9027718332471936E-2</v>
      </c>
      <c r="H182" s="27">
        <v>0.16938771784501908</v>
      </c>
    </row>
    <row r="183" spans="1:8" ht="12.75" customHeight="1" x14ac:dyDescent="0.25">
      <c r="A183" s="5">
        <v>4</v>
      </c>
      <c r="B183" s="27">
        <v>0.28954539672475715</v>
      </c>
      <c r="C183" s="27">
        <v>0.26293034482825123</v>
      </c>
      <c r="D183" s="27">
        <v>0.22781748123793655</v>
      </c>
      <c r="E183" s="27">
        <v>0.15651154850118423</v>
      </c>
      <c r="F183" s="27">
        <v>0.14030529537387978</v>
      </c>
      <c r="G183" s="27">
        <v>0.10356066060417697</v>
      </c>
      <c r="H183" s="27">
        <v>0.22197153515763682</v>
      </c>
    </row>
    <row r="184" spans="1:8" ht="12.75" customHeight="1" x14ac:dyDescent="0.25">
      <c r="A184" s="5">
        <v>5</v>
      </c>
      <c r="B184" s="27">
        <v>0.36553614864271095</v>
      </c>
      <c r="C184" s="27">
        <v>0.331936016586656</v>
      </c>
      <c r="D184" s="27">
        <v>0.28760783499645953</v>
      </c>
      <c r="E184" s="27">
        <v>0.19758776794374097</v>
      </c>
      <c r="F184" s="27">
        <v>0.17712820816798977</v>
      </c>
      <c r="G184" s="27">
        <v>0.13073999951769574</v>
      </c>
      <c r="H184" s="27">
        <v>0.28022762919958738</v>
      </c>
    </row>
    <row r="185" spans="1:8" s="18" customFormat="1" ht="19.5" customHeight="1" x14ac:dyDescent="0.25">
      <c r="A185" s="17">
        <v>6</v>
      </c>
      <c r="B185" s="27">
        <v>0.44907976120494902</v>
      </c>
      <c r="C185" s="27">
        <v>0.40780028902082693</v>
      </c>
      <c r="D185" s="27">
        <v>0.35334086201998932</v>
      </c>
      <c r="E185" s="27">
        <v>0.24274662841054551</v>
      </c>
      <c r="F185" s="27">
        <v>0.21761101801313609</v>
      </c>
      <c r="G185" s="27">
        <v>0.16062074293158346</v>
      </c>
      <c r="H185" s="27">
        <v>0.34427390361051541</v>
      </c>
    </row>
    <row r="186" spans="1:8" ht="12.75" customHeight="1" x14ac:dyDescent="0.25">
      <c r="A186" s="5">
        <v>7</v>
      </c>
      <c r="B186" s="27">
        <v>0.54034133150197694</v>
      </c>
      <c r="C186" s="27">
        <v>0.49067308347445582</v>
      </c>
      <c r="D186" s="27">
        <v>0.42514646250291382</v>
      </c>
      <c r="E186" s="27">
        <v>0.29207737187049232</v>
      </c>
      <c r="F186" s="27">
        <v>0.26183372616753497</v>
      </c>
      <c r="G186" s="27">
        <v>0.19326194052837689</v>
      </c>
      <c r="H186" s="27">
        <v>0.41423692526057015</v>
      </c>
    </row>
    <row r="187" spans="1:8" ht="12.75" customHeight="1" x14ac:dyDescent="0.25">
      <c r="A187" s="5">
        <v>8</v>
      </c>
      <c r="B187" s="27">
        <v>0.63949694478942254</v>
      </c>
      <c r="C187" s="27">
        <v>0.58071429942273767</v>
      </c>
      <c r="D187" s="27">
        <v>0.50316318224797774</v>
      </c>
      <c r="E187" s="27">
        <v>0.34567517986104768</v>
      </c>
      <c r="F187" s="27">
        <v>0.30988165843529647</v>
      </c>
      <c r="G187" s="27">
        <v>0.22872657208810968</v>
      </c>
      <c r="H187" s="27">
        <v>0.49025168477627323</v>
      </c>
    </row>
    <row r="188" spans="1:8" ht="12.75" customHeight="1" x14ac:dyDescent="0.25">
      <c r="A188" s="5">
        <v>9</v>
      </c>
      <c r="B188" s="27">
        <v>0.74673297423608276</v>
      </c>
      <c r="C188" s="27">
        <v>0.67809317858767126</v>
      </c>
      <c r="D188" s="27">
        <v>0.58753766170039601</v>
      </c>
      <c r="E188" s="27">
        <v>0.40364079497241478</v>
      </c>
      <c r="F188" s="27">
        <v>0.36184512584465162</v>
      </c>
      <c r="G188" s="27">
        <v>0.26708129703171485</v>
      </c>
      <c r="H188" s="27">
        <v>0.57246105971277839</v>
      </c>
    </row>
    <row r="189" spans="1:8" ht="12.75" customHeight="1" x14ac:dyDescent="0.25">
      <c r="A189" s="5">
        <v>10</v>
      </c>
      <c r="B189" s="27">
        <v>0.8622448768927452</v>
      </c>
      <c r="C189" s="27">
        <v>0.7829872115815889</v>
      </c>
      <c r="D189" s="27">
        <v>0.67842368860296931</v>
      </c>
      <c r="E189" s="27">
        <v>0.46607987001769424</v>
      </c>
      <c r="F189" s="27">
        <v>0.41781884120939022</v>
      </c>
      <c r="G189" s="27">
        <v>0.30839602377952408</v>
      </c>
      <c r="H189" s="27">
        <v>0.66101489151847859</v>
      </c>
    </row>
    <row r="190" spans="1:8" ht="19.5" customHeight="1" x14ac:dyDescent="0.25">
      <c r="A190" s="5">
        <v>11</v>
      </c>
      <c r="B190" s="27">
        <v>0.98623534285385384</v>
      </c>
      <c r="C190" s="27">
        <v>0.8955804571981314</v>
      </c>
      <c r="D190" s="27">
        <v>0.77598074173626352</v>
      </c>
      <c r="E190" s="27">
        <v>0.53310196757638495</v>
      </c>
      <c r="F190" s="27">
        <v>0.47790102226632319</v>
      </c>
      <c r="G190" s="27">
        <v>0.35274324776857746</v>
      </c>
      <c r="H190" s="27">
        <v>0.75606856664376776</v>
      </c>
    </row>
    <row r="191" spans="1:8" ht="12.75" customHeight="1" x14ac:dyDescent="0.25">
      <c r="A191" s="5">
        <v>12</v>
      </c>
      <c r="B191" s="27">
        <v>1.118911621752565</v>
      </c>
      <c r="C191" s="27">
        <v>1.0160611146562391</v>
      </c>
      <c r="D191" s="27">
        <v>0.88037188737571326</v>
      </c>
      <c r="E191" s="27">
        <v>0.604819114851746</v>
      </c>
      <c r="F191" s="27">
        <v>0.54219209617238351</v>
      </c>
      <c r="G191" s="27">
        <v>0.40019709522972663</v>
      </c>
      <c r="H191" s="27">
        <v>0.85778096697643569</v>
      </c>
    </row>
    <row r="192" spans="1:8" ht="12.75" customHeight="1" x14ac:dyDescent="0.25">
      <c r="A192" s="5">
        <v>13</v>
      </c>
      <c r="B192" s="27">
        <v>1.260481811060137</v>
      </c>
      <c r="C192" s="27">
        <v>1.1446181530795614</v>
      </c>
      <c r="D192" s="27">
        <v>0.99176085888503385</v>
      </c>
      <c r="E192" s="27">
        <v>0.68134379733943473</v>
      </c>
      <c r="F192" s="27">
        <v>0.61079290092224048</v>
      </c>
      <c r="G192" s="27">
        <v>0.45083199563702764</v>
      </c>
      <c r="H192" s="27">
        <v>0.96631162437463047</v>
      </c>
    </row>
    <row r="193" spans="1:8" ht="12.75" customHeight="1" x14ac:dyDescent="0.25">
      <c r="A193" s="5">
        <v>14</v>
      </c>
      <c r="B193" s="27">
        <v>1.4111498428062448</v>
      </c>
      <c r="C193" s="27">
        <v>1.2814367590381164</v>
      </c>
      <c r="D193" s="27">
        <v>1.1103081122129983</v>
      </c>
      <c r="E193" s="27">
        <v>0.76278624893753544</v>
      </c>
      <c r="F193" s="27">
        <v>0.68380225605847178</v>
      </c>
      <c r="G193" s="27">
        <v>0.50472088862602782</v>
      </c>
      <c r="H193" s="27">
        <v>1.0818168773821757</v>
      </c>
    </row>
    <row r="194" spans="1:8" ht="12.75" customHeight="1" x14ac:dyDescent="0.25">
      <c r="A194" s="5">
        <v>15</v>
      </c>
      <c r="B194" s="27">
        <v>1.5711088476953308</v>
      </c>
      <c r="C194" s="27">
        <v>1.4266923106359608</v>
      </c>
      <c r="D194" s="27">
        <v>1.236165604707689</v>
      </c>
      <c r="E194" s="27">
        <v>0.84925086497043378</v>
      </c>
      <c r="F194" s="27">
        <v>0.7613137471149487</v>
      </c>
      <c r="G194" s="27">
        <v>0.56193285056112885</v>
      </c>
      <c r="H194" s="27">
        <v>1.2044447840218755</v>
      </c>
    </row>
    <row r="195" spans="1:8" ht="19.5" customHeight="1" x14ac:dyDescent="0.25">
      <c r="A195" s="5">
        <v>16</v>
      </c>
      <c r="B195" s="27">
        <v>1.7405325062600803</v>
      </c>
      <c r="C195" s="27">
        <v>1.5805425236678039</v>
      </c>
      <c r="D195" s="27">
        <v>1.369469990109569</v>
      </c>
      <c r="E195" s="27">
        <v>0.94083152712101092</v>
      </c>
      <c r="F195" s="27">
        <v>0.84341153463683882</v>
      </c>
      <c r="G195" s="27">
        <v>0.62253000113375867</v>
      </c>
      <c r="H195" s="27">
        <v>1.3343284914095299</v>
      </c>
    </row>
    <row r="196" spans="1:8" ht="12.75" customHeight="1" x14ac:dyDescent="0.25">
      <c r="A196" s="5">
        <v>17</v>
      </c>
      <c r="B196" s="27">
        <v>1.9195639134021563</v>
      </c>
      <c r="C196" s="27">
        <v>1.7431173397326598</v>
      </c>
      <c r="D196" s="27">
        <v>1.5103338570504863</v>
      </c>
      <c r="E196" s="27">
        <v>1.0376055842433511</v>
      </c>
      <c r="F196" s="27">
        <v>0.93016495826024581</v>
      </c>
      <c r="G196" s="27">
        <v>0.68656352058270897</v>
      </c>
      <c r="H196" s="27">
        <v>1.4715776990788039</v>
      </c>
    </row>
    <row r="197" spans="1:8" ht="12.75" customHeight="1" x14ac:dyDescent="0.25">
      <c r="A197" s="5">
        <v>18</v>
      </c>
      <c r="B197" s="27">
        <v>2.1083013827330754</v>
      </c>
      <c r="C197" s="27">
        <v>1.9145060354416217</v>
      </c>
      <c r="D197" s="27">
        <v>1.6588345597539937</v>
      </c>
      <c r="E197" s="27">
        <v>1.1396261790078308</v>
      </c>
      <c r="F197" s="27">
        <v>1.0216216579078179</v>
      </c>
      <c r="G197" s="27">
        <v>0.75406857238379443</v>
      </c>
      <c r="H197" s="27">
        <v>1.6162677762931084</v>
      </c>
    </row>
    <row r="198" spans="1:8" ht="12.75" customHeight="1" x14ac:dyDescent="0.25">
      <c r="A198" s="5">
        <v>19</v>
      </c>
      <c r="B198" s="27">
        <v>2.3067804973520967</v>
      </c>
      <c r="C198" s="27">
        <v>2.0947409230906682</v>
      </c>
      <c r="D198" s="27">
        <v>1.8150000953913108</v>
      </c>
      <c r="E198" s="27">
        <v>1.2469125455864605</v>
      </c>
      <c r="F198" s="27">
        <v>1.1177988761166779</v>
      </c>
      <c r="G198" s="27">
        <v>0.82505788341614106</v>
      </c>
      <c r="H198" s="27">
        <v>1.7684260017978748</v>
      </c>
    </row>
    <row r="199" spans="1:8" ht="12.75" customHeight="1" x14ac:dyDescent="0.25">
      <c r="A199" s="5">
        <v>20</v>
      </c>
      <c r="B199" s="27">
        <v>2.5149515702958243</v>
      </c>
      <c r="C199" s="27">
        <v>2.2837768829487772</v>
      </c>
      <c r="D199" s="27">
        <v>1.9787913697168396</v>
      </c>
      <c r="E199" s="27">
        <v>1.3594378260713977</v>
      </c>
      <c r="F199" s="27">
        <v>1.2186725360264983</v>
      </c>
      <c r="G199" s="27">
        <v>0.89951368232226614</v>
      </c>
      <c r="H199" s="27">
        <v>1.9280142845315049</v>
      </c>
    </row>
    <row r="200" spans="1:8" ht="19.5" customHeight="1" x14ac:dyDescent="0.25">
      <c r="A200" s="5">
        <v>21</v>
      </c>
      <c r="B200" s="27">
        <v>2.7326515063746024</v>
      </c>
      <c r="C200" s="27">
        <v>2.4814658115581092</v>
      </c>
      <c r="D200" s="27">
        <v>2.1500800576536503</v>
      </c>
      <c r="E200" s="27">
        <v>1.4771138606059335</v>
      </c>
      <c r="F200" s="27">
        <v>1.3241636064421103</v>
      </c>
      <c r="G200" s="27">
        <v>0.97737763543230949</v>
      </c>
      <c r="H200" s="27">
        <v>2.0949075923227594</v>
      </c>
    </row>
    <row r="201" spans="1:8" ht="12.75" customHeight="1" x14ac:dyDescent="0.25">
      <c r="A201" s="5">
        <v>22</v>
      </c>
      <c r="B201" s="27">
        <v>2.959568852150686</v>
      </c>
      <c r="C201" s="27">
        <v>2.6875248843229009</v>
      </c>
      <c r="D201" s="27">
        <v>2.3286211042344993</v>
      </c>
      <c r="E201" s="27">
        <v>1.5997722954176408</v>
      </c>
      <c r="F201" s="27">
        <v>1.4341211660673294</v>
      </c>
      <c r="G201" s="27">
        <v>1.0585383463154343</v>
      </c>
      <c r="H201" s="27">
        <v>2.2688671584756785</v>
      </c>
    </row>
    <row r="202" spans="1:8" ht="12.75" customHeight="1" x14ac:dyDescent="0.25">
      <c r="A202" s="5">
        <v>23</v>
      </c>
      <c r="B202" s="27">
        <v>3.1952005761064202</v>
      </c>
      <c r="C202" s="27">
        <v>2.9014973084504061</v>
      </c>
      <c r="D202" s="27">
        <v>2.5140187187660037</v>
      </c>
      <c r="E202" s="27">
        <v>1.7271412206690164</v>
      </c>
      <c r="F202" s="27">
        <v>1.5483014604288836</v>
      </c>
      <c r="G202" s="27">
        <v>1.142815897498034</v>
      </c>
      <c r="H202" s="27">
        <v>2.4495073485458203</v>
      </c>
    </row>
    <row r="203" spans="1:8" ht="12.75" customHeight="1" x14ac:dyDescent="0.25">
      <c r="A203" s="5">
        <v>24</v>
      </c>
      <c r="B203" s="27">
        <v>3.438798829129865</v>
      </c>
      <c r="C203" s="27">
        <v>3.1227039772198619</v>
      </c>
      <c r="D203" s="27">
        <v>2.7056844853971254</v>
      </c>
      <c r="E203" s="27">
        <v>1.858816392245394</v>
      </c>
      <c r="F203" s="27">
        <v>1.6663421035529926</v>
      </c>
      <c r="G203" s="27">
        <v>1.2299428084781194</v>
      </c>
      <c r="H203" s="27">
        <v>2.6362548458190496</v>
      </c>
    </row>
    <row r="204" spans="1:8" ht="12.75" customHeight="1" x14ac:dyDescent="0.25">
      <c r="A204" s="5">
        <v>25</v>
      </c>
      <c r="B204" s="27">
        <v>3.68930558747175</v>
      </c>
      <c r="C204" s="27">
        <v>3.3501841205676479</v>
      </c>
      <c r="D204" s="27">
        <v>2.9027859394837172</v>
      </c>
      <c r="E204" s="27">
        <v>1.9942259035054566</v>
      </c>
      <c r="F204" s="27">
        <v>1.7877304078392546</v>
      </c>
      <c r="G204" s="27">
        <v>1.3195406597068084</v>
      </c>
      <c r="H204" s="27">
        <v>2.8282985472403155</v>
      </c>
    </row>
    <row r="205" spans="1:8" ht="18" customHeight="1" x14ac:dyDescent="0.3">
      <c r="A205" s="19" t="s">
        <v>65</v>
      </c>
      <c r="B205" s="12"/>
      <c r="C205" s="12"/>
      <c r="D205" s="12"/>
      <c r="E205" s="12"/>
      <c r="F205" s="12"/>
      <c r="G205" s="12"/>
    </row>
    <row r="206" spans="1:8" ht="18" customHeight="1" x14ac:dyDescent="0.3">
      <c r="A206" s="4" t="s">
        <v>8</v>
      </c>
      <c r="D206" s="12"/>
      <c r="E206" s="12"/>
      <c r="F206" s="13"/>
      <c r="G206" s="13"/>
      <c r="H206" s="14"/>
    </row>
    <row r="207" spans="1:8" ht="18" customHeight="1" x14ac:dyDescent="0.3">
      <c r="A207" s="19" t="s">
        <v>0</v>
      </c>
      <c r="B207" s="12"/>
      <c r="C207" s="20">
        <v>0.9</v>
      </c>
      <c r="D207" s="12"/>
      <c r="E207" s="12"/>
      <c r="H207" s="14" t="s">
        <v>46</v>
      </c>
    </row>
    <row r="208" spans="1:8" ht="18" customHeight="1" x14ac:dyDescent="0.3">
      <c r="A208" s="19" t="s">
        <v>4</v>
      </c>
      <c r="B208" s="12"/>
      <c r="H208" s="24" t="s">
        <v>46</v>
      </c>
    </row>
    <row r="209" spans="1:8" ht="14.25" customHeight="1" x14ac:dyDescent="0.3">
      <c r="A209" s="4"/>
      <c r="B209" s="15"/>
      <c r="C209" s="8"/>
      <c r="D209" s="15"/>
      <c r="E209" s="15"/>
      <c r="H209" s="24"/>
    </row>
    <row r="210" spans="1:8" ht="14.25" customHeight="1" x14ac:dyDescent="0.3">
      <c r="A210" s="2"/>
      <c r="B210" s="9"/>
      <c r="C210" s="10"/>
      <c r="D210" s="10"/>
      <c r="E210" s="10"/>
      <c r="F210" s="3"/>
      <c r="G210" s="3"/>
    </row>
    <row r="211" spans="1:8" s="2" customFormat="1" ht="14.25" customHeight="1" x14ac:dyDescent="0.3">
      <c r="D211" s="5"/>
      <c r="E211" s="5"/>
      <c r="F211" s="5"/>
      <c r="G211" s="5"/>
      <c r="H211" s="1"/>
    </row>
    <row r="212" spans="1:8" s="2" customFormat="1" ht="14.25" customHeight="1" x14ac:dyDescent="0.3">
      <c r="A212" s="3"/>
      <c r="B212" s="3"/>
      <c r="D212" s="5"/>
      <c r="E212" s="5"/>
      <c r="F212" s="5"/>
      <c r="G212" s="5"/>
      <c r="H212" s="3"/>
    </row>
    <row r="213" spans="1:8" s="2" customFormat="1" ht="39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</row>
    <row r="214" spans="1:8" ht="19.5" customHeight="1" x14ac:dyDescent="0.25">
      <c r="A214" s="5">
        <v>1</v>
      </c>
      <c r="B214" s="27">
        <v>9.3889077178959307E-2</v>
      </c>
      <c r="C214" s="27">
        <v>8.525878054879571E-2</v>
      </c>
      <c r="D214" s="27">
        <v>7.3872951601429662E-2</v>
      </c>
      <c r="E214" s="27">
        <v>5.0751022198411856E-2</v>
      </c>
      <c r="F214" s="27">
        <v>4.5495921727594611E-2</v>
      </c>
      <c r="G214" s="27">
        <v>3.3580968532587324E-2</v>
      </c>
      <c r="H214" s="27">
        <v>7.1977323182100816E-2</v>
      </c>
    </row>
    <row r="215" spans="1:8" ht="12.75" customHeight="1" x14ac:dyDescent="0.25">
      <c r="A215" s="5">
        <v>2</v>
      </c>
      <c r="B215" s="27">
        <v>0.15218303676186057</v>
      </c>
      <c r="C215" s="27">
        <v>0.13819435150904313</v>
      </c>
      <c r="D215" s="27">
        <v>0.11973927582480184</v>
      </c>
      <c r="E215" s="27">
        <v>8.2261375966039954E-2</v>
      </c>
      <c r="F215" s="27">
        <v>7.374348259476636E-2</v>
      </c>
      <c r="G215" s="27">
        <v>5.44307593837857E-2</v>
      </c>
      <c r="H215" s="27">
        <v>0.11666668742481491</v>
      </c>
    </row>
    <row r="216" spans="1:8" s="18" customFormat="1" ht="12.75" customHeight="1" x14ac:dyDescent="0.25">
      <c r="A216" s="17">
        <v>3</v>
      </c>
      <c r="B216" s="27">
        <v>0.21066094356733389</v>
      </c>
      <c r="C216" s="27">
        <v>0.19129696123836837</v>
      </c>
      <c r="D216" s="27">
        <v>0.16575033173239731</v>
      </c>
      <c r="E216" s="27">
        <v>0.11387116099720357</v>
      </c>
      <c r="F216" s="27">
        <v>0.10208017894704033</v>
      </c>
      <c r="G216" s="27">
        <v>7.5346341976456566E-2</v>
      </c>
      <c r="H216" s="27">
        <v>0.1614970694417508</v>
      </c>
    </row>
    <row r="217" spans="1:8" ht="12.75" customHeight="1" x14ac:dyDescent="0.25">
      <c r="A217" s="5">
        <v>4</v>
      </c>
      <c r="B217" s="27">
        <v>0.27605740036111137</v>
      </c>
      <c r="C217" s="27">
        <v>0.25068216690847994</v>
      </c>
      <c r="D217" s="27">
        <v>0.21720497835144356</v>
      </c>
      <c r="E217" s="27">
        <v>0.14922071528148259</v>
      </c>
      <c r="F217" s="27">
        <v>0.13376940381694336</v>
      </c>
      <c r="G217" s="27">
        <v>9.8736457458672558E-2</v>
      </c>
      <c r="H217" s="27">
        <v>0.21163135605996966</v>
      </c>
    </row>
    <row r="218" spans="1:8" ht="12.75" customHeight="1" x14ac:dyDescent="0.25">
      <c r="A218" s="5">
        <v>5</v>
      </c>
      <c r="B218" s="27">
        <v>0.34850824801142999</v>
      </c>
      <c r="C218" s="27">
        <v>0.31647332287669561</v>
      </c>
      <c r="D218" s="27">
        <v>0.27421009676104247</v>
      </c>
      <c r="E218" s="27">
        <v>0.18838346656070262</v>
      </c>
      <c r="F218" s="27">
        <v>0.16887698174652457</v>
      </c>
      <c r="G218" s="27">
        <v>0.12464969154518098</v>
      </c>
      <c r="H218" s="27">
        <v>0.26717368571993977</v>
      </c>
    </row>
    <row r="219" spans="1:8" s="18" customFormat="1" ht="19.5" customHeight="1" x14ac:dyDescent="0.25">
      <c r="A219" s="17">
        <v>6</v>
      </c>
      <c r="B219" s="27">
        <v>0.42816011870799964</v>
      </c>
      <c r="C219" s="27">
        <v>0.38880358288208167</v>
      </c>
      <c r="D219" s="27">
        <v>0.33688105876991886</v>
      </c>
      <c r="E219" s="27">
        <v>0.23143867574293273</v>
      </c>
      <c r="F219" s="27">
        <v>0.20747396643900728</v>
      </c>
      <c r="G219" s="27">
        <v>0.15313848964386592</v>
      </c>
      <c r="H219" s="27">
        <v>0.32823646971405812</v>
      </c>
    </row>
    <row r="220" spans="1:8" ht="12.75" customHeight="1" x14ac:dyDescent="0.25">
      <c r="A220" s="5">
        <v>7</v>
      </c>
      <c r="B220" s="27">
        <v>0.51517041876474445</v>
      </c>
      <c r="C220" s="27">
        <v>0.4678158844289686</v>
      </c>
      <c r="D220" s="27">
        <v>0.40534171338542979</v>
      </c>
      <c r="E220" s="27">
        <v>0.27847142760663868</v>
      </c>
      <c r="F220" s="27">
        <v>0.24963663242549666</v>
      </c>
      <c r="G220" s="27">
        <v>0.18425915070486665</v>
      </c>
      <c r="H220" s="27">
        <v>0.39494037900287349</v>
      </c>
    </row>
    <row r="221" spans="1:8" ht="12.75" customHeight="1" x14ac:dyDescent="0.25">
      <c r="A221" s="5">
        <v>8</v>
      </c>
      <c r="B221" s="27">
        <v>0.60970703079510058</v>
      </c>
      <c r="C221" s="27">
        <v>0.5536626783383356</v>
      </c>
      <c r="D221" s="27">
        <v>0.47972415248183503</v>
      </c>
      <c r="E221" s="27">
        <v>0.32957246981381949</v>
      </c>
      <c r="F221" s="27">
        <v>0.29544633074777316</v>
      </c>
      <c r="G221" s="27">
        <v>0.21807172069868747</v>
      </c>
      <c r="H221" s="27">
        <v>0.46741411589646309</v>
      </c>
    </row>
    <row r="222" spans="1:8" ht="12.75" customHeight="1" x14ac:dyDescent="0.25">
      <c r="A222" s="5">
        <v>9</v>
      </c>
      <c r="B222" s="27">
        <v>0.71194764608014893</v>
      </c>
      <c r="C222" s="27">
        <v>0.64650532248475456</v>
      </c>
      <c r="D222" s="27">
        <v>0.56016818550025049</v>
      </c>
      <c r="E222" s="27">
        <v>0.38483785202671006</v>
      </c>
      <c r="F222" s="27">
        <v>0.3449891654432673</v>
      </c>
      <c r="G222" s="27">
        <v>0.25463975382670917</v>
      </c>
      <c r="H222" s="27">
        <v>0.54579390223392987</v>
      </c>
    </row>
    <row r="223" spans="1:8" ht="12.75" customHeight="1" x14ac:dyDescent="0.25">
      <c r="A223" s="5">
        <v>10</v>
      </c>
      <c r="B223" s="27">
        <v>0.8220786166252505</v>
      </c>
      <c r="C223" s="27">
        <v>0.7465130393721342</v>
      </c>
      <c r="D223" s="27">
        <v>0.64682043623426866</v>
      </c>
      <c r="E223" s="27">
        <v>0.44436830539578054</v>
      </c>
      <c r="F223" s="27">
        <v>0.39835543728502343</v>
      </c>
      <c r="G223" s="27">
        <v>0.2940299019404149</v>
      </c>
      <c r="H223" s="27">
        <v>0.63022259934609659</v>
      </c>
    </row>
    <row r="224" spans="1:8" ht="19.5" customHeight="1" x14ac:dyDescent="0.25">
      <c r="A224" s="5">
        <v>11</v>
      </c>
      <c r="B224" s="27">
        <v>0.94029319053997329</v>
      </c>
      <c r="C224" s="27">
        <v>0.85386131371776186</v>
      </c>
      <c r="D224" s="27">
        <v>0.73983295440760721</v>
      </c>
      <c r="E224" s="27">
        <v>0.50826828870785845</v>
      </c>
      <c r="F224" s="27">
        <v>0.45563878869802948</v>
      </c>
      <c r="G224" s="27">
        <v>0.33631128339607536</v>
      </c>
      <c r="H224" s="27">
        <v>0.72084835526098356</v>
      </c>
    </row>
    <row r="225" spans="1:8" ht="12.75" customHeight="1" x14ac:dyDescent="0.25">
      <c r="A225" s="5">
        <v>12</v>
      </c>
      <c r="B225" s="27">
        <v>1.0667889630739813</v>
      </c>
      <c r="C225" s="27">
        <v>0.96872957778931745</v>
      </c>
      <c r="D225" s="27">
        <v>0.83936121012130138</v>
      </c>
      <c r="E225" s="27">
        <v>0.57664461056308469</v>
      </c>
      <c r="F225" s="27">
        <v>0.51693496860519073</v>
      </c>
      <c r="G225" s="27">
        <v>0.38155457137592352</v>
      </c>
      <c r="H225" s="27">
        <v>0.81782265061480142</v>
      </c>
    </row>
    <row r="226" spans="1:8" ht="12.75" customHeight="1" x14ac:dyDescent="0.25">
      <c r="A226" s="5">
        <v>13</v>
      </c>
      <c r="B226" s="27">
        <v>1.2017643378198963</v>
      </c>
      <c r="C226" s="27">
        <v>1.0912979978944453</v>
      </c>
      <c r="D226" s="27">
        <v>0.94556130948945605</v>
      </c>
      <c r="E226" s="27">
        <v>0.64960451650520012</v>
      </c>
      <c r="F226" s="27">
        <v>0.58234011762894833</v>
      </c>
      <c r="G226" s="27">
        <v>0.42983072817931067</v>
      </c>
      <c r="H226" s="27">
        <v>0.92129758573631826</v>
      </c>
    </row>
    <row r="227" spans="1:8" ht="12.75" customHeight="1" x14ac:dyDescent="0.25">
      <c r="A227" s="5">
        <v>14</v>
      </c>
      <c r="B227" s="27">
        <v>1.3454137469690057</v>
      </c>
      <c r="C227" s="27">
        <v>1.2217431339912004</v>
      </c>
      <c r="D227" s="27">
        <v>1.0585862338842209</v>
      </c>
      <c r="E227" s="27">
        <v>0.727253105367345</v>
      </c>
      <c r="F227" s="27">
        <v>0.65194845196592377</v>
      </c>
      <c r="G227" s="27">
        <v>0.48120929566875709</v>
      </c>
      <c r="H227" s="27">
        <v>1.031422216395276</v>
      </c>
    </row>
    <row r="228" spans="1:8" ht="12.75" customHeight="1" x14ac:dyDescent="0.25">
      <c r="A228" s="5">
        <v>15</v>
      </c>
      <c r="B228" s="27">
        <v>1.4979213245493466</v>
      </c>
      <c r="C228" s="27">
        <v>1.3602321944829421</v>
      </c>
      <c r="D228" s="27">
        <v>1.1785808619704001</v>
      </c>
      <c r="E228" s="27">
        <v>0.8096899093893194</v>
      </c>
      <c r="F228" s="27">
        <v>0.72584919762172584</v>
      </c>
      <c r="G228" s="27">
        <v>0.53575613239977404</v>
      </c>
      <c r="H228" s="27">
        <v>1.148337703574859</v>
      </c>
    </row>
    <row r="229" spans="1:8" ht="19.5" customHeight="1" x14ac:dyDescent="0.25">
      <c r="A229" s="5">
        <v>16</v>
      </c>
      <c r="B229" s="27">
        <v>1.6594526604714768</v>
      </c>
      <c r="C229" s="27">
        <v>1.5069155482333292</v>
      </c>
      <c r="D229" s="27">
        <v>1.3056754816985825</v>
      </c>
      <c r="E229" s="27">
        <v>0.89700443693012588</v>
      </c>
      <c r="F229" s="27">
        <v>0.80412259466086455</v>
      </c>
      <c r="G229" s="27">
        <v>0.59353046432007384</v>
      </c>
      <c r="H229" s="27">
        <v>1.2721709919513391</v>
      </c>
    </row>
    <row r="230" spans="1:8" ht="12.75" customHeight="1" x14ac:dyDescent="0.25">
      <c r="A230" s="5">
        <v>17</v>
      </c>
      <c r="B230" s="27">
        <v>1.8301441837962795</v>
      </c>
      <c r="C230" s="27">
        <v>1.6619170837255786</v>
      </c>
      <c r="D230" s="27">
        <v>1.4399774369442695</v>
      </c>
      <c r="E230" s="27">
        <v>0.98927043367462397</v>
      </c>
      <c r="F230" s="27">
        <v>0.88683475264647349</v>
      </c>
      <c r="G230" s="27">
        <v>0.65458108752115207</v>
      </c>
      <c r="H230" s="27">
        <v>1.4030266708859247</v>
      </c>
    </row>
    <row r="231" spans="1:8" ht="12.75" customHeight="1" x14ac:dyDescent="0.25">
      <c r="A231" s="5">
        <v>18</v>
      </c>
      <c r="B231" s="27">
        <v>2.0100896283572829</v>
      </c>
      <c r="C231" s="27">
        <v>1.8253219187666057</v>
      </c>
      <c r="D231" s="27">
        <v>1.5815604785116626</v>
      </c>
      <c r="E231" s="27">
        <v>1.0865385667292451</v>
      </c>
      <c r="F231" s="27">
        <v>0.97403109227371298</v>
      </c>
      <c r="G231" s="27">
        <v>0.71894152744610307</v>
      </c>
      <c r="H231" s="27">
        <v>1.5409765986887802</v>
      </c>
    </row>
    <row r="232" spans="1:8" ht="12.75" customHeight="1" x14ac:dyDescent="0.25">
      <c r="A232" s="5">
        <v>19</v>
      </c>
      <c r="B232" s="27">
        <v>2.1993229196735569</v>
      </c>
      <c r="C232" s="27">
        <v>1.9971608604371931</v>
      </c>
      <c r="D232" s="27">
        <v>1.7304512993697794</v>
      </c>
      <c r="E232" s="27">
        <v>1.188827174273712</v>
      </c>
      <c r="F232" s="27">
        <v>1.0657280528644564</v>
      </c>
      <c r="G232" s="27">
        <v>0.78662391811330834</v>
      </c>
      <c r="H232" s="27">
        <v>1.6860467833698201</v>
      </c>
    </row>
    <row r="233" spans="1:8" ht="12.75" customHeight="1" x14ac:dyDescent="0.25">
      <c r="A233" s="5">
        <v>20</v>
      </c>
      <c r="B233" s="27">
        <v>2.3977966853672217</v>
      </c>
      <c r="C233" s="27">
        <v>2.1773908908348236</v>
      </c>
      <c r="D233" s="27">
        <v>1.8866126264141923</v>
      </c>
      <c r="E233" s="27">
        <v>1.2961106495316719</v>
      </c>
      <c r="F233" s="27">
        <v>1.1619026791393381</v>
      </c>
      <c r="G233" s="27">
        <v>0.85761131601476204</v>
      </c>
      <c r="H233" s="27">
        <v>1.8382009082769388</v>
      </c>
    </row>
    <row r="234" spans="1:8" ht="19.5" customHeight="1" x14ac:dyDescent="0.25">
      <c r="A234" s="5">
        <v>21</v>
      </c>
      <c r="B234" s="27">
        <v>2.6053554277699433</v>
      </c>
      <c r="C234" s="27">
        <v>2.3658708056577953</v>
      </c>
      <c r="D234" s="27">
        <v>2.0499221123807452</v>
      </c>
      <c r="E234" s="27">
        <v>1.408304939428427</v>
      </c>
      <c r="F234" s="27">
        <v>1.2624796214415082</v>
      </c>
      <c r="G234" s="27">
        <v>0.93184810485872749</v>
      </c>
      <c r="H234" s="27">
        <v>1.9973197656570716</v>
      </c>
    </row>
    <row r="235" spans="1:8" ht="12.75" customHeight="1" x14ac:dyDescent="0.25">
      <c r="A235" s="5">
        <v>22</v>
      </c>
      <c r="B235" s="27">
        <v>2.8217022019904183</v>
      </c>
      <c r="C235" s="27">
        <v>2.5623309552292408</v>
      </c>
      <c r="D235" s="27">
        <v>2.2201461177850312</v>
      </c>
      <c r="E235" s="27">
        <v>1.5252495326753051</v>
      </c>
      <c r="F235" s="27">
        <v>1.3673149888952862</v>
      </c>
      <c r="G235" s="27">
        <v>1.0092280774339899</v>
      </c>
      <c r="H235" s="27">
        <v>2.1631757113683143</v>
      </c>
    </row>
    <row r="236" spans="1:8" ht="12.75" customHeight="1" x14ac:dyDescent="0.25">
      <c r="A236" s="5">
        <v>23</v>
      </c>
      <c r="B236" s="27">
        <v>3.0463574094073809</v>
      </c>
      <c r="C236" s="27">
        <v>2.766335825697809</v>
      </c>
      <c r="D236" s="27">
        <v>2.3969072891925354</v>
      </c>
      <c r="E236" s="27">
        <v>1.6466851859076299</v>
      </c>
      <c r="F236" s="27">
        <v>1.4761763819288645</v>
      </c>
      <c r="G236" s="27">
        <v>1.0895796974267098</v>
      </c>
      <c r="H236" s="27">
        <v>2.3354010751129302</v>
      </c>
    </row>
    <row r="237" spans="1:8" ht="12.75" customHeight="1" x14ac:dyDescent="0.25">
      <c r="A237" s="5">
        <v>24</v>
      </c>
      <c r="B237" s="27">
        <v>3.2786080382304865</v>
      </c>
      <c r="C237" s="27">
        <v>2.9772379454130347</v>
      </c>
      <c r="D237" s="27">
        <v>2.5796446211374255</v>
      </c>
      <c r="E237" s="27">
        <v>1.7722264860583359</v>
      </c>
      <c r="F237" s="27">
        <v>1.5887182957233756</v>
      </c>
      <c r="G237" s="27">
        <v>1.1726479444744093</v>
      </c>
      <c r="H237" s="27">
        <v>2.5134492471935168</v>
      </c>
    </row>
    <row r="238" spans="1:8" ht="12.75" customHeight="1" x14ac:dyDescent="0.25">
      <c r="A238" s="5">
        <v>25</v>
      </c>
      <c r="B238" s="27">
        <v>3.5174453510076886</v>
      </c>
      <c r="C238" s="27">
        <v>3.1941213002054383</v>
      </c>
      <c r="D238" s="27">
        <v>2.7675644279726317</v>
      </c>
      <c r="E238" s="27">
        <v>1.9013281678169169</v>
      </c>
      <c r="F238" s="27">
        <v>1.7044519253875487</v>
      </c>
      <c r="G238" s="27">
        <v>1.2580720270808612</v>
      </c>
      <c r="H238" s="27">
        <v>2.6965469084575866</v>
      </c>
    </row>
    <row r="239" spans="1:8" ht="18" customHeight="1" x14ac:dyDescent="0.3">
      <c r="A239" s="19" t="s">
        <v>65</v>
      </c>
      <c r="B239" s="12"/>
      <c r="C239" s="12"/>
      <c r="D239" s="12"/>
      <c r="E239" s="12"/>
      <c r="F239" s="12"/>
      <c r="G239" s="12"/>
    </row>
    <row r="240" spans="1:8" ht="18" customHeight="1" x14ac:dyDescent="0.3">
      <c r="A240" s="4" t="s">
        <v>8</v>
      </c>
      <c r="D240" s="12"/>
      <c r="E240" s="12"/>
      <c r="F240" s="13"/>
      <c r="G240" s="13"/>
      <c r="H240" s="14"/>
    </row>
    <row r="241" spans="1:8" ht="18" customHeight="1" x14ac:dyDescent="0.3">
      <c r="A241" s="19" t="s">
        <v>0</v>
      </c>
      <c r="B241" s="12"/>
      <c r="C241" s="20">
        <v>0.9</v>
      </c>
      <c r="D241" s="12"/>
      <c r="E241" s="12"/>
      <c r="H241" s="14" t="s">
        <v>46</v>
      </c>
    </row>
    <row r="242" spans="1:8" ht="18" customHeight="1" x14ac:dyDescent="0.3">
      <c r="A242" s="19" t="s">
        <v>19</v>
      </c>
      <c r="B242" s="12"/>
      <c r="H242" s="24" t="s">
        <v>46</v>
      </c>
    </row>
    <row r="243" spans="1:8" ht="14.25" customHeight="1" x14ac:dyDescent="0.3">
      <c r="A243" s="4"/>
      <c r="B243" s="15"/>
      <c r="C243" s="8"/>
      <c r="D243" s="15"/>
      <c r="E243" s="15"/>
      <c r="H243" s="24"/>
    </row>
    <row r="244" spans="1:8" ht="14.25" customHeight="1" x14ac:dyDescent="0.3">
      <c r="A244" s="2"/>
      <c r="B244" s="9"/>
      <c r="C244" s="10"/>
      <c r="D244" s="10"/>
      <c r="E244" s="10"/>
      <c r="F244" s="3"/>
      <c r="G244" s="3"/>
    </row>
    <row r="245" spans="1:8" s="2" customFormat="1" ht="14.25" customHeight="1" x14ac:dyDescent="0.3">
      <c r="D245" s="5"/>
      <c r="E245" s="5"/>
      <c r="F245" s="5"/>
      <c r="G245" s="5"/>
      <c r="H245" s="1"/>
    </row>
    <row r="246" spans="1:8" s="2" customFormat="1" ht="14.25" customHeight="1" x14ac:dyDescent="0.3">
      <c r="A246" s="3"/>
      <c r="B246" s="3"/>
      <c r="D246" s="5"/>
      <c r="E246" s="5"/>
      <c r="F246" s="5"/>
      <c r="G246" s="5"/>
      <c r="H246" s="3"/>
    </row>
    <row r="247" spans="1:8" s="2" customFormat="1" ht="39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</row>
    <row r="248" spans="1:8" ht="19.5" customHeight="1" x14ac:dyDescent="0.25">
      <c r="A248" s="5">
        <v>1</v>
      </c>
      <c r="B248" s="27">
        <v>9.0211996949724926E-2</v>
      </c>
      <c r="C248" s="27">
        <v>8.1919698029888327E-2</v>
      </c>
      <c r="D248" s="27">
        <v>7.0979784707361188E-2</v>
      </c>
      <c r="E248" s="27">
        <v>4.8763404618749076E-2</v>
      </c>
      <c r="F248" s="27">
        <v>4.3714115373523599E-2</v>
      </c>
      <c r="G248" s="27">
        <v>3.2265800472788868E-2</v>
      </c>
      <c r="H248" s="27">
        <v>6.915839684925762E-2</v>
      </c>
    </row>
    <row r="249" spans="1:8" ht="12.75" customHeight="1" x14ac:dyDescent="0.25">
      <c r="A249" s="5">
        <v>2</v>
      </c>
      <c r="B249" s="27">
        <v>0.14622292667753981</v>
      </c>
      <c r="C249" s="27">
        <v>0.13278209554707221</v>
      </c>
      <c r="D249" s="27">
        <v>0.11504979610013702</v>
      </c>
      <c r="E249" s="27">
        <v>7.9039684068719557E-2</v>
      </c>
      <c r="F249" s="27">
        <v>7.0855386236472695E-2</v>
      </c>
      <c r="G249" s="27">
        <v>5.2299028247363523E-2</v>
      </c>
      <c r="H249" s="27">
        <v>0.11209754282749008</v>
      </c>
    </row>
    <row r="250" spans="1:8" s="18" customFormat="1" ht="12.75" customHeight="1" x14ac:dyDescent="0.25">
      <c r="A250" s="17">
        <v>3</v>
      </c>
      <c r="B250" s="27">
        <v>0.20241059950242388</v>
      </c>
      <c r="C250" s="27">
        <v>0.18380498991201841</v>
      </c>
      <c r="D250" s="27">
        <v>0.15925887089249013</v>
      </c>
      <c r="E250" s="27">
        <v>0.10941150064731342</v>
      </c>
      <c r="F250" s="27">
        <v>9.8082301674400685E-2</v>
      </c>
      <c r="G250" s="27">
        <v>7.2395471089753999E-2</v>
      </c>
      <c r="H250" s="27">
        <v>0.15517218374720237</v>
      </c>
    </row>
    <row r="251" spans="1:8" ht="12.75" customHeight="1" x14ac:dyDescent="0.25">
      <c r="A251" s="5">
        <v>4</v>
      </c>
      <c r="B251" s="27">
        <v>0.26524586360410546</v>
      </c>
      <c r="C251" s="27">
        <v>0.24086442806753008</v>
      </c>
      <c r="D251" s="27">
        <v>0.20869834312203309</v>
      </c>
      <c r="E251" s="27">
        <v>0.14337662182098454</v>
      </c>
      <c r="F251" s="27">
        <v>0.12853044690277332</v>
      </c>
      <c r="G251" s="27">
        <v>9.4869533993934441E-2</v>
      </c>
      <c r="H251" s="27">
        <v>0.20334300667326835</v>
      </c>
    </row>
    <row r="252" spans="1:8" ht="12.75" customHeight="1" x14ac:dyDescent="0.25">
      <c r="A252" s="5">
        <v>5</v>
      </c>
      <c r="B252" s="27">
        <v>0.33485923976688919</v>
      </c>
      <c r="C252" s="27">
        <v>0.30407893330982494</v>
      </c>
      <c r="D252" s="27">
        <v>0.26347090796771139</v>
      </c>
      <c r="E252" s="27">
        <v>0.18100559960090007</v>
      </c>
      <c r="F252" s="27">
        <v>0.16226306850537833</v>
      </c>
      <c r="G252" s="27">
        <v>0.11976789985936745</v>
      </c>
      <c r="H252" s="27">
        <v>0.25671007155894521</v>
      </c>
    </row>
    <row r="253" spans="1:8" s="18" customFormat="1" ht="19.5" customHeight="1" x14ac:dyDescent="0.25">
      <c r="A253" s="17">
        <v>6</v>
      </c>
      <c r="B253" s="27">
        <v>0.41139161746427194</v>
      </c>
      <c r="C253" s="27">
        <v>0.37357644453300454</v>
      </c>
      <c r="D253" s="27">
        <v>0.32368741880639795</v>
      </c>
      <c r="E253" s="27">
        <v>0.2223745907138252</v>
      </c>
      <c r="F253" s="27">
        <v>0.19934843743184097</v>
      </c>
      <c r="G253" s="27">
        <v>0.14714096011728467</v>
      </c>
      <c r="H253" s="27">
        <v>0.31538138721070452</v>
      </c>
    </row>
    <row r="254" spans="1:8" ht="12.75" customHeight="1" x14ac:dyDescent="0.25">
      <c r="A254" s="5">
        <v>7</v>
      </c>
      <c r="B254" s="27">
        <v>0.49499423833519868</v>
      </c>
      <c r="C254" s="27">
        <v>0.44949430122417533</v>
      </c>
      <c r="D254" s="27">
        <v>0.38946687421183135</v>
      </c>
      <c r="E254" s="27">
        <v>0.26756534767034001</v>
      </c>
      <c r="F254" s="27">
        <v>0.23985984099069751</v>
      </c>
      <c r="G254" s="27">
        <v>0.17704280882069887</v>
      </c>
      <c r="H254" s="27">
        <v>0.37947289862078654</v>
      </c>
    </row>
    <row r="255" spans="1:8" ht="12.75" customHeight="1" x14ac:dyDescent="0.25">
      <c r="A255" s="5">
        <v>8</v>
      </c>
      <c r="B255" s="27">
        <v>0.58582841002339392</v>
      </c>
      <c r="C255" s="27">
        <v>0.53197898360670715</v>
      </c>
      <c r="D255" s="27">
        <v>0.46093619280027487</v>
      </c>
      <c r="E255" s="27">
        <v>0.31666506408287975</v>
      </c>
      <c r="F255" s="27">
        <v>0.28387544418424071</v>
      </c>
      <c r="G255" s="27">
        <v>0.20953114029434658</v>
      </c>
      <c r="H255" s="27">
        <v>0.44910826759046735</v>
      </c>
    </row>
    <row r="256" spans="1:8" ht="12.75" customHeight="1" x14ac:dyDescent="0.25">
      <c r="A256" s="5">
        <v>9</v>
      </c>
      <c r="B256" s="27">
        <v>0.68406486469268901</v>
      </c>
      <c r="C256" s="27">
        <v>0.62118553012091782</v>
      </c>
      <c r="D256" s="27">
        <v>0.5382297085033686</v>
      </c>
      <c r="E256" s="27">
        <v>0.36976602791610352</v>
      </c>
      <c r="F256" s="27">
        <v>0.33147797886366598</v>
      </c>
      <c r="G256" s="27">
        <v>0.24466701969717258</v>
      </c>
      <c r="H256" s="27">
        <v>0.52441838095454052</v>
      </c>
    </row>
    <row r="257" spans="1:8" ht="12.75" customHeight="1" x14ac:dyDescent="0.25">
      <c r="A257" s="5">
        <v>10</v>
      </c>
      <c r="B257" s="27">
        <v>0.7898826560418134</v>
      </c>
      <c r="C257" s="27">
        <v>0.71727653582541395</v>
      </c>
      <c r="D257" s="27">
        <v>0.62148830272731814</v>
      </c>
      <c r="E257" s="27">
        <v>0.42696502527668073</v>
      </c>
      <c r="F257" s="27">
        <v>0.38275420925445297</v>
      </c>
      <c r="G257" s="27">
        <v>0.28251448852157779</v>
      </c>
      <c r="H257" s="27">
        <v>0.60554050500987111</v>
      </c>
    </row>
    <row r="258" spans="1:8" ht="19.5" customHeight="1" x14ac:dyDescent="0.25">
      <c r="A258" s="5">
        <v>11</v>
      </c>
      <c r="B258" s="27">
        <v>0.90346746379406062</v>
      </c>
      <c r="C258" s="27">
        <v>0.82042061273829492</v>
      </c>
      <c r="D258" s="27">
        <v>0.71085807030684067</v>
      </c>
      <c r="E258" s="27">
        <v>0.48836242391815426</v>
      </c>
      <c r="F258" s="27">
        <v>0.43779411036126881</v>
      </c>
      <c r="G258" s="27">
        <v>0.32313995816633623</v>
      </c>
      <c r="H258" s="27">
        <v>0.69261698570183849</v>
      </c>
    </row>
    <row r="259" spans="1:8" ht="12.75" customHeight="1" x14ac:dyDescent="0.25">
      <c r="A259" s="5">
        <v>12</v>
      </c>
      <c r="B259" s="27">
        <v>1.0250091445610365</v>
      </c>
      <c r="C259" s="27">
        <v>0.93079016582583574</v>
      </c>
      <c r="D259" s="27">
        <v>0.80648839249800774</v>
      </c>
      <c r="E259" s="27">
        <v>0.55406084937908129</v>
      </c>
      <c r="F259" s="27">
        <v>0.49668968118762502</v>
      </c>
      <c r="G259" s="27">
        <v>0.36661133396284112</v>
      </c>
      <c r="H259" s="27">
        <v>0.78579337106544767</v>
      </c>
    </row>
    <row r="260" spans="1:8" ht="12.75" customHeight="1" x14ac:dyDescent="0.25">
      <c r="A260" s="5">
        <v>13</v>
      </c>
      <c r="B260" s="27">
        <v>1.1546983316392883</v>
      </c>
      <c r="C260" s="27">
        <v>1.0485583053462686</v>
      </c>
      <c r="D260" s="27">
        <v>0.90852926166108705</v>
      </c>
      <c r="E260" s="27">
        <v>0.62416334702912046</v>
      </c>
      <c r="F260" s="27">
        <v>0.55953329709601296</v>
      </c>
      <c r="G260" s="27">
        <v>0.41299679903659503</v>
      </c>
      <c r="H260" s="27">
        <v>0.88521580455856508</v>
      </c>
    </row>
    <row r="261" spans="1:8" ht="12.75" customHeight="1" x14ac:dyDescent="0.25">
      <c r="A261" s="5">
        <v>14</v>
      </c>
      <c r="B261" s="27">
        <v>1.2927218424603464</v>
      </c>
      <c r="C261" s="27">
        <v>1.1738946764476357</v>
      </c>
      <c r="D261" s="27">
        <v>1.0171276677920658</v>
      </c>
      <c r="E261" s="27">
        <v>0.69877089960129601</v>
      </c>
      <c r="F261" s="27">
        <v>0.6264154843914902</v>
      </c>
      <c r="G261" s="27">
        <v>0.46236317170638491</v>
      </c>
      <c r="H261" s="27">
        <v>0.9910275043174146</v>
      </c>
    </row>
    <row r="262" spans="1:8" ht="12.75" customHeight="1" x14ac:dyDescent="0.25">
      <c r="A262" s="5">
        <v>15</v>
      </c>
      <c r="B262" s="27">
        <v>1.439256599610679</v>
      </c>
      <c r="C262" s="27">
        <v>1.3069599389684079</v>
      </c>
      <c r="D262" s="27">
        <v>1.1324228155147409</v>
      </c>
      <c r="E262" s="27">
        <v>0.77797914124585243</v>
      </c>
      <c r="F262" s="27">
        <v>0.69742197462438849</v>
      </c>
      <c r="G262" s="27">
        <v>0.51477373123735448</v>
      </c>
      <c r="H262" s="27">
        <v>1.1033641028837895</v>
      </c>
    </row>
    <row r="263" spans="1:8" ht="19.5" customHeight="1" x14ac:dyDescent="0.25">
      <c r="A263" s="5">
        <v>16</v>
      </c>
      <c r="B263" s="27">
        <v>1.5944617078227534</v>
      </c>
      <c r="C263" s="27">
        <v>1.4478985727125981</v>
      </c>
      <c r="D263" s="27">
        <v>1.2545398901707336</v>
      </c>
      <c r="E263" s="27">
        <v>0.86187407480840239</v>
      </c>
      <c r="F263" s="27">
        <v>0.77262986533014377</v>
      </c>
      <c r="G263" s="27">
        <v>0.57028538404689444</v>
      </c>
      <c r="H263" s="27">
        <v>1.2223475732612885</v>
      </c>
    </row>
    <row r="264" spans="1:8" ht="12.75" customHeight="1" x14ac:dyDescent="0.25">
      <c r="A264" s="5">
        <v>17</v>
      </c>
      <c r="B264" s="27">
        <v>1.7584682530374911</v>
      </c>
      <c r="C264" s="27">
        <v>1.5968296141837683</v>
      </c>
      <c r="D264" s="27">
        <v>1.3835820316103893</v>
      </c>
      <c r="E264" s="27">
        <v>0.9505265577911971</v>
      </c>
      <c r="F264" s="27">
        <v>0.85210267695103692</v>
      </c>
      <c r="G264" s="27">
        <v>0.62894501517200163</v>
      </c>
      <c r="H264" s="27">
        <v>1.3480784086640087</v>
      </c>
    </row>
    <row r="265" spans="1:8" ht="12.75" customHeight="1" x14ac:dyDescent="0.25">
      <c r="A265" s="5">
        <v>18</v>
      </c>
      <c r="B265" s="27">
        <v>1.9313662980881681</v>
      </c>
      <c r="C265" s="27">
        <v>1.7538348476274188</v>
      </c>
      <c r="D265" s="27">
        <v>1.519620102254807</v>
      </c>
      <c r="E265" s="27">
        <v>1.0439852729695729</v>
      </c>
      <c r="F265" s="27">
        <v>0.93588405132205399</v>
      </c>
      <c r="G265" s="27">
        <v>0.69078483706231408</v>
      </c>
      <c r="H265" s="27">
        <v>1.4806256531368178</v>
      </c>
    </row>
    <row r="266" spans="1:8" ht="12.75" customHeight="1" x14ac:dyDescent="0.25">
      <c r="A266" s="5">
        <v>19</v>
      </c>
      <c r="B266" s="27">
        <v>2.1131884398317848</v>
      </c>
      <c r="C266" s="27">
        <v>1.9189438735930615</v>
      </c>
      <c r="D266" s="27">
        <v>1.6626797496671744</v>
      </c>
      <c r="E266" s="27">
        <v>1.1422678403251398</v>
      </c>
      <c r="F266" s="27">
        <v>1.023989783933994</v>
      </c>
      <c r="G266" s="27">
        <v>0.75581650851843019</v>
      </c>
      <c r="H266" s="27">
        <v>1.6200142961096009</v>
      </c>
    </row>
    <row r="267" spans="1:8" ht="12.75" customHeight="1" x14ac:dyDescent="0.25">
      <c r="A267" s="5">
        <v>20</v>
      </c>
      <c r="B267" s="27">
        <v>2.3038891611865129</v>
      </c>
      <c r="C267" s="27">
        <v>2.0921153589351658</v>
      </c>
      <c r="D267" s="27">
        <v>1.8127251605102648</v>
      </c>
      <c r="E267" s="27">
        <v>1.2453496559476271</v>
      </c>
      <c r="F267" s="27">
        <v>1.1163978185301087</v>
      </c>
      <c r="G267" s="27">
        <v>0.82402374960940949</v>
      </c>
      <c r="H267" s="27">
        <v>1.7662094432388677</v>
      </c>
    </row>
    <row r="268" spans="1:8" ht="19.5" customHeight="1" x14ac:dyDescent="0.25">
      <c r="A268" s="5">
        <v>21</v>
      </c>
      <c r="B268" s="27">
        <v>2.5033190544086303</v>
      </c>
      <c r="C268" s="27">
        <v>2.2732136294899514</v>
      </c>
      <c r="D268" s="27">
        <v>1.9696387791391352</v>
      </c>
      <c r="E268" s="27">
        <v>1.3531499586244842</v>
      </c>
      <c r="F268" s="27">
        <v>1.2130357564542591</v>
      </c>
      <c r="G268" s="27">
        <v>0.89535312220494723</v>
      </c>
      <c r="H268" s="27">
        <v>1.9190965554346737</v>
      </c>
    </row>
    <row r="269" spans="1:8" ht="12.75" customHeight="1" x14ac:dyDescent="0.25">
      <c r="A269" s="5">
        <v>22</v>
      </c>
      <c r="B269" s="27">
        <v>2.7111928041831588</v>
      </c>
      <c r="C269" s="27">
        <v>2.4619795961646509</v>
      </c>
      <c r="D269" s="27">
        <v>2.1331961163470758</v>
      </c>
      <c r="E269" s="27">
        <v>1.4655145233455273</v>
      </c>
      <c r="F269" s="27">
        <v>1.3137653421859092</v>
      </c>
      <c r="G269" s="27">
        <v>0.96970257860256226</v>
      </c>
      <c r="H269" s="27">
        <v>2.0784569040306806</v>
      </c>
    </row>
    <row r="270" spans="1:8" ht="12.75" customHeight="1" x14ac:dyDescent="0.25">
      <c r="A270" s="5">
        <v>23</v>
      </c>
      <c r="B270" s="27">
        <v>2.9270495949321962</v>
      </c>
      <c r="C270" s="27">
        <v>2.6579948016114012</v>
      </c>
      <c r="D270" s="27">
        <v>2.303034597403284</v>
      </c>
      <c r="E270" s="27">
        <v>1.5821942597764374</v>
      </c>
      <c r="F270" s="27">
        <v>1.4183632778709006</v>
      </c>
      <c r="G270" s="27">
        <v>1.0469073005519771</v>
      </c>
      <c r="H270" s="27">
        <v>2.2439372182016286</v>
      </c>
    </row>
    <row r="271" spans="1:8" ht="12.75" customHeight="1" x14ac:dyDescent="0.25">
      <c r="A271" s="5">
        <v>24</v>
      </c>
      <c r="B271" s="27">
        <v>3.1502043393230279</v>
      </c>
      <c r="C271" s="27">
        <v>2.860637131817457</v>
      </c>
      <c r="D271" s="27">
        <v>2.4786151881102474</v>
      </c>
      <c r="E271" s="27">
        <v>1.7028188492020329</v>
      </c>
      <c r="F271" s="27">
        <v>1.5264975900720421</v>
      </c>
      <c r="G271" s="27">
        <v>1.126722255331035</v>
      </c>
      <c r="H271" s="27">
        <v>2.4150122957212696</v>
      </c>
    </row>
    <row r="272" spans="1:8" ht="12.75" customHeight="1" x14ac:dyDescent="0.25">
      <c r="A272" s="5">
        <v>25</v>
      </c>
      <c r="B272" s="27">
        <v>3.3796878061875413</v>
      </c>
      <c r="C272" s="27">
        <v>3.069026447474327</v>
      </c>
      <c r="D272" s="27">
        <v>2.6591752867966747</v>
      </c>
      <c r="E272" s="27">
        <v>1.8268643811312728</v>
      </c>
      <c r="F272" s="27">
        <v>1.6376986174966115</v>
      </c>
      <c r="G272" s="27">
        <v>1.2088007815139854</v>
      </c>
      <c r="H272" s="27">
        <v>2.5909391037776772</v>
      </c>
    </row>
    <row r="273" spans="1:8" ht="18" customHeight="1" x14ac:dyDescent="0.3">
      <c r="A273" s="19" t="s">
        <v>65</v>
      </c>
      <c r="B273" s="12"/>
      <c r="C273" s="12"/>
      <c r="D273" s="12"/>
      <c r="E273" s="12"/>
      <c r="F273" s="12"/>
      <c r="G273" s="12"/>
    </row>
    <row r="274" spans="1:8" ht="18" customHeight="1" x14ac:dyDescent="0.3">
      <c r="A274" s="4" t="s">
        <v>8</v>
      </c>
      <c r="D274" s="12"/>
      <c r="E274" s="12"/>
      <c r="F274" s="13"/>
      <c r="G274" s="13"/>
      <c r="H274" s="14"/>
    </row>
    <row r="275" spans="1:8" ht="18" customHeight="1" x14ac:dyDescent="0.3">
      <c r="A275" s="19" t="s">
        <v>0</v>
      </c>
      <c r="B275" s="12"/>
      <c r="C275" s="20">
        <v>0.9</v>
      </c>
      <c r="D275" s="12"/>
      <c r="E275" s="12"/>
      <c r="H275" s="14" t="s">
        <v>46</v>
      </c>
    </row>
    <row r="276" spans="1:8" ht="18" customHeight="1" x14ac:dyDescent="0.3">
      <c r="A276" s="19" t="s">
        <v>20</v>
      </c>
      <c r="B276" s="12"/>
      <c r="H276" s="24" t="s">
        <v>46</v>
      </c>
    </row>
    <row r="277" spans="1:8" ht="14.25" customHeight="1" x14ac:dyDescent="0.3">
      <c r="A277" s="4"/>
      <c r="B277" s="15"/>
      <c r="C277" s="8"/>
      <c r="D277" s="15"/>
      <c r="E277" s="15"/>
      <c r="H277" s="24"/>
    </row>
    <row r="278" spans="1:8" ht="14.25" customHeight="1" x14ac:dyDescent="0.3">
      <c r="A278" s="2"/>
      <c r="B278" s="9"/>
      <c r="C278" s="10"/>
      <c r="D278" s="10"/>
      <c r="E278" s="10"/>
      <c r="F278" s="3"/>
      <c r="G278" s="3"/>
    </row>
    <row r="279" spans="1:8" s="2" customFormat="1" ht="14.25" customHeight="1" x14ac:dyDescent="0.3">
      <c r="D279" s="5"/>
      <c r="E279" s="5"/>
      <c r="F279" s="5"/>
      <c r="G279" s="5"/>
      <c r="H279" s="1"/>
    </row>
    <row r="280" spans="1:8" s="2" customFormat="1" ht="14.25" customHeight="1" x14ac:dyDescent="0.3">
      <c r="A280" s="3"/>
      <c r="B280" s="3"/>
      <c r="D280" s="5"/>
      <c r="E280" s="5"/>
      <c r="F280" s="5"/>
      <c r="G280" s="5"/>
      <c r="H280" s="3"/>
    </row>
    <row r="281" spans="1:8" s="2" customFormat="1" ht="39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</row>
    <row r="282" spans="1:8" ht="19.5" customHeight="1" x14ac:dyDescent="0.25">
      <c r="A282" s="5">
        <v>1</v>
      </c>
      <c r="B282" s="27">
        <v>8.6812080839103051E-2</v>
      </c>
      <c r="C282" s="27">
        <v>7.8832302666449972E-2</v>
      </c>
      <c r="D282" s="27">
        <v>6.8304693569654532E-2</v>
      </c>
      <c r="E282" s="27">
        <v>4.6925605982449589E-2</v>
      </c>
      <c r="F282" s="27">
        <v>4.206661470681234E-2</v>
      </c>
      <c r="G282" s="27">
        <v>3.1049764706385409E-2</v>
      </c>
      <c r="H282" s="27">
        <v>6.6551950305749549E-2</v>
      </c>
    </row>
    <row r="283" spans="1:8" ht="12.75" customHeight="1" x14ac:dyDescent="0.25">
      <c r="A283" s="5">
        <v>2</v>
      </c>
      <c r="B283" s="27">
        <v>0.1407120666925834</v>
      </c>
      <c r="C283" s="27">
        <v>0.12777779455477498</v>
      </c>
      <c r="D283" s="27">
        <v>0.11071379126141684</v>
      </c>
      <c r="E283" s="27">
        <v>7.6060830874798313E-2</v>
      </c>
      <c r="F283" s="27">
        <v>6.8184983437120261E-2</v>
      </c>
      <c r="G283" s="27">
        <v>5.0327978778109746E-2</v>
      </c>
      <c r="H283" s="27">
        <v>0.10787280271855859</v>
      </c>
    </row>
    <row r="284" spans="1:8" s="18" customFormat="1" ht="12.75" customHeight="1" x14ac:dyDescent="0.25">
      <c r="A284" s="17">
        <v>3</v>
      </c>
      <c r="B284" s="27">
        <v>0.19478213453681137</v>
      </c>
      <c r="C284" s="27">
        <v>0.17687773447433169</v>
      </c>
      <c r="D284" s="27">
        <v>0.15325671132153434</v>
      </c>
      <c r="E284" s="27">
        <v>0.10528799228572128</v>
      </c>
      <c r="F284" s="27">
        <v>9.4385768963618194E-2</v>
      </c>
      <c r="G284" s="27">
        <v>6.9667025463710633E-2</v>
      </c>
      <c r="H284" s="27">
        <v>0.14932404352992612</v>
      </c>
    </row>
    <row r="285" spans="1:8" ht="12.75" customHeight="1" x14ac:dyDescent="0.25">
      <c r="A285" s="5">
        <v>4</v>
      </c>
      <c r="B285" s="27">
        <v>0.25524925876843169</v>
      </c>
      <c r="C285" s="27">
        <v>0.23178671249585395</v>
      </c>
      <c r="D285" s="27">
        <v>0.20083290523092726</v>
      </c>
      <c r="E285" s="27">
        <v>0.1379730335744305</v>
      </c>
      <c r="F285" s="27">
        <v>0.12368638234477775</v>
      </c>
      <c r="G285" s="27">
        <v>9.1294084298336603E-2</v>
      </c>
      <c r="H285" s="27">
        <v>0.19567940108036674</v>
      </c>
    </row>
    <row r="286" spans="1:8" ht="12.75" customHeight="1" x14ac:dyDescent="0.25">
      <c r="A286" s="5">
        <v>5</v>
      </c>
      <c r="B286" s="27">
        <v>0.32223904109521451</v>
      </c>
      <c r="C286" s="27">
        <v>0.29261878500120314</v>
      </c>
      <c r="D286" s="27">
        <v>0.25354119778538592</v>
      </c>
      <c r="E286" s="27">
        <v>0.17418384778291476</v>
      </c>
      <c r="F286" s="27">
        <v>0.15614768652267122</v>
      </c>
      <c r="G286" s="27">
        <v>0.11525407879303916</v>
      </c>
      <c r="H286" s="27">
        <v>0.24703516425655436</v>
      </c>
    </row>
    <row r="287" spans="1:8" s="18" customFormat="1" ht="19.5" customHeight="1" x14ac:dyDescent="0.25">
      <c r="A287" s="17">
        <v>6</v>
      </c>
      <c r="B287" s="27">
        <v>0.39588706113823185</v>
      </c>
      <c r="C287" s="27">
        <v>0.35949706911440649</v>
      </c>
      <c r="D287" s="27">
        <v>0.31148826451188888</v>
      </c>
      <c r="E287" s="27">
        <v>0.21399372143784381</v>
      </c>
      <c r="F287" s="27">
        <v>0.19183537944655404</v>
      </c>
      <c r="G287" s="27">
        <v>0.14159550122323178</v>
      </c>
      <c r="H287" s="27">
        <v>0.30349527122143627</v>
      </c>
    </row>
    <row r="288" spans="1:8" ht="12.75" customHeight="1" x14ac:dyDescent="0.25">
      <c r="A288" s="5">
        <v>7</v>
      </c>
      <c r="B288" s="27">
        <v>0.47633886053086133</v>
      </c>
      <c r="C288" s="27">
        <v>0.43255372826228339</v>
      </c>
      <c r="D288" s="27">
        <v>0.37478861915752526</v>
      </c>
      <c r="E288" s="27">
        <v>0.25748132595540668</v>
      </c>
      <c r="F288" s="27">
        <v>0.23081998636770376</v>
      </c>
      <c r="G288" s="27">
        <v>0.17037040694143779</v>
      </c>
      <c r="H288" s="27">
        <v>0.36517129722419844</v>
      </c>
    </row>
    <row r="289" spans="1:8" ht="12.75" customHeight="1" x14ac:dyDescent="0.25">
      <c r="A289" s="5">
        <v>8</v>
      </c>
      <c r="B289" s="27">
        <v>0.56374966754296163</v>
      </c>
      <c r="C289" s="27">
        <v>0.51192972211120269</v>
      </c>
      <c r="D289" s="27">
        <v>0.44356439702078748</v>
      </c>
      <c r="E289" s="27">
        <v>0.30473056878901661</v>
      </c>
      <c r="F289" s="27">
        <v>0.27317672640028767</v>
      </c>
      <c r="G289" s="27">
        <v>0.20163431588460945</v>
      </c>
      <c r="H289" s="27">
        <v>0.4321822434914192</v>
      </c>
    </row>
    <row r="290" spans="1:8" ht="12.75" customHeight="1" x14ac:dyDescent="0.25">
      <c r="A290" s="5">
        <v>9</v>
      </c>
      <c r="B290" s="27">
        <v>0.65828377977251828</v>
      </c>
      <c r="C290" s="27">
        <v>0.59777424600179685</v>
      </c>
      <c r="D290" s="27">
        <v>0.51794486924661509</v>
      </c>
      <c r="E290" s="27">
        <v>0.35583025974800458</v>
      </c>
      <c r="F290" s="27">
        <v>0.31898521339165198</v>
      </c>
      <c r="G290" s="27">
        <v>0.23544599178366965</v>
      </c>
      <c r="H290" s="27">
        <v>0.50465406398562096</v>
      </c>
    </row>
    <row r="291" spans="1:8" ht="12.75" customHeight="1" x14ac:dyDescent="0.25">
      <c r="A291" s="5">
        <v>10</v>
      </c>
      <c r="B291" s="27">
        <v>0.76011350272982092</v>
      </c>
      <c r="C291" s="27">
        <v>0.69024376709862312</v>
      </c>
      <c r="D291" s="27">
        <v>0.59806560769282913</v>
      </c>
      <c r="E291" s="27">
        <v>0.41087353725741799</v>
      </c>
      <c r="F291" s="27">
        <v>0.36832894159102031</v>
      </c>
      <c r="G291" s="27">
        <v>0.2718670625307319</v>
      </c>
      <c r="H291" s="27">
        <v>0.58271885170178028</v>
      </c>
    </row>
    <row r="292" spans="1:8" ht="19.5" customHeight="1" x14ac:dyDescent="0.25">
      <c r="A292" s="5">
        <v>11</v>
      </c>
      <c r="B292" s="27">
        <v>0.86941751822764146</v>
      </c>
      <c r="C292" s="27">
        <v>0.78950054275813797</v>
      </c>
      <c r="D292" s="27">
        <v>0.68406720116170128</v>
      </c>
      <c r="E292" s="27">
        <v>0.46995698640381783</v>
      </c>
      <c r="F292" s="27">
        <v>0.42129449501873117</v>
      </c>
      <c r="G292" s="27">
        <v>0.31096143660708425</v>
      </c>
      <c r="H292" s="27">
        <v>0.66651358784123704</v>
      </c>
    </row>
    <row r="293" spans="1:8" ht="12.75" customHeight="1" x14ac:dyDescent="0.25">
      <c r="A293" s="5">
        <v>12</v>
      </c>
      <c r="B293" s="27">
        <v>0.9863785275482021</v>
      </c>
      <c r="C293" s="27">
        <v>0.89571048033607448</v>
      </c>
      <c r="D293" s="27">
        <v>0.7760934010179763</v>
      </c>
      <c r="E293" s="27">
        <v>0.53317936496721763</v>
      </c>
      <c r="F293" s="27">
        <v>0.47797040541335573</v>
      </c>
      <c r="G293" s="27">
        <v>0.3527944601231956</v>
      </c>
      <c r="H293" s="27">
        <v>0.75617833501437581</v>
      </c>
    </row>
    <row r="294" spans="1:8" ht="12.75" customHeight="1" x14ac:dyDescent="0.25">
      <c r="A294" s="5">
        <v>13</v>
      </c>
      <c r="B294" s="27">
        <v>1.1111799793869099</v>
      </c>
      <c r="C294" s="27">
        <v>1.0090401658990296</v>
      </c>
      <c r="D294" s="27">
        <v>0.87428854669925804</v>
      </c>
      <c r="E294" s="27">
        <v>0.60063983473610894</v>
      </c>
      <c r="F294" s="27">
        <v>0.53844556668820165</v>
      </c>
      <c r="G294" s="27">
        <v>0.3974317465141205</v>
      </c>
      <c r="H294" s="27">
        <v>0.85185372881410459</v>
      </c>
    </row>
    <row r="295" spans="1:8" ht="12.75" customHeight="1" x14ac:dyDescent="0.25">
      <c r="A295" s="5">
        <v>14</v>
      </c>
      <c r="B295" s="27">
        <v>1.2440016503867453</v>
      </c>
      <c r="C295" s="27">
        <v>1.1296528509967279</v>
      </c>
      <c r="D295" s="27">
        <v>0.97879408843218618</v>
      </c>
      <c r="E295" s="27">
        <v>0.67243557259914366</v>
      </c>
      <c r="F295" s="27">
        <v>0.60280709338654936</v>
      </c>
      <c r="G295" s="27">
        <v>0.44493759584512965</v>
      </c>
      <c r="H295" s="27">
        <v>0.9536775897614167</v>
      </c>
    </row>
    <row r="296" spans="1:8" ht="12.75" customHeight="1" x14ac:dyDescent="0.25">
      <c r="A296" s="5">
        <v>15</v>
      </c>
      <c r="B296" s="27">
        <v>1.3850137952632455</v>
      </c>
      <c r="C296" s="27">
        <v>1.2577031405083046</v>
      </c>
      <c r="D296" s="27">
        <v>1.0897439844868675</v>
      </c>
      <c r="E296" s="27">
        <v>0.74865860843995935</v>
      </c>
      <c r="F296" s="27">
        <v>0.67113748600200906</v>
      </c>
      <c r="G296" s="27">
        <v>0.49537290250795402</v>
      </c>
      <c r="H296" s="27">
        <v>1.0617804386692942</v>
      </c>
    </row>
    <row r="297" spans="1:8" ht="19.5" customHeight="1" x14ac:dyDescent="0.25">
      <c r="A297" s="5">
        <v>16</v>
      </c>
      <c r="B297" s="27">
        <v>1.534369522398487</v>
      </c>
      <c r="C297" s="27">
        <v>1.3933300690727175</v>
      </c>
      <c r="D297" s="27">
        <v>1.2072587022109291</v>
      </c>
      <c r="E297" s="27">
        <v>0.82939170382285099</v>
      </c>
      <c r="F297" s="27">
        <v>0.7435109364126572</v>
      </c>
      <c r="G297" s="27">
        <v>0.54879242822690766</v>
      </c>
      <c r="H297" s="27">
        <v>1.1762796516141636</v>
      </c>
    </row>
    <row r="298" spans="1:8" ht="12.75" customHeight="1" x14ac:dyDescent="0.25">
      <c r="A298" s="5">
        <v>17</v>
      </c>
      <c r="B298" s="27">
        <v>1.692194977357194</v>
      </c>
      <c r="C298" s="27">
        <v>1.5366481869373776</v>
      </c>
      <c r="D298" s="27">
        <v>1.331437494312754</v>
      </c>
      <c r="E298" s="27">
        <v>0.91470304576752182</v>
      </c>
      <c r="F298" s="27">
        <v>0.81998857109786094</v>
      </c>
      <c r="G298" s="27">
        <v>0.60524129103240298</v>
      </c>
      <c r="H298" s="27">
        <v>1.2972719344147736</v>
      </c>
    </row>
    <row r="299" spans="1:8" ht="12.75" customHeight="1" x14ac:dyDescent="0.25">
      <c r="A299" s="5">
        <v>18</v>
      </c>
      <c r="B299" s="27">
        <v>1.8585768286782225</v>
      </c>
      <c r="C299" s="27">
        <v>1.6877361960573662</v>
      </c>
      <c r="D299" s="27">
        <v>1.4623485525455115</v>
      </c>
      <c r="E299" s="27">
        <v>1.004639482289434</v>
      </c>
      <c r="F299" s="27">
        <v>0.9006123871160483</v>
      </c>
      <c r="G299" s="27">
        <v>0.66475048934900116</v>
      </c>
      <c r="H299" s="27">
        <v>1.4248237289791548</v>
      </c>
    </row>
    <row r="300" spans="1:8" ht="12.75" customHeight="1" x14ac:dyDescent="0.25">
      <c r="A300" s="5">
        <v>19</v>
      </c>
      <c r="B300" s="27">
        <v>2.0335464447059262</v>
      </c>
      <c r="C300" s="27">
        <v>1.8466225813945956</v>
      </c>
      <c r="D300" s="27">
        <v>1.6000165578652175</v>
      </c>
      <c r="E300" s="27">
        <v>1.0992179693070863</v>
      </c>
      <c r="F300" s="27">
        <v>0.98539758465644534</v>
      </c>
      <c r="G300" s="27">
        <v>0.72733124257960091</v>
      </c>
      <c r="H300" s="27">
        <v>1.5589590829337934</v>
      </c>
    </row>
    <row r="301" spans="1:8" ht="12.75" customHeight="1" x14ac:dyDescent="0.25">
      <c r="A301" s="5">
        <v>20</v>
      </c>
      <c r="B301" s="27">
        <v>2.2170600238094691</v>
      </c>
      <c r="C301" s="27">
        <v>2.013267567570042</v>
      </c>
      <c r="D301" s="27">
        <v>1.7444070466702271</v>
      </c>
      <c r="E301" s="27">
        <v>1.1984148301841162</v>
      </c>
      <c r="F301" s="27">
        <v>1.0743229387200661</v>
      </c>
      <c r="G301" s="27">
        <v>0.79296788435244814</v>
      </c>
      <c r="H301" s="27">
        <v>1.6996444170356806</v>
      </c>
    </row>
    <row r="302" spans="1:8" ht="19.5" customHeight="1" x14ac:dyDescent="0.25">
      <c r="A302" s="5">
        <v>21</v>
      </c>
      <c r="B302" s="27">
        <v>2.4089737891347247</v>
      </c>
      <c r="C302" s="27">
        <v>2.1875405937173888</v>
      </c>
      <c r="D302" s="27">
        <v>1.8954068937610438</v>
      </c>
      <c r="E302" s="27">
        <v>1.3021523474422532</v>
      </c>
      <c r="F302" s="27">
        <v>1.167318779216435</v>
      </c>
      <c r="G302" s="27">
        <v>0.86160899051726636</v>
      </c>
      <c r="H302" s="27">
        <v>1.8467695089521809</v>
      </c>
    </row>
    <row r="303" spans="1:8" ht="12.75" customHeight="1" x14ac:dyDescent="0.25">
      <c r="A303" s="5">
        <v>22</v>
      </c>
      <c r="B303" s="27">
        <v>2.60901317835045</v>
      </c>
      <c r="C303" s="27">
        <v>2.3691923353118911</v>
      </c>
      <c r="D303" s="27">
        <v>2.0528000704960307</v>
      </c>
      <c r="E303" s="27">
        <v>1.4102821085143868</v>
      </c>
      <c r="F303" s="27">
        <v>1.264252061208837</v>
      </c>
      <c r="G303" s="27">
        <v>0.93315635935259078</v>
      </c>
      <c r="H303" s="27">
        <v>2.0001238734783771</v>
      </c>
    </row>
    <row r="304" spans="1:8" ht="12.75" customHeight="1" x14ac:dyDescent="0.25">
      <c r="A304" s="5">
        <v>23</v>
      </c>
      <c r="B304" s="27">
        <v>2.8167347431287801</v>
      </c>
      <c r="C304" s="27">
        <v>2.5578201058557575</v>
      </c>
      <c r="D304" s="27">
        <v>2.2162376668864407</v>
      </c>
      <c r="E304" s="27">
        <v>1.5225644108003058</v>
      </c>
      <c r="F304" s="27">
        <v>1.3649079025084068</v>
      </c>
      <c r="G304" s="27">
        <v>1.0074513842899975</v>
      </c>
      <c r="H304" s="27">
        <v>2.1593675538848145</v>
      </c>
    </row>
    <row r="305" spans="1:8" ht="12.75" customHeight="1" x14ac:dyDescent="0.25">
      <c r="A305" s="5">
        <v>24</v>
      </c>
      <c r="B305" s="27">
        <v>3.0314792157567667</v>
      </c>
      <c r="C305" s="27">
        <v>2.75282523761308</v>
      </c>
      <c r="D305" s="27">
        <v>2.3852009638936553</v>
      </c>
      <c r="E305" s="27">
        <v>1.6386428921827128</v>
      </c>
      <c r="F305" s="27">
        <v>1.4689668411162933</v>
      </c>
      <c r="G305" s="27">
        <v>1.0842582674178631</v>
      </c>
      <c r="H305" s="27">
        <v>2.3239951418038305</v>
      </c>
    </row>
    <row r="306" spans="1:8" ht="12.75" customHeight="1" x14ac:dyDescent="0.25">
      <c r="A306" s="5">
        <v>25</v>
      </c>
      <c r="B306" s="27">
        <v>3.252313893518997</v>
      </c>
      <c r="C306" s="27">
        <v>2.9533607620277711</v>
      </c>
      <c r="D306" s="27">
        <v>2.5589561008320181</v>
      </c>
      <c r="E306" s="27">
        <v>1.758013387346145</v>
      </c>
      <c r="F306" s="27">
        <v>1.5759769163677366</v>
      </c>
      <c r="G306" s="27">
        <v>1.1632434123107287</v>
      </c>
      <c r="H306" s="27">
        <v>2.493291607896579</v>
      </c>
    </row>
    <row r="307" spans="1:8" ht="18" customHeight="1" x14ac:dyDescent="0.3">
      <c r="A307" s="19" t="s">
        <v>65</v>
      </c>
      <c r="B307" s="12"/>
      <c r="C307" s="12"/>
      <c r="D307" s="12"/>
      <c r="E307" s="12"/>
      <c r="F307" s="12"/>
      <c r="G307" s="12"/>
    </row>
    <row r="308" spans="1:8" ht="18" customHeight="1" x14ac:dyDescent="0.3">
      <c r="A308" s="4" t="s">
        <v>8</v>
      </c>
      <c r="D308" s="12"/>
      <c r="E308" s="12"/>
      <c r="F308" s="13"/>
      <c r="G308" s="13"/>
      <c r="H308" s="14"/>
    </row>
    <row r="309" spans="1:8" ht="18" customHeight="1" x14ac:dyDescent="0.3">
      <c r="A309" s="19" t="s">
        <v>0</v>
      </c>
      <c r="B309" s="12"/>
      <c r="C309" s="20">
        <v>0.9</v>
      </c>
      <c r="D309" s="12"/>
      <c r="E309" s="12"/>
      <c r="H309" s="14" t="s">
        <v>46</v>
      </c>
    </row>
    <row r="310" spans="1:8" ht="18" customHeight="1" x14ac:dyDescent="0.3">
      <c r="A310" s="19" t="s">
        <v>21</v>
      </c>
      <c r="B310" s="12"/>
      <c r="H310" s="24" t="s">
        <v>46</v>
      </c>
    </row>
    <row r="311" spans="1:8" ht="14.25" customHeight="1" x14ac:dyDescent="0.3">
      <c r="A311" s="4"/>
      <c r="B311" s="15"/>
      <c r="C311" s="8"/>
      <c r="D311" s="15"/>
      <c r="E311" s="15"/>
      <c r="H311" s="24"/>
    </row>
    <row r="312" spans="1:8" ht="14.25" customHeight="1" x14ac:dyDescent="0.3">
      <c r="A312" s="2"/>
      <c r="B312" s="9"/>
      <c r="C312" s="10"/>
      <c r="D312" s="10"/>
      <c r="E312" s="10"/>
      <c r="F312" s="3"/>
      <c r="G312" s="3"/>
    </row>
    <row r="313" spans="1:8" s="2" customFormat="1" ht="14.25" customHeight="1" x14ac:dyDescent="0.3">
      <c r="D313" s="5"/>
      <c r="E313" s="5"/>
      <c r="F313" s="5"/>
      <c r="G313" s="5"/>
      <c r="H313" s="1"/>
    </row>
    <row r="314" spans="1:8" s="2" customFormat="1" ht="14.25" customHeight="1" x14ac:dyDescent="0.3">
      <c r="A314" s="3"/>
      <c r="B314" s="3"/>
      <c r="D314" s="5"/>
      <c r="E314" s="5"/>
      <c r="F314" s="5"/>
      <c r="G314" s="5"/>
      <c r="H314" s="3"/>
    </row>
    <row r="315" spans="1:8" s="2" customFormat="1" ht="39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</row>
    <row r="316" spans="1:8" ht="19.5" customHeight="1" x14ac:dyDescent="0.25">
      <c r="A316" s="5">
        <v>1</v>
      </c>
      <c r="B316" s="27">
        <v>8.3659129653806771E-2</v>
      </c>
      <c r="C316" s="27">
        <v>7.5969171179111381E-2</v>
      </c>
      <c r="D316" s="27">
        <v>6.5823917133125021E-2</v>
      </c>
      <c r="E316" s="27">
        <v>4.5221302346676491E-2</v>
      </c>
      <c r="F316" s="27">
        <v>4.0538786074907192E-2</v>
      </c>
      <c r="G316" s="27">
        <v>2.9922059996535029E-2</v>
      </c>
      <c r="H316" s="27">
        <v>6.4134832220661825E-2</v>
      </c>
    </row>
    <row r="317" spans="1:8" ht="12.75" customHeight="1" x14ac:dyDescent="0.25">
      <c r="A317" s="5">
        <v>2</v>
      </c>
      <c r="B317" s="27">
        <v>0.13560150750340622</v>
      </c>
      <c r="C317" s="27">
        <v>0.12313699865514999</v>
      </c>
      <c r="D317" s="27">
        <v>0.10669274746184125</v>
      </c>
      <c r="E317" s="27">
        <v>7.3298357212799703E-2</v>
      </c>
      <c r="F317" s="27">
        <v>6.5708554784915441E-2</v>
      </c>
      <c r="G317" s="27">
        <v>4.8500103454672823E-2</v>
      </c>
      <c r="H317" s="27">
        <v>0.10395494154180507</v>
      </c>
    </row>
    <row r="318" spans="1:8" s="18" customFormat="1" ht="12.75" customHeight="1" x14ac:dyDescent="0.25">
      <c r="A318" s="17">
        <v>3</v>
      </c>
      <c r="B318" s="27">
        <v>0.18770779009043617</v>
      </c>
      <c r="C318" s="27">
        <v>0.17045366472306078</v>
      </c>
      <c r="D318" s="27">
        <v>0.14769053982852035</v>
      </c>
      <c r="E318" s="27">
        <v>0.10146400953048702</v>
      </c>
      <c r="F318" s="27">
        <v>9.0957746973447259E-2</v>
      </c>
      <c r="G318" s="27">
        <v>6.7136770130711731E-2</v>
      </c>
      <c r="H318" s="27">
        <v>0.14390070365038199</v>
      </c>
    </row>
    <row r="319" spans="1:8" ht="12.75" customHeight="1" x14ac:dyDescent="0.25">
      <c r="A319" s="5">
        <v>4</v>
      </c>
      <c r="B319" s="27">
        <v>0.24597879266278083</v>
      </c>
      <c r="C319" s="27">
        <v>0.2233683888842565</v>
      </c>
      <c r="D319" s="27">
        <v>0.19353880122519621</v>
      </c>
      <c r="E319" s="27">
        <v>0.1329619540617335</v>
      </c>
      <c r="F319" s="27">
        <v>0.11919418353961657</v>
      </c>
      <c r="G319" s="27">
        <v>8.7978350030516544E-2</v>
      </c>
      <c r="H319" s="27">
        <v>0.18857246857038704</v>
      </c>
    </row>
    <row r="320" spans="1:8" ht="12.75" customHeight="1" x14ac:dyDescent="0.25">
      <c r="A320" s="5">
        <v>5</v>
      </c>
      <c r="B320" s="27">
        <v>0.31053555516618869</v>
      </c>
      <c r="C320" s="27">
        <v>0.28199108507635662</v>
      </c>
      <c r="D320" s="27">
        <v>0.24433276720346636</v>
      </c>
      <c r="E320" s="27">
        <v>0.16785761802297525</v>
      </c>
      <c r="F320" s="27">
        <v>0.15047651692802225</v>
      </c>
      <c r="G320" s="27">
        <v>0.11106813507612436</v>
      </c>
      <c r="H320" s="27">
        <v>0.23806302804666263</v>
      </c>
    </row>
    <row r="321" spans="1:8" s="18" customFormat="1" ht="19.5" customHeight="1" x14ac:dyDescent="0.25">
      <c r="A321" s="17">
        <v>6</v>
      </c>
      <c r="B321" s="27">
        <v>0.38150873306920785</v>
      </c>
      <c r="C321" s="27">
        <v>0.34644039889962858</v>
      </c>
      <c r="D321" s="27">
        <v>0.30017523891331033</v>
      </c>
      <c r="E321" s="27">
        <v>0.20622162622791651</v>
      </c>
      <c r="F321" s="27">
        <v>0.18486805898652733</v>
      </c>
      <c r="G321" s="27">
        <v>0.13645285633902671</v>
      </c>
      <c r="H321" s="27">
        <v>0.29247254528421368</v>
      </c>
    </row>
    <row r="322" spans="1:8" ht="12.75" customHeight="1" x14ac:dyDescent="0.25">
      <c r="A322" s="5">
        <v>7</v>
      </c>
      <c r="B322" s="27">
        <v>0.45903858203970271</v>
      </c>
      <c r="C322" s="27">
        <v>0.41684369370204066</v>
      </c>
      <c r="D322" s="27">
        <v>0.3611765710464056</v>
      </c>
      <c r="E322" s="27">
        <v>0.24812979280453804</v>
      </c>
      <c r="F322" s="27">
        <v>0.22243677354094343</v>
      </c>
      <c r="G322" s="27">
        <v>0.16418267855947441</v>
      </c>
      <c r="H322" s="27">
        <v>0.35190854320090581</v>
      </c>
    </row>
    <row r="323" spans="1:8" ht="12.75" customHeight="1" x14ac:dyDescent="0.25">
      <c r="A323" s="5">
        <v>8</v>
      </c>
      <c r="B323" s="27">
        <v>0.54327469257047667</v>
      </c>
      <c r="C323" s="27">
        <v>0.4933368095981337</v>
      </c>
      <c r="D323" s="27">
        <v>0.42745446303666873</v>
      </c>
      <c r="E323" s="27">
        <v>0.29366297774900818</v>
      </c>
      <c r="F323" s="27">
        <v>0.26325514780231002</v>
      </c>
      <c r="G323" s="27">
        <v>0.19431110523097853</v>
      </c>
      <c r="H323" s="27">
        <v>0.41648570098593762</v>
      </c>
    </row>
    <row r="324" spans="1:8" ht="12.75" customHeight="1" x14ac:dyDescent="0.25">
      <c r="A324" s="5">
        <v>9</v>
      </c>
      <c r="B324" s="27">
        <v>0.63437539509110663</v>
      </c>
      <c r="C324" s="27">
        <v>0.57606352326305554</v>
      </c>
      <c r="D324" s="27">
        <v>0.49913349099574766</v>
      </c>
      <c r="E324" s="27">
        <v>0.34290676536343723</v>
      </c>
      <c r="F324" s="27">
        <v>0.30739990410135593</v>
      </c>
      <c r="G324" s="27">
        <v>0.2268947658288</v>
      </c>
      <c r="H324" s="27">
        <v>0.48632539804617547</v>
      </c>
    </row>
    <row r="325" spans="1:8" ht="12.75" customHeight="1" x14ac:dyDescent="0.25">
      <c r="A325" s="5">
        <v>10</v>
      </c>
      <c r="B325" s="27">
        <v>0.7325067371019639</v>
      </c>
      <c r="C325" s="27">
        <v>0.66517461908856068</v>
      </c>
      <c r="D325" s="27">
        <v>0.57634430291089522</v>
      </c>
      <c r="E325" s="27">
        <v>0.39595091135349969</v>
      </c>
      <c r="F325" s="27">
        <v>0.35495150423733313</v>
      </c>
      <c r="G325" s="27">
        <v>0.26199304996515377</v>
      </c>
      <c r="H325" s="27">
        <v>0.56155492985577793</v>
      </c>
    </row>
    <row r="326" spans="1:8" ht="19.5" customHeight="1" x14ac:dyDescent="0.25">
      <c r="A326" s="5">
        <v>11</v>
      </c>
      <c r="B326" s="27">
        <v>0.83784091082326684</v>
      </c>
      <c r="C326" s="27">
        <v>0.76082646136277432</v>
      </c>
      <c r="D326" s="27">
        <v>0.65922238150206702</v>
      </c>
      <c r="E326" s="27">
        <v>0.45288849290616212</v>
      </c>
      <c r="F326" s="27">
        <v>0.40599338756238512</v>
      </c>
      <c r="G326" s="27">
        <v>0.29966754501210108</v>
      </c>
      <c r="H326" s="27">
        <v>0.64230630255919219</v>
      </c>
    </row>
    <row r="327" spans="1:8" ht="12.75" customHeight="1" x14ac:dyDescent="0.25">
      <c r="A327" s="5">
        <v>12</v>
      </c>
      <c r="B327" s="27">
        <v>0.95055398196049778</v>
      </c>
      <c r="C327" s="27">
        <v>0.86317893180779814</v>
      </c>
      <c r="D327" s="27">
        <v>0.74790625718974013</v>
      </c>
      <c r="E327" s="27">
        <v>0.5138146809912093</v>
      </c>
      <c r="F327" s="27">
        <v>0.46061087040718901</v>
      </c>
      <c r="G327" s="27">
        <v>0.33998122375724549</v>
      </c>
      <c r="H327" s="27">
        <v>0.72871449179539105</v>
      </c>
    </row>
    <row r="328" spans="1:8" ht="12.75" customHeight="1" x14ac:dyDescent="0.25">
      <c r="A328" s="5">
        <v>13</v>
      </c>
      <c r="B328" s="27">
        <v>1.0708227364868252</v>
      </c>
      <c r="C328" s="27">
        <v>0.9723925662063162</v>
      </c>
      <c r="D328" s="27">
        <v>0.84253502710887473</v>
      </c>
      <c r="E328" s="27">
        <v>0.5788250359136119</v>
      </c>
      <c r="F328" s="27">
        <v>0.51888961812323642</v>
      </c>
      <c r="G328" s="27">
        <v>0.38299731660374281</v>
      </c>
      <c r="H328" s="27">
        <v>0.82091502537556538</v>
      </c>
    </row>
    <row r="329" spans="1:8" ht="12.75" customHeight="1" x14ac:dyDescent="0.25">
      <c r="A329" s="5">
        <v>14</v>
      </c>
      <c r="B329" s="27">
        <v>1.1988204216892449</v>
      </c>
      <c r="C329" s="27">
        <v>1.0886246869313512</v>
      </c>
      <c r="D329" s="27">
        <v>0.94324500411749279</v>
      </c>
      <c r="E329" s="27">
        <v>0.64801320516860905</v>
      </c>
      <c r="F329" s="27">
        <v>0.58091358131740867</v>
      </c>
      <c r="G329" s="27">
        <v>0.42877778828559382</v>
      </c>
      <c r="H329" s="27">
        <v>0.91904071828034117</v>
      </c>
    </row>
    <row r="330" spans="1:8" ht="12.75" customHeight="1" x14ac:dyDescent="0.25">
      <c r="A330" s="5">
        <v>15</v>
      </c>
      <c r="B330" s="27">
        <v>1.3347111087567383</v>
      </c>
      <c r="C330" s="27">
        <v>1.2120242837260771</v>
      </c>
      <c r="D330" s="27">
        <v>1.0501652812194564</v>
      </c>
      <c r="E330" s="27">
        <v>0.72146787618187713</v>
      </c>
      <c r="F330" s="27">
        <v>0.64676226412581994</v>
      </c>
      <c r="G330" s="27">
        <v>0.47738132155482721</v>
      </c>
      <c r="H330" s="27">
        <v>1.0232173509023801</v>
      </c>
    </row>
    <row r="331" spans="1:8" ht="19.5" customHeight="1" x14ac:dyDescent="0.25">
      <c r="A331" s="5">
        <v>16</v>
      </c>
      <c r="B331" s="27">
        <v>1.4786423452870989</v>
      </c>
      <c r="C331" s="27">
        <v>1.3427253415932099</v>
      </c>
      <c r="D331" s="27">
        <v>1.1634119504765705</v>
      </c>
      <c r="E331" s="27">
        <v>0.79926880467831996</v>
      </c>
      <c r="F331" s="27">
        <v>0.71650716383188162</v>
      </c>
      <c r="G331" s="27">
        <v>0.5288606892300437</v>
      </c>
      <c r="H331" s="27">
        <v>1.1335580363049929</v>
      </c>
    </row>
    <row r="332" spans="1:8" ht="12.75" customHeight="1" x14ac:dyDescent="0.25">
      <c r="A332" s="5">
        <v>17</v>
      </c>
      <c r="B332" s="27">
        <v>1.6307356953305439</v>
      </c>
      <c r="C332" s="27">
        <v>1.4808382503990836</v>
      </c>
      <c r="D332" s="27">
        <v>1.2830806598115538</v>
      </c>
      <c r="E332" s="27">
        <v>0.88148170117503311</v>
      </c>
      <c r="F332" s="27">
        <v>0.7902071868460061</v>
      </c>
      <c r="G332" s="27">
        <v>0.58325937068784051</v>
      </c>
      <c r="H332" s="27">
        <v>1.2501559680224295</v>
      </c>
    </row>
    <row r="333" spans="1:8" ht="12.75" customHeight="1" x14ac:dyDescent="0.25">
      <c r="A333" s="5">
        <v>18</v>
      </c>
      <c r="B333" s="27">
        <v>1.7910746796880828</v>
      </c>
      <c r="C333" s="27">
        <v>1.6264388537014209</v>
      </c>
      <c r="D333" s="27">
        <v>1.4092371243030515</v>
      </c>
      <c r="E333" s="27">
        <v>0.96815171220187335</v>
      </c>
      <c r="F333" s="27">
        <v>0.86790280492422245</v>
      </c>
      <c r="G333" s="27">
        <v>0.64060723851270573</v>
      </c>
      <c r="H333" s="27">
        <v>1.373075174841289</v>
      </c>
    </row>
    <row r="334" spans="1:8" ht="12.75" customHeight="1" x14ac:dyDescent="0.25">
      <c r="A334" s="5">
        <v>19</v>
      </c>
      <c r="B334" s="27">
        <v>1.9596895274287789</v>
      </c>
      <c r="C334" s="27">
        <v>1.7795546019091826</v>
      </c>
      <c r="D334" s="27">
        <v>1.5419051285128353</v>
      </c>
      <c r="E334" s="27">
        <v>1.0592951778508002</v>
      </c>
      <c r="F334" s="27">
        <v>0.94960866619601869</v>
      </c>
      <c r="G334" s="27">
        <v>0.70091510462704265</v>
      </c>
      <c r="H334" s="27">
        <v>1.5023388309958796</v>
      </c>
    </row>
    <row r="335" spans="1:8" ht="12.75" customHeight="1" x14ac:dyDescent="0.25">
      <c r="A335" s="5">
        <v>20</v>
      </c>
      <c r="B335" s="27">
        <v>2.1365380277649457</v>
      </c>
      <c r="C335" s="27">
        <v>1.9401471642559751</v>
      </c>
      <c r="D335" s="27">
        <v>1.6810514605320279</v>
      </c>
      <c r="E335" s="27">
        <v>1.1548892814035403</v>
      </c>
      <c r="F335" s="27">
        <v>1.0353043165388236</v>
      </c>
      <c r="G335" s="27">
        <v>0.76416787165024391</v>
      </c>
      <c r="H335" s="27">
        <v>1.6379145768167018</v>
      </c>
    </row>
    <row r="336" spans="1:8" ht="19.5" customHeight="1" x14ac:dyDescent="0.25">
      <c r="A336" s="5">
        <v>21</v>
      </c>
      <c r="B336" s="27">
        <v>2.3214816257124786</v>
      </c>
      <c r="C336" s="27">
        <v>2.1080907217505107</v>
      </c>
      <c r="D336" s="27">
        <v>1.8265671037855129</v>
      </c>
      <c r="E336" s="27">
        <v>1.2548591280237056</v>
      </c>
      <c r="F336" s="27">
        <v>1.1249226162288148</v>
      </c>
      <c r="G336" s="27">
        <v>0.83031598311950205</v>
      </c>
      <c r="H336" s="27">
        <v>1.7796961931655022</v>
      </c>
    </row>
    <row r="337" spans="1:8" ht="12.75" customHeight="1" x14ac:dyDescent="0.25">
      <c r="A337" s="5">
        <v>22</v>
      </c>
      <c r="B337" s="27">
        <v>2.5142557308428857</v>
      </c>
      <c r="C337" s="27">
        <v>2.2831450051521491</v>
      </c>
      <c r="D337" s="27">
        <v>1.9782438756336747</v>
      </c>
      <c r="E337" s="27">
        <v>1.3590616953799086</v>
      </c>
      <c r="F337" s="27">
        <v>1.2183353524239209</v>
      </c>
      <c r="G337" s="27">
        <v>0.89926480392794239</v>
      </c>
      <c r="H337" s="27">
        <v>1.9274808395058229</v>
      </c>
    </row>
    <row r="338" spans="1:8" ht="12.75" customHeight="1" x14ac:dyDescent="0.25">
      <c r="A338" s="5">
        <v>23</v>
      </c>
      <c r="B338" s="27">
        <v>2.7144330005467405</v>
      </c>
      <c r="C338" s="27">
        <v>2.4649219532417268</v>
      </c>
      <c r="D338" s="27">
        <v>2.1357455382429769</v>
      </c>
      <c r="E338" s="27">
        <v>1.467265986694793</v>
      </c>
      <c r="F338" s="27">
        <v>1.3153354472989733</v>
      </c>
      <c r="G338" s="27">
        <v>0.97086148798152494</v>
      </c>
      <c r="H338" s="27">
        <v>2.0809409060876023</v>
      </c>
    </row>
    <row r="339" spans="1:8" ht="12.75" customHeight="1" x14ac:dyDescent="0.25">
      <c r="A339" s="5">
        <v>24</v>
      </c>
      <c r="B339" s="27">
        <v>2.9213781112315069</v>
      </c>
      <c r="C339" s="27">
        <v>2.6528446414569733</v>
      </c>
      <c r="D339" s="27">
        <v>2.298572212070316</v>
      </c>
      <c r="E339" s="27">
        <v>1.5791285826621233</v>
      </c>
      <c r="F339" s="27">
        <v>1.4156150414809097</v>
      </c>
      <c r="G339" s="27">
        <v>1.0448788013760517</v>
      </c>
      <c r="H339" s="27">
        <v>2.2395893406048728</v>
      </c>
    </row>
    <row r="340" spans="1:8" ht="12.75" customHeight="1" x14ac:dyDescent="0.25">
      <c r="A340" s="5">
        <v>25</v>
      </c>
      <c r="B340" s="27">
        <v>3.1341922352611817</v>
      </c>
      <c r="C340" s="27">
        <v>2.8460968625193437</v>
      </c>
      <c r="D340" s="27">
        <v>2.4660166897125775</v>
      </c>
      <c r="E340" s="27">
        <v>1.6941636288813868</v>
      </c>
      <c r="F340" s="27">
        <v>1.5187385891852478</v>
      </c>
      <c r="G340" s="27">
        <v>1.1209952636638736</v>
      </c>
      <c r="H340" s="27">
        <v>2.4027370830606087</v>
      </c>
    </row>
    <row r="341" spans="1:8" ht="18" customHeight="1" x14ac:dyDescent="0.3">
      <c r="A341" s="19" t="s">
        <v>65</v>
      </c>
      <c r="B341" s="12"/>
      <c r="C341" s="12"/>
      <c r="D341" s="12"/>
      <c r="E341" s="12"/>
      <c r="F341" s="12"/>
      <c r="G341" s="12"/>
    </row>
    <row r="342" spans="1:8" ht="18" customHeight="1" x14ac:dyDescent="0.3">
      <c r="A342" s="4" t="s">
        <v>8</v>
      </c>
      <c r="D342" s="12"/>
      <c r="E342" s="12"/>
      <c r="F342" s="13"/>
      <c r="G342" s="13"/>
      <c r="H342" s="14"/>
    </row>
    <row r="343" spans="1:8" ht="18" customHeight="1" x14ac:dyDescent="0.3">
      <c r="A343" s="19" t="s">
        <v>0</v>
      </c>
      <c r="B343" s="12"/>
      <c r="C343" s="20">
        <v>0.9</v>
      </c>
      <c r="D343" s="12"/>
      <c r="E343" s="12"/>
      <c r="H343" s="14" t="s">
        <v>46</v>
      </c>
    </row>
    <row r="344" spans="1:8" ht="18" customHeight="1" x14ac:dyDescent="0.3">
      <c r="A344" s="19" t="s">
        <v>22</v>
      </c>
      <c r="B344" s="12"/>
      <c r="H344" s="24" t="s">
        <v>46</v>
      </c>
    </row>
    <row r="345" spans="1:8" ht="14.25" customHeight="1" x14ac:dyDescent="0.3">
      <c r="A345" s="4"/>
      <c r="B345" s="15"/>
      <c r="C345" s="8"/>
      <c r="D345" s="15"/>
      <c r="E345" s="15"/>
      <c r="H345" s="24"/>
    </row>
    <row r="346" spans="1:8" ht="14.25" customHeight="1" x14ac:dyDescent="0.3">
      <c r="A346" s="2"/>
      <c r="B346" s="9"/>
      <c r="C346" s="10"/>
      <c r="D346" s="10"/>
      <c r="E346" s="10"/>
      <c r="F346" s="3"/>
      <c r="G346" s="3"/>
    </row>
    <row r="347" spans="1:8" s="2" customFormat="1" ht="14.25" customHeight="1" x14ac:dyDescent="0.3">
      <c r="D347" s="5"/>
      <c r="E347" s="5"/>
      <c r="F347" s="5"/>
      <c r="G347" s="5"/>
      <c r="H347" s="1"/>
    </row>
    <row r="348" spans="1:8" s="2" customFormat="1" ht="14.25" customHeight="1" x14ac:dyDescent="0.3">
      <c r="A348" s="3"/>
      <c r="B348" s="3"/>
      <c r="D348" s="5"/>
      <c r="E348" s="5"/>
      <c r="F348" s="5"/>
      <c r="G348" s="5"/>
      <c r="H348" s="3"/>
    </row>
    <row r="349" spans="1:8" s="2" customFormat="1" ht="39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</row>
    <row r="350" spans="1:8" ht="19.5" customHeight="1" x14ac:dyDescent="0.25">
      <c r="A350" s="5">
        <v>1</v>
      </c>
      <c r="B350" s="27">
        <v>8.0991749885957129E-2</v>
      </c>
      <c r="C350" s="27">
        <v>7.3546977319074641E-2</v>
      </c>
      <c r="D350" s="27">
        <v>6.372519359239405E-2</v>
      </c>
      <c r="E350" s="27">
        <v>4.3779470624849021E-2</v>
      </c>
      <c r="F350" s="27">
        <v>3.9246251258481787E-2</v>
      </c>
      <c r="G350" s="27">
        <v>2.8968027869050315E-2</v>
      </c>
      <c r="H350" s="27">
        <v>6.2089963303333322E-2</v>
      </c>
    </row>
    <row r="351" spans="1:8" ht="12.75" customHeight="1" x14ac:dyDescent="0.25">
      <c r="A351" s="5">
        <v>2</v>
      </c>
      <c r="B351" s="27">
        <v>0.13127800187884062</v>
      </c>
      <c r="C351" s="27">
        <v>0.1192109102503858</v>
      </c>
      <c r="D351" s="27">
        <v>0.10329096600494971</v>
      </c>
      <c r="E351" s="27">
        <v>7.0961319332354333E-2</v>
      </c>
      <c r="F351" s="27">
        <v>6.3613509446370647E-2</v>
      </c>
      <c r="G351" s="27">
        <v>4.695373074880136E-2</v>
      </c>
      <c r="H351" s="27">
        <v>0.10064045202961366</v>
      </c>
    </row>
    <row r="352" spans="1:8" s="18" customFormat="1" ht="12.75" customHeight="1" x14ac:dyDescent="0.25">
      <c r="A352" s="17">
        <v>3</v>
      </c>
      <c r="B352" s="27">
        <v>0.18172293268602718</v>
      </c>
      <c r="C352" s="27">
        <v>0.16501893621800001</v>
      </c>
      <c r="D352" s="27">
        <v>0.14298158864206176</v>
      </c>
      <c r="E352" s="27">
        <v>9.8228940658667732E-2</v>
      </c>
      <c r="F352" s="27">
        <v>8.8057658782114759E-2</v>
      </c>
      <c r="G352" s="27">
        <v>6.4996187709325234E-2</v>
      </c>
      <c r="H352" s="27">
        <v>0.13931258724175175</v>
      </c>
    </row>
    <row r="353" spans="1:8" ht="12.75" customHeight="1" x14ac:dyDescent="0.25">
      <c r="A353" s="5">
        <v>4</v>
      </c>
      <c r="B353" s="27">
        <v>0.23813602813027984</v>
      </c>
      <c r="C353" s="27">
        <v>0.21624653232475635</v>
      </c>
      <c r="D353" s="27">
        <v>0.18736802841392936</v>
      </c>
      <c r="E353" s="27">
        <v>0.12872260770915187</v>
      </c>
      <c r="F353" s="27">
        <v>0.11539380747863441</v>
      </c>
      <c r="G353" s="27">
        <v>8.517325664918092E-2</v>
      </c>
      <c r="H353" s="27">
        <v>0.18256004183920332</v>
      </c>
    </row>
    <row r="354" spans="1:8" ht="12.75" customHeight="1" x14ac:dyDescent="0.25">
      <c r="A354" s="5">
        <v>5</v>
      </c>
      <c r="B354" s="27">
        <v>0.30063446893117846</v>
      </c>
      <c r="C354" s="27">
        <v>0.27300010802269548</v>
      </c>
      <c r="D354" s="27">
        <v>0.23654248439084105</v>
      </c>
      <c r="E354" s="27">
        <v>0.16250566162506949</v>
      </c>
      <c r="F354" s="27">
        <v>0.14567873791153896</v>
      </c>
      <c r="G354" s="27">
        <v>0.10752684917486274</v>
      </c>
      <c r="H354" s="27">
        <v>0.23047264900360512</v>
      </c>
    </row>
    <row r="355" spans="1:8" s="18" customFormat="1" ht="19.5" customHeight="1" x14ac:dyDescent="0.25">
      <c r="A355" s="17">
        <v>6</v>
      </c>
      <c r="B355" s="27">
        <v>0.36934474475068435</v>
      </c>
      <c r="C355" s="27">
        <v>0.33539452602700087</v>
      </c>
      <c r="D355" s="27">
        <v>0.29060448002064521</v>
      </c>
      <c r="E355" s="27">
        <v>0.19964647542525257</v>
      </c>
      <c r="F355" s="27">
        <v>0.17897374329972937</v>
      </c>
      <c r="G355" s="27">
        <v>0.13210220638880396</v>
      </c>
      <c r="H355" s="27">
        <v>0.28314737834581849</v>
      </c>
    </row>
    <row r="356" spans="1:8" ht="12.75" customHeight="1" x14ac:dyDescent="0.25">
      <c r="A356" s="5">
        <v>7</v>
      </c>
      <c r="B356" s="27">
        <v>0.44440263935822905</v>
      </c>
      <c r="C356" s="27">
        <v>0.40355308884471486</v>
      </c>
      <c r="D356" s="27">
        <v>0.34966085145647974</v>
      </c>
      <c r="E356" s="27">
        <v>0.24021844598720435</v>
      </c>
      <c r="F356" s="27">
        <v>0.21534462051683093</v>
      </c>
      <c r="G356" s="27">
        <v>0.15894789358342756</v>
      </c>
      <c r="H356" s="27">
        <v>0.3406883245331776</v>
      </c>
    </row>
    <row r="357" spans="1:8" ht="12.75" customHeight="1" x14ac:dyDescent="0.25">
      <c r="A357" s="5">
        <v>8</v>
      </c>
      <c r="B357" s="27">
        <v>0.52595297371750893</v>
      </c>
      <c r="C357" s="27">
        <v>0.47760730547702945</v>
      </c>
      <c r="D357" s="27">
        <v>0.41382554541465577</v>
      </c>
      <c r="E357" s="27">
        <v>0.28429985517463252</v>
      </c>
      <c r="F357" s="27">
        <v>0.25486154559851054</v>
      </c>
      <c r="G357" s="27">
        <v>0.18811570835192401</v>
      </c>
      <c r="H357" s="27">
        <v>0.4032065103344723</v>
      </c>
    </row>
    <row r="358" spans="1:8" ht="12.75" customHeight="1" x14ac:dyDescent="0.25">
      <c r="A358" s="5">
        <v>9</v>
      </c>
      <c r="B358" s="27">
        <v>0.61414903006567712</v>
      </c>
      <c r="C358" s="27">
        <v>0.55769636843719683</v>
      </c>
      <c r="D358" s="27">
        <v>0.48321916603387388</v>
      </c>
      <c r="E358" s="27">
        <v>0.33197355852786292</v>
      </c>
      <c r="F358" s="27">
        <v>0.29759879466796885</v>
      </c>
      <c r="G358" s="27">
        <v>0.21966047460072741</v>
      </c>
      <c r="H358" s="27">
        <v>0.47081944510705404</v>
      </c>
    </row>
    <row r="359" spans="1:8" ht="12.75" customHeight="1" x14ac:dyDescent="0.25">
      <c r="A359" s="5">
        <v>10</v>
      </c>
      <c r="B359" s="27">
        <v>0.70915156166032678</v>
      </c>
      <c r="C359" s="27">
        <v>0.64396625452170342</v>
      </c>
      <c r="D359" s="27">
        <v>0.55796819573333301</v>
      </c>
      <c r="E359" s="27">
        <v>0.38332644999014998</v>
      </c>
      <c r="F359" s="27">
        <v>0.34363426408807013</v>
      </c>
      <c r="G359" s="27">
        <v>0.2536396883692808</v>
      </c>
      <c r="H359" s="27">
        <v>0.54365036564823765</v>
      </c>
    </row>
    <row r="360" spans="1:8" ht="19.5" customHeight="1" x14ac:dyDescent="0.25">
      <c r="A360" s="5">
        <v>11</v>
      </c>
      <c r="B360" s="27">
        <v>0.81112727056123224</v>
      </c>
      <c r="C360" s="27">
        <v>0.7365683425145183</v>
      </c>
      <c r="D360" s="27">
        <v>0.6382037975147753</v>
      </c>
      <c r="E360" s="27">
        <v>0.4384486390842447</v>
      </c>
      <c r="F360" s="27">
        <v>0.39304873283855529</v>
      </c>
      <c r="G360" s="27">
        <v>0.29011297338370651</v>
      </c>
      <c r="H360" s="27">
        <v>0.62182706923106079</v>
      </c>
    </row>
    <row r="361" spans="1:8" ht="12.75" customHeight="1" x14ac:dyDescent="0.25">
      <c r="A361" s="5">
        <v>12</v>
      </c>
      <c r="B361" s="27">
        <v>0.92024660881159548</v>
      </c>
      <c r="C361" s="27">
        <v>0.835657416484056</v>
      </c>
      <c r="D361" s="27">
        <v>0.72406008490786922</v>
      </c>
      <c r="E361" s="27">
        <v>0.49743226235774346</v>
      </c>
      <c r="F361" s="27">
        <v>0.44592479703229299</v>
      </c>
      <c r="G361" s="27">
        <v>0.32914129461321129</v>
      </c>
      <c r="H361" s="27">
        <v>0.70548022794400522</v>
      </c>
    </row>
    <row r="362" spans="1:8" ht="12.75" customHeight="1" x14ac:dyDescent="0.25">
      <c r="A362" s="5">
        <v>13</v>
      </c>
      <c r="B362" s="27">
        <v>1.0366807257573558</v>
      </c>
      <c r="C362" s="27">
        <v>0.94138889370530698</v>
      </c>
      <c r="D362" s="27">
        <v>0.8156717200876954</v>
      </c>
      <c r="E362" s="27">
        <v>0.56036983327990209</v>
      </c>
      <c r="F362" s="27">
        <v>0.50234539067481987</v>
      </c>
      <c r="G362" s="27">
        <v>0.37078586642876438</v>
      </c>
      <c r="H362" s="27">
        <v>0.79474104844236271</v>
      </c>
    </row>
    <row r="363" spans="1:8" ht="12.75" customHeight="1" x14ac:dyDescent="0.25">
      <c r="A363" s="5">
        <v>14</v>
      </c>
      <c r="B363" s="27">
        <v>1.1605973448854168</v>
      </c>
      <c r="C363" s="27">
        <v>1.0539150804996495</v>
      </c>
      <c r="D363" s="27">
        <v>0.91317066972601901</v>
      </c>
      <c r="E363" s="27">
        <v>0.62735201349808944</v>
      </c>
      <c r="F363" s="27">
        <v>0.56239178769981724</v>
      </c>
      <c r="G363" s="27">
        <v>0.41510667788665523</v>
      </c>
      <c r="H363" s="27">
        <v>0.88973811104649414</v>
      </c>
    </row>
    <row r="364" spans="1:8" ht="12.75" customHeight="1" x14ac:dyDescent="0.25">
      <c r="A364" s="5">
        <v>15</v>
      </c>
      <c r="B364" s="27">
        <v>1.2921553061545068</v>
      </c>
      <c r="C364" s="27">
        <v>1.1733802162353957</v>
      </c>
      <c r="D364" s="27">
        <v>1.0166819108375911</v>
      </c>
      <c r="E364" s="27">
        <v>0.6984646627365001</v>
      </c>
      <c r="F364" s="27">
        <v>0.62614095734105191</v>
      </c>
      <c r="G364" s="27">
        <v>0.46216054070360391</v>
      </c>
      <c r="H364" s="27">
        <v>0.99059318577893241</v>
      </c>
    </row>
    <row r="365" spans="1:8" ht="19.5" customHeight="1" x14ac:dyDescent="0.25">
      <c r="A365" s="5">
        <v>16</v>
      </c>
      <c r="B365" s="27">
        <v>1.4314974527687836</v>
      </c>
      <c r="C365" s="27">
        <v>1.2999140139501217</v>
      </c>
      <c r="D365" s="27">
        <v>1.1263178340159115</v>
      </c>
      <c r="E365" s="27">
        <v>0.77378499379605714</v>
      </c>
      <c r="F365" s="27">
        <v>0.69366211726932125</v>
      </c>
      <c r="G365" s="27">
        <v>0.51199854509466014</v>
      </c>
      <c r="H365" s="27">
        <v>1.0974157792167887</v>
      </c>
    </row>
    <row r="366" spans="1:8" ht="12.75" customHeight="1" x14ac:dyDescent="0.25">
      <c r="A366" s="5">
        <v>17</v>
      </c>
      <c r="B366" s="27">
        <v>1.5787414728417974</v>
      </c>
      <c r="C366" s="27">
        <v>1.4336233438501169</v>
      </c>
      <c r="D366" s="27">
        <v>1.242171037554388</v>
      </c>
      <c r="E366" s="27">
        <v>0.85337662208595155</v>
      </c>
      <c r="F366" s="27">
        <v>0.76501229572862639</v>
      </c>
      <c r="G366" s="27">
        <v>0.56466278414409488</v>
      </c>
      <c r="H366" s="27">
        <v>1.2102961135204913</v>
      </c>
    </row>
    <row r="367" spans="1:8" ht="12.75" customHeight="1" x14ac:dyDescent="0.25">
      <c r="A367" s="5">
        <v>18</v>
      </c>
      <c r="B367" s="27">
        <v>1.7339682242052485</v>
      </c>
      <c r="C367" s="27">
        <v>1.5745816313042917</v>
      </c>
      <c r="D367" s="27">
        <v>1.3643051412783211</v>
      </c>
      <c r="E367" s="27">
        <v>0.93728325468835738</v>
      </c>
      <c r="F367" s="27">
        <v>0.84023067407735941</v>
      </c>
      <c r="G367" s="27">
        <v>0.62018217798174113</v>
      </c>
      <c r="H367" s="27">
        <v>1.3292961759888715</v>
      </c>
    </row>
    <row r="368" spans="1:8" ht="12.75" customHeight="1" x14ac:dyDescent="0.25">
      <c r="A368" s="5">
        <v>19</v>
      </c>
      <c r="B368" s="27">
        <v>1.8972069721074245</v>
      </c>
      <c r="C368" s="27">
        <v>1.7228154514953666</v>
      </c>
      <c r="D368" s="27">
        <v>1.4927431714047676</v>
      </c>
      <c r="E368" s="27">
        <v>1.0255207107092892</v>
      </c>
      <c r="F368" s="27">
        <v>0.91933143340543477</v>
      </c>
      <c r="G368" s="27">
        <v>0.67856719380369224</v>
      </c>
      <c r="H368" s="27">
        <v>1.4544384019711447</v>
      </c>
    </row>
    <row r="369" spans="1:8" ht="12.75" customHeight="1" x14ac:dyDescent="0.25">
      <c r="A369" s="5">
        <v>20</v>
      </c>
      <c r="B369" s="27">
        <v>2.068416851605396</v>
      </c>
      <c r="C369" s="27">
        <v>1.8782876957914747</v>
      </c>
      <c r="D369" s="27">
        <v>1.6274529749502076</v>
      </c>
      <c r="E369" s="27">
        <v>1.1180669009165587</v>
      </c>
      <c r="F369" s="27">
        <v>1.002294771747589</v>
      </c>
      <c r="G369" s="27">
        <v>0.73980321559279438</v>
      </c>
      <c r="H369" s="27">
        <v>1.5856914635504493</v>
      </c>
    </row>
    <row r="370" spans="1:8" ht="19.5" customHeight="1" x14ac:dyDescent="0.25">
      <c r="A370" s="5">
        <v>21</v>
      </c>
      <c r="B370" s="27">
        <v>2.2474637253890513</v>
      </c>
      <c r="C370" s="27">
        <v>2.040876556802131</v>
      </c>
      <c r="D370" s="27">
        <v>1.7683290112136822</v>
      </c>
      <c r="E370" s="27">
        <v>1.2148493184136486</v>
      </c>
      <c r="F370" s="27">
        <v>1.0890556900565953</v>
      </c>
      <c r="G370" s="27">
        <v>0.80384226693980765</v>
      </c>
      <c r="H370" s="27">
        <v>1.7229525282694775</v>
      </c>
    </row>
    <row r="371" spans="1:8" ht="12.75" customHeight="1" x14ac:dyDescent="0.25">
      <c r="A371" s="5">
        <v>22</v>
      </c>
      <c r="B371" s="27">
        <v>2.4340914392060662</v>
      </c>
      <c r="C371" s="27">
        <v>2.2103494260084129</v>
      </c>
      <c r="D371" s="27">
        <v>1.9151697352311445</v>
      </c>
      <c r="E371" s="27">
        <v>1.315729500979643</v>
      </c>
      <c r="F371" s="27">
        <v>1.1794900634164991</v>
      </c>
      <c r="G371" s="27">
        <v>0.87059273007464355</v>
      </c>
      <c r="H371" s="27">
        <v>1.8660252229402292</v>
      </c>
    </row>
    <row r="372" spans="1:8" ht="12.75" customHeight="1" x14ac:dyDescent="0.25">
      <c r="A372" s="5">
        <v>23</v>
      </c>
      <c r="B372" s="27">
        <v>2.6278862757983039</v>
      </c>
      <c r="C372" s="27">
        <v>2.3863306150983203</v>
      </c>
      <c r="D372" s="27">
        <v>2.0676496297443014</v>
      </c>
      <c r="E372" s="27">
        <v>1.4204838169165597</v>
      </c>
      <c r="F372" s="27">
        <v>1.2733974164518989</v>
      </c>
      <c r="G372" s="27">
        <v>0.93990663223365034</v>
      </c>
      <c r="H372" s="27">
        <v>2.0145923832908887</v>
      </c>
    </row>
    <row r="373" spans="1:8" ht="12.75" customHeight="1" x14ac:dyDescent="0.25">
      <c r="A373" s="5">
        <v>24</v>
      </c>
      <c r="B373" s="27">
        <v>2.8282331681704949</v>
      </c>
      <c r="C373" s="27">
        <v>2.5682615941176961</v>
      </c>
      <c r="D373" s="27">
        <v>2.2252847533220677</v>
      </c>
      <c r="E373" s="27">
        <v>1.528779796466804</v>
      </c>
      <c r="F373" s="27">
        <v>1.3704797055488322</v>
      </c>
      <c r="G373" s="27">
        <v>1.0115639846169149</v>
      </c>
      <c r="H373" s="27">
        <v>2.1681824861450942</v>
      </c>
    </row>
    <row r="374" spans="1:8" ht="12.75" customHeight="1" x14ac:dyDescent="0.25">
      <c r="A374" s="5">
        <v>25</v>
      </c>
      <c r="B374" s="27">
        <v>3.0342619468218657</v>
      </c>
      <c r="C374" s="27">
        <v>2.755352179663574</v>
      </c>
      <c r="D374" s="27">
        <v>2.3873904470951999</v>
      </c>
      <c r="E374" s="27">
        <v>1.6401470761655617</v>
      </c>
      <c r="F374" s="27">
        <v>1.4703152718233645</v>
      </c>
      <c r="G374" s="27">
        <v>1.0852535568289374</v>
      </c>
      <c r="H374" s="27">
        <v>2.3261284414295123</v>
      </c>
    </row>
    <row r="375" spans="1:8" ht="18" customHeight="1" x14ac:dyDescent="0.3">
      <c r="A375" s="19" t="s">
        <v>65</v>
      </c>
      <c r="B375" s="12"/>
      <c r="C375" s="12"/>
      <c r="D375" s="12"/>
      <c r="E375" s="12"/>
      <c r="F375" s="12"/>
      <c r="G375" s="12"/>
    </row>
    <row r="376" spans="1:8" ht="18" customHeight="1" x14ac:dyDescent="0.3">
      <c r="A376" s="4" t="s">
        <v>8</v>
      </c>
      <c r="D376" s="12"/>
      <c r="E376" s="12"/>
      <c r="F376" s="13"/>
      <c r="G376" s="13"/>
      <c r="H376" s="14"/>
    </row>
    <row r="377" spans="1:8" ht="18" customHeight="1" x14ac:dyDescent="0.3">
      <c r="A377" s="19" t="s">
        <v>0</v>
      </c>
      <c r="B377" s="12"/>
      <c r="C377" s="20">
        <v>0.9</v>
      </c>
      <c r="D377" s="12"/>
      <c r="E377" s="12"/>
      <c r="H377" s="14" t="s">
        <v>46</v>
      </c>
    </row>
    <row r="378" spans="1:8" ht="18" customHeight="1" x14ac:dyDescent="0.3">
      <c r="A378" s="19" t="s">
        <v>23</v>
      </c>
      <c r="B378" s="12"/>
      <c r="H378" s="24" t="s">
        <v>46</v>
      </c>
    </row>
    <row r="379" spans="1:8" ht="14.25" customHeight="1" x14ac:dyDescent="0.3">
      <c r="A379" s="4"/>
      <c r="B379" s="15"/>
      <c r="C379" s="8"/>
      <c r="D379" s="15"/>
      <c r="E379" s="15"/>
      <c r="H379" s="24"/>
    </row>
    <row r="380" spans="1:8" ht="14.25" customHeight="1" x14ac:dyDescent="0.3">
      <c r="A380" s="2"/>
      <c r="B380" s="9"/>
      <c r="C380" s="10"/>
      <c r="D380" s="10"/>
      <c r="E380" s="10"/>
      <c r="F380" s="3"/>
      <c r="G380" s="3"/>
    </row>
    <row r="381" spans="1:8" s="2" customFormat="1" ht="14.25" customHeight="1" x14ac:dyDescent="0.3">
      <c r="D381" s="5"/>
      <c r="E381" s="5"/>
      <c r="F381" s="5"/>
      <c r="G381" s="5"/>
      <c r="H381" s="1"/>
    </row>
    <row r="382" spans="1:8" s="2" customFormat="1" ht="14.25" customHeight="1" x14ac:dyDescent="0.3">
      <c r="A382" s="3"/>
      <c r="B382" s="3"/>
      <c r="D382" s="5"/>
      <c r="E382" s="5"/>
      <c r="F382" s="5"/>
      <c r="G382" s="5"/>
      <c r="H382" s="3"/>
    </row>
    <row r="383" spans="1:8" s="2" customFormat="1" ht="39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</row>
    <row r="384" spans="1:8" ht="19.5" customHeight="1" x14ac:dyDescent="0.25">
      <c r="A384" s="5">
        <v>1</v>
      </c>
      <c r="B384" s="27">
        <v>7.8489207428769081E-2</v>
      </c>
      <c r="C384" s="27">
        <v>7.1274468901884061E-2</v>
      </c>
      <c r="D384" s="27">
        <v>6.1756165848431875E-2</v>
      </c>
      <c r="E384" s="27">
        <v>4.242674044990933E-2</v>
      </c>
      <c r="F384" s="27">
        <v>3.8033591818500349E-2</v>
      </c>
      <c r="G384" s="27">
        <v>2.807295250957997E-2</v>
      </c>
      <c r="H384" s="27">
        <v>6.0171462103511965E-2</v>
      </c>
    </row>
    <row r="385" spans="1:8" ht="12.75" customHeight="1" x14ac:dyDescent="0.25">
      <c r="A385" s="5">
        <v>2</v>
      </c>
      <c r="B385" s="27">
        <v>0.12722167794635109</v>
      </c>
      <c r="C385" s="27">
        <v>0.11552744416054701</v>
      </c>
      <c r="D385" s="27">
        <v>0.10009940602216959</v>
      </c>
      <c r="E385" s="27">
        <v>6.8768704470996866E-2</v>
      </c>
      <c r="F385" s="27">
        <v>6.1647932601019889E-2</v>
      </c>
      <c r="G385" s="27">
        <v>4.5502919957730578E-2</v>
      </c>
      <c r="H385" s="27">
        <v>9.753078957054416E-2</v>
      </c>
    </row>
    <row r="386" spans="1:8" s="18" customFormat="1" ht="12.75" customHeight="1" x14ac:dyDescent="0.25">
      <c r="A386" s="17">
        <v>3</v>
      </c>
      <c r="B386" s="27">
        <v>0.17610792430391589</v>
      </c>
      <c r="C386" s="27">
        <v>0.15992006016325316</v>
      </c>
      <c r="D386" s="27">
        <v>0.13856363870670668</v>
      </c>
      <c r="E386" s="27">
        <v>9.5193790845642834E-2</v>
      </c>
      <c r="F386" s="27">
        <v>8.53367886923449E-2</v>
      </c>
      <c r="G386" s="27">
        <v>6.2987887857463967E-2</v>
      </c>
      <c r="H386" s="27">
        <v>0.1350080048011438</v>
      </c>
    </row>
    <row r="387" spans="1:8" ht="12.75" customHeight="1" x14ac:dyDescent="0.25">
      <c r="A387" s="5">
        <v>4</v>
      </c>
      <c r="B387" s="27">
        <v>0.23077792657275953</v>
      </c>
      <c r="C387" s="27">
        <v>0.20956478845424609</v>
      </c>
      <c r="D387" s="27">
        <v>0.18157859372600468</v>
      </c>
      <c r="E387" s="27">
        <v>0.12474524221889258</v>
      </c>
      <c r="F387" s="27">
        <v>0.11182828502828002</v>
      </c>
      <c r="G387" s="27">
        <v>8.2541510930861664E-2</v>
      </c>
      <c r="H387" s="27">
        <v>0.17691916784485284</v>
      </c>
    </row>
    <row r="388" spans="1:8" ht="12.75" customHeight="1" x14ac:dyDescent="0.25">
      <c r="A388" s="5">
        <v>5</v>
      </c>
      <c r="B388" s="27">
        <v>0.2913452447366916</v>
      </c>
      <c r="C388" s="27">
        <v>0.2645647505683163</v>
      </c>
      <c r="D388" s="27">
        <v>0.22923362131589398</v>
      </c>
      <c r="E388" s="27">
        <v>0.15748444257099539</v>
      </c>
      <c r="F388" s="27">
        <v>0.14117744948096994</v>
      </c>
      <c r="G388" s="27">
        <v>0.10420440576887816</v>
      </c>
      <c r="H388" s="27">
        <v>0.22335133615181146</v>
      </c>
    </row>
    <row r="389" spans="1:8" s="18" customFormat="1" ht="19.5" customHeight="1" x14ac:dyDescent="0.25">
      <c r="A389" s="17">
        <v>6</v>
      </c>
      <c r="B389" s="27">
        <v>0.35793246008737767</v>
      </c>
      <c r="C389" s="27">
        <v>0.32503126010827588</v>
      </c>
      <c r="D389" s="27">
        <v>0.28162516977577762</v>
      </c>
      <c r="E389" s="27">
        <v>0.1934776522811279</v>
      </c>
      <c r="F389" s="27">
        <v>0.1734436813865084</v>
      </c>
      <c r="G389" s="27">
        <v>0.1280204155812007</v>
      </c>
      <c r="H389" s="27">
        <v>0.27439848309476322</v>
      </c>
    </row>
    <row r="390" spans="1:8" ht="12.75" customHeight="1" x14ac:dyDescent="0.25">
      <c r="A390" s="5">
        <v>7</v>
      </c>
      <c r="B390" s="27">
        <v>0.43067116084780815</v>
      </c>
      <c r="C390" s="27">
        <v>0.39108380968992046</v>
      </c>
      <c r="D390" s="27">
        <v>0.33885677415702026</v>
      </c>
      <c r="E390" s="27">
        <v>0.23279600035627046</v>
      </c>
      <c r="F390" s="27">
        <v>0.20869074457848846</v>
      </c>
      <c r="G390" s="27">
        <v>0.15403660505424732</v>
      </c>
      <c r="H390" s="27">
        <v>0.33016148694770686</v>
      </c>
    </row>
    <row r="391" spans="1:8" ht="12.75" customHeight="1" x14ac:dyDescent="0.25">
      <c r="A391" s="5">
        <v>8</v>
      </c>
      <c r="B391" s="27">
        <v>0.50970169319738523</v>
      </c>
      <c r="C391" s="27">
        <v>0.46284984485292346</v>
      </c>
      <c r="D391" s="27">
        <v>0.40103886036676611</v>
      </c>
      <c r="E391" s="27">
        <v>0.27551534984972292</v>
      </c>
      <c r="F391" s="27">
        <v>0.24698664674198598</v>
      </c>
      <c r="G391" s="27">
        <v>0.18230317130120494</v>
      </c>
      <c r="H391" s="27">
        <v>0.39074794001653906</v>
      </c>
    </row>
    <row r="392" spans="1:8" ht="12.75" customHeight="1" x14ac:dyDescent="0.25">
      <c r="A392" s="5">
        <v>9</v>
      </c>
      <c r="B392" s="27">
        <v>0.59517260314633835</v>
      </c>
      <c r="C392" s="27">
        <v>0.54046425723823044</v>
      </c>
      <c r="D392" s="27">
        <v>0.46828830602863214</v>
      </c>
      <c r="E392" s="27">
        <v>0.32171599617059088</v>
      </c>
      <c r="F392" s="27">
        <v>0.28840336896210056</v>
      </c>
      <c r="G392" s="27">
        <v>0.2128732442392593</v>
      </c>
      <c r="H392" s="27">
        <v>0.45627172076835049</v>
      </c>
    </row>
    <row r="393" spans="1:8" ht="12.75" customHeight="1" x14ac:dyDescent="0.25">
      <c r="A393" s="5">
        <v>10</v>
      </c>
      <c r="B393" s="27">
        <v>0.68723967688027099</v>
      </c>
      <c r="C393" s="27">
        <v>0.62406851314426515</v>
      </c>
      <c r="D393" s="27">
        <v>0.54072768541531369</v>
      </c>
      <c r="E393" s="27">
        <v>0.37148214834937437</v>
      </c>
      <c r="F393" s="27">
        <v>0.33301640070277644</v>
      </c>
      <c r="G393" s="27">
        <v>0.24580254335308038</v>
      </c>
      <c r="H393" s="27">
        <v>0.52685225813955638</v>
      </c>
    </row>
    <row r="394" spans="1:8" ht="19.5" customHeight="1" x14ac:dyDescent="0.25">
      <c r="A394" s="5">
        <v>11</v>
      </c>
      <c r="B394" s="27">
        <v>0.78606446557651732</v>
      </c>
      <c r="C394" s="27">
        <v>0.71380931394236469</v>
      </c>
      <c r="D394" s="27">
        <v>0.61848410875797888</v>
      </c>
      <c r="E394" s="27">
        <v>0.42490113163873755</v>
      </c>
      <c r="F394" s="27">
        <v>0.3809040249756252</v>
      </c>
      <c r="G394" s="27">
        <v>0.28114885007119511</v>
      </c>
      <c r="H394" s="27">
        <v>0.60261340062937319</v>
      </c>
    </row>
    <row r="395" spans="1:8" ht="12.75" customHeight="1" x14ac:dyDescent="0.25">
      <c r="A395" s="5">
        <v>12</v>
      </c>
      <c r="B395" s="27">
        <v>0.89181215452610219</v>
      </c>
      <c r="C395" s="27">
        <v>0.80983666106933638</v>
      </c>
      <c r="D395" s="27">
        <v>0.7016875456481475</v>
      </c>
      <c r="E395" s="27">
        <v>0.48206223568369078</v>
      </c>
      <c r="F395" s="27">
        <v>0.4321462857782748</v>
      </c>
      <c r="G395" s="27">
        <v>0.31897124562250267</v>
      </c>
      <c r="H395" s="27">
        <v>0.68368178272430635</v>
      </c>
    </row>
    <row r="396" spans="1:8" ht="12.75" customHeight="1" x14ac:dyDescent="0.25">
      <c r="A396" s="5">
        <v>13</v>
      </c>
      <c r="B396" s="27">
        <v>1.0046486047770171</v>
      </c>
      <c r="C396" s="27">
        <v>0.91230116960328311</v>
      </c>
      <c r="D396" s="27">
        <v>0.79046849737030356</v>
      </c>
      <c r="E396" s="27">
        <v>0.54305511540450147</v>
      </c>
      <c r="F396" s="27">
        <v>0.48682355456056614</v>
      </c>
      <c r="G396" s="27">
        <v>0.359329052931466</v>
      </c>
      <c r="H396" s="27">
        <v>0.77018455696023447</v>
      </c>
    </row>
    <row r="397" spans="1:8" ht="12.75" customHeight="1" x14ac:dyDescent="0.25">
      <c r="A397" s="5">
        <v>14</v>
      </c>
      <c r="B397" s="27">
        <v>1.1247363573729208</v>
      </c>
      <c r="C397" s="27">
        <v>1.0213504397932205</v>
      </c>
      <c r="D397" s="27">
        <v>0.88495485299325249</v>
      </c>
      <c r="E397" s="27">
        <v>0.60796763111850083</v>
      </c>
      <c r="F397" s="27">
        <v>0.54501459399460106</v>
      </c>
      <c r="G397" s="27">
        <v>0.40228040746853988</v>
      </c>
      <c r="H397" s="27">
        <v>0.86224633068852674</v>
      </c>
    </row>
    <row r="398" spans="1:8" ht="12.75" customHeight="1" x14ac:dyDescent="0.25">
      <c r="A398" s="5">
        <v>15</v>
      </c>
      <c r="B398" s="27">
        <v>1.2522293443190635</v>
      </c>
      <c r="C398" s="27">
        <v>1.1371242541937272</v>
      </c>
      <c r="D398" s="27">
        <v>0.98526772790033235</v>
      </c>
      <c r="E398" s="27">
        <v>0.67688298959318782</v>
      </c>
      <c r="F398" s="27">
        <v>0.60679399506234144</v>
      </c>
      <c r="G398" s="27">
        <v>0.44788036554037663</v>
      </c>
      <c r="H398" s="27">
        <v>0.95998511139229936</v>
      </c>
    </row>
    <row r="399" spans="1:8" ht="19.5" customHeight="1" x14ac:dyDescent="0.25">
      <c r="A399" s="5">
        <v>16</v>
      </c>
      <c r="B399" s="27">
        <v>1.3872659951455721</v>
      </c>
      <c r="C399" s="27">
        <v>1.2597483178738602</v>
      </c>
      <c r="D399" s="27">
        <v>1.0915160399580992</v>
      </c>
      <c r="E399" s="27">
        <v>0.74987601785176305</v>
      </c>
      <c r="F399" s="27">
        <v>0.67222883669625355</v>
      </c>
      <c r="G399" s="27">
        <v>0.49617843873911061</v>
      </c>
      <c r="H399" s="27">
        <v>1.0635070220341718</v>
      </c>
    </row>
    <row r="400" spans="1:8" ht="12.75" customHeight="1" x14ac:dyDescent="0.25">
      <c r="A400" s="5">
        <v>17</v>
      </c>
      <c r="B400" s="27">
        <v>1.5299603615523965</v>
      </c>
      <c r="C400" s="27">
        <v>1.3893261988859371</v>
      </c>
      <c r="D400" s="27">
        <v>1.2037895262900142</v>
      </c>
      <c r="E400" s="27">
        <v>0.82700836566787284</v>
      </c>
      <c r="F400" s="27">
        <v>0.74137438503985209</v>
      </c>
      <c r="G400" s="27">
        <v>0.5472154195260398</v>
      </c>
      <c r="H400" s="27">
        <v>1.1728994970241253</v>
      </c>
    </row>
    <row r="401" spans="1:8" ht="12.75" customHeight="1" x14ac:dyDescent="0.25">
      <c r="A401" s="5">
        <v>18</v>
      </c>
      <c r="B401" s="27">
        <v>1.680390802966681</v>
      </c>
      <c r="C401" s="27">
        <v>1.5259290538479962</v>
      </c>
      <c r="D401" s="27">
        <v>1.3221498409493804</v>
      </c>
      <c r="E401" s="27">
        <v>0.90832238963022716</v>
      </c>
      <c r="F401" s="27">
        <v>0.81426861079719659</v>
      </c>
      <c r="G401" s="27">
        <v>0.60101933443562616</v>
      </c>
      <c r="H401" s="27">
        <v>1.2882226083319923</v>
      </c>
    </row>
    <row r="402" spans="1:8" ht="12.75" customHeight="1" x14ac:dyDescent="0.25">
      <c r="A402" s="5">
        <v>19</v>
      </c>
      <c r="B402" s="27">
        <v>1.8385856803776202</v>
      </c>
      <c r="C402" s="27">
        <v>1.6695826368032827</v>
      </c>
      <c r="D402" s="27">
        <v>1.4466192986723214</v>
      </c>
      <c r="E402" s="27">
        <v>0.99383342005450781</v>
      </c>
      <c r="F402" s="27">
        <v>0.89092525688049007</v>
      </c>
      <c r="G402" s="27">
        <v>0.65760032724086548</v>
      </c>
      <c r="H402" s="27">
        <v>1.4094980980831231</v>
      </c>
    </row>
    <row r="403" spans="1:8" ht="12.75" customHeight="1" x14ac:dyDescent="0.25">
      <c r="A403" s="5">
        <v>20</v>
      </c>
      <c r="B403" s="27">
        <v>2.0045053915172466</v>
      </c>
      <c r="C403" s="27">
        <v>1.8202509857296378</v>
      </c>
      <c r="D403" s="27">
        <v>1.577166739961771</v>
      </c>
      <c r="E403" s="27">
        <v>1.0835200502378144</v>
      </c>
      <c r="F403" s="27">
        <v>0.97132513318010727</v>
      </c>
      <c r="G403" s="27">
        <v>0.716944233541016</v>
      </c>
      <c r="H403" s="27">
        <v>1.5366956063535953</v>
      </c>
    </row>
    <row r="404" spans="1:8" ht="19.5" customHeight="1" x14ac:dyDescent="0.25">
      <c r="A404" s="5">
        <v>21</v>
      </c>
      <c r="B404" s="27">
        <v>2.1780199437483816</v>
      </c>
      <c r="C404" s="27">
        <v>1.9778160569306169</v>
      </c>
      <c r="D404" s="27">
        <v>1.713689885190713</v>
      </c>
      <c r="E404" s="27">
        <v>1.1773120136548676</v>
      </c>
      <c r="F404" s="27">
        <v>1.0554052490370289</v>
      </c>
      <c r="G404" s="27">
        <v>0.77900455933709833</v>
      </c>
      <c r="H404" s="27">
        <v>1.6697154780787458</v>
      </c>
    </row>
    <row r="405" spans="1:8" ht="12.75" customHeight="1" x14ac:dyDescent="0.25">
      <c r="A405" s="5">
        <v>22</v>
      </c>
      <c r="B405" s="27">
        <v>2.3588810976605576</v>
      </c>
      <c r="C405" s="27">
        <v>2.1420524291958225</v>
      </c>
      <c r="D405" s="27">
        <v>1.8559934168791368</v>
      </c>
      <c r="E405" s="27">
        <v>1.2750751263919502</v>
      </c>
      <c r="F405" s="27">
        <v>1.14304531483794</v>
      </c>
      <c r="G405" s="27">
        <v>0.84369251773204257</v>
      </c>
      <c r="H405" s="27">
        <v>1.8083674077532843</v>
      </c>
    </row>
    <row r="406" spans="1:8" ht="12.75" customHeight="1" x14ac:dyDescent="0.25">
      <c r="A406" s="5">
        <v>23</v>
      </c>
      <c r="B406" s="27">
        <v>2.5466879193347483</v>
      </c>
      <c r="C406" s="27">
        <v>2.3125960225061095</v>
      </c>
      <c r="D406" s="27">
        <v>2.0037618758396105</v>
      </c>
      <c r="E406" s="27">
        <v>1.3765926666872126</v>
      </c>
      <c r="F406" s="27">
        <v>1.234051049642543</v>
      </c>
      <c r="G406" s="27">
        <v>0.91086470813311693</v>
      </c>
      <c r="H406" s="27">
        <v>1.9523440310795572</v>
      </c>
    </row>
    <row r="407" spans="1:8" ht="12.75" customHeight="1" x14ac:dyDescent="0.25">
      <c r="A407" s="5">
        <v>24</v>
      </c>
      <c r="B407" s="27">
        <v>2.7408443465665626</v>
      </c>
      <c r="C407" s="27">
        <v>2.4889055647752625</v>
      </c>
      <c r="D407" s="27">
        <v>2.1565262738181286</v>
      </c>
      <c r="E407" s="27">
        <v>1.4815424376773398</v>
      </c>
      <c r="F407" s="27">
        <v>1.3281336190069335</v>
      </c>
      <c r="G407" s="27">
        <v>0.98030793911560521</v>
      </c>
      <c r="H407" s="27">
        <v>2.1011883943499434</v>
      </c>
    </row>
    <row r="408" spans="1:8" ht="12.75" customHeight="1" x14ac:dyDescent="0.25">
      <c r="A408" s="5">
        <v>25</v>
      </c>
      <c r="B408" s="27">
        <v>2.9405070969903218</v>
      </c>
      <c r="C408" s="27">
        <v>2.6702152882663261</v>
      </c>
      <c r="D408" s="27">
        <v>2.3136231070370634</v>
      </c>
      <c r="E408" s="27">
        <v>1.5894686095326427</v>
      </c>
      <c r="F408" s="27">
        <v>1.4248843927724606</v>
      </c>
      <c r="G408" s="27">
        <v>1.0517205969089087</v>
      </c>
      <c r="H408" s="27">
        <v>2.2542540197291929</v>
      </c>
    </row>
    <row r="409" spans="1:8" ht="18" customHeight="1" x14ac:dyDescent="0.3">
      <c r="A409" s="19" t="s">
        <v>65</v>
      </c>
      <c r="B409" s="12"/>
      <c r="C409" s="12"/>
      <c r="D409" s="12"/>
      <c r="E409" s="12"/>
      <c r="F409" s="12"/>
      <c r="G409" s="12"/>
    </row>
    <row r="410" spans="1:8" ht="18" customHeight="1" x14ac:dyDescent="0.3">
      <c r="A410" s="4" t="s">
        <v>8</v>
      </c>
      <c r="D410" s="12"/>
      <c r="E410" s="12"/>
      <c r="F410" s="13"/>
      <c r="G410" s="13"/>
      <c r="H410" s="14"/>
    </row>
    <row r="411" spans="1:8" ht="18" customHeight="1" x14ac:dyDescent="0.3">
      <c r="A411" s="19" t="s">
        <v>0</v>
      </c>
      <c r="B411" s="12"/>
      <c r="C411" s="20">
        <v>0.9</v>
      </c>
      <c r="D411" s="12"/>
      <c r="E411" s="12"/>
      <c r="H411" s="14" t="s">
        <v>46</v>
      </c>
    </row>
    <row r="412" spans="1:8" ht="18" customHeight="1" x14ac:dyDescent="0.3">
      <c r="A412" s="19" t="s">
        <v>24</v>
      </c>
      <c r="B412" s="12"/>
      <c r="H412" s="24" t="s">
        <v>46</v>
      </c>
    </row>
    <row r="413" spans="1:8" ht="14.25" customHeight="1" x14ac:dyDescent="0.3">
      <c r="A413" s="4"/>
      <c r="B413" s="15"/>
      <c r="C413" s="8"/>
      <c r="D413" s="15"/>
      <c r="E413" s="15"/>
      <c r="H413" s="24"/>
    </row>
    <row r="414" spans="1:8" ht="14.25" customHeight="1" x14ac:dyDescent="0.3">
      <c r="A414" s="2"/>
      <c r="B414" s="9"/>
      <c r="C414" s="10"/>
      <c r="D414" s="10"/>
      <c r="E414" s="10"/>
      <c r="F414" s="3"/>
      <c r="G414" s="3"/>
    </row>
    <row r="415" spans="1:8" s="2" customFormat="1" ht="14.25" customHeight="1" x14ac:dyDescent="0.3">
      <c r="D415" s="5"/>
      <c r="E415" s="5"/>
      <c r="F415" s="5"/>
      <c r="G415" s="5"/>
      <c r="H415" s="1"/>
    </row>
    <row r="416" spans="1:8" s="2" customFormat="1" ht="14.25" customHeight="1" x14ac:dyDescent="0.3">
      <c r="A416" s="3"/>
      <c r="B416" s="3"/>
      <c r="D416" s="5"/>
      <c r="E416" s="5"/>
      <c r="F416" s="5"/>
      <c r="G416" s="5"/>
      <c r="H416" s="3"/>
    </row>
    <row r="417" spans="1:8" s="2" customFormat="1" ht="39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</row>
    <row r="418" spans="1:8" ht="19.5" customHeight="1" x14ac:dyDescent="0.25">
      <c r="A418" s="5">
        <v>1</v>
      </c>
      <c r="B418" s="27">
        <v>7.6136680465437576E-2</v>
      </c>
      <c r="C418" s="27">
        <v>6.913818653413327E-2</v>
      </c>
      <c r="D418" s="27">
        <v>5.9905171933857623E-2</v>
      </c>
      <c r="E418" s="27">
        <v>4.1155100002204993E-2</v>
      </c>
      <c r="F418" s="27">
        <v>3.6893625532733391E-2</v>
      </c>
      <c r="G418" s="27">
        <v>2.723153265221873E-2</v>
      </c>
      <c r="H418" s="27">
        <v>5.836796590755336E-2</v>
      </c>
    </row>
    <row r="419" spans="1:8" ht="12.75" customHeight="1" x14ac:dyDescent="0.25">
      <c r="A419" s="5">
        <v>2</v>
      </c>
      <c r="B419" s="27">
        <v>0.12340851130225314</v>
      </c>
      <c r="C419" s="27">
        <v>0.11206478430837423</v>
      </c>
      <c r="D419" s="27">
        <v>9.7099164850231012E-2</v>
      </c>
      <c r="E419" s="27">
        <v>6.6707526421158417E-2</v>
      </c>
      <c r="F419" s="27">
        <v>5.9800182720131365E-2</v>
      </c>
      <c r="G419" s="27">
        <v>4.4139078359406073E-2</v>
      </c>
      <c r="H419" s="27">
        <v>9.4607536556071542E-2</v>
      </c>
    </row>
    <row r="420" spans="1:8" s="18" customFormat="1" ht="12.75" customHeight="1" x14ac:dyDescent="0.25">
      <c r="A420" s="17">
        <v>3</v>
      </c>
      <c r="B420" s="27">
        <v>0.17082950891467541</v>
      </c>
      <c r="C420" s="27">
        <v>0.15512683742810102</v>
      </c>
      <c r="D420" s="27">
        <v>0.13441052381520163</v>
      </c>
      <c r="E420" s="27">
        <v>9.2340583799191897E-2</v>
      </c>
      <c r="F420" s="27">
        <v>8.2779021797513466E-2</v>
      </c>
      <c r="G420" s="27">
        <v>6.1099976010698782E-2</v>
      </c>
      <c r="H420" s="27">
        <v>0.13096146156335514</v>
      </c>
    </row>
    <row r="421" spans="1:8" ht="12.75" customHeight="1" x14ac:dyDescent="0.25">
      <c r="A421" s="5">
        <v>4</v>
      </c>
      <c r="B421" s="27">
        <v>0.22386090813685722</v>
      </c>
      <c r="C421" s="27">
        <v>0.20328358328535848</v>
      </c>
      <c r="D421" s="27">
        <v>0.17613620805671495</v>
      </c>
      <c r="E421" s="27">
        <v>0.12100630083470811</v>
      </c>
      <c r="F421" s="27">
        <v>0.10847649865649252</v>
      </c>
      <c r="G421" s="27">
        <v>8.0067525826155408E-2</v>
      </c>
      <c r="H421" s="27">
        <v>0.17161643736355822</v>
      </c>
    </row>
    <row r="422" spans="1:8" ht="12.75" customHeight="1" x14ac:dyDescent="0.25">
      <c r="A422" s="5">
        <v>5</v>
      </c>
      <c r="B422" s="27">
        <v>0.28261286526269197</v>
      </c>
      <c r="C422" s="27">
        <v>0.25663505259265668</v>
      </c>
      <c r="D422" s="27">
        <v>0.22236288975019211</v>
      </c>
      <c r="E422" s="27">
        <v>0.15276422166941825</v>
      </c>
      <c r="F422" s="27">
        <v>0.13694599183986988</v>
      </c>
      <c r="G422" s="27">
        <v>0.10108112701120057</v>
      </c>
      <c r="H422" s="27">
        <v>0.21665691206719948</v>
      </c>
    </row>
    <row r="423" spans="1:8" s="18" customFormat="1" ht="19.5" customHeight="1" x14ac:dyDescent="0.25">
      <c r="A423" s="17">
        <v>6</v>
      </c>
      <c r="B423" s="27">
        <v>0.34720428750172244</v>
      </c>
      <c r="C423" s="27">
        <v>0.315289222592809</v>
      </c>
      <c r="D423" s="27">
        <v>0.27318412638708511</v>
      </c>
      <c r="E423" s="27">
        <v>0.18767862068552288</v>
      </c>
      <c r="F423" s="27">
        <v>0.16824512033018055</v>
      </c>
      <c r="G423" s="27">
        <v>0.12418330867978374</v>
      </c>
      <c r="H423" s="27">
        <v>0.26617404241910053</v>
      </c>
    </row>
    <row r="424" spans="1:8" ht="12.75" customHeight="1" x14ac:dyDescent="0.25">
      <c r="A424" s="5">
        <v>7</v>
      </c>
      <c r="B424" s="27">
        <v>0.41776281903351198</v>
      </c>
      <c r="C424" s="27">
        <v>0.37936200439518741</v>
      </c>
      <c r="D424" s="27">
        <v>0.32870034980230406</v>
      </c>
      <c r="E424" s="27">
        <v>0.22581849496750894</v>
      </c>
      <c r="F424" s="27">
        <v>0.20243573679204632</v>
      </c>
      <c r="G424" s="27">
        <v>0.1494197248664963</v>
      </c>
      <c r="H424" s="27">
        <v>0.32026568310737641</v>
      </c>
    </row>
    <row r="425" spans="1:8" ht="12.75" customHeight="1" x14ac:dyDescent="0.25">
      <c r="A425" s="5">
        <v>8</v>
      </c>
      <c r="B425" s="27">
        <v>0.49442459949516171</v>
      </c>
      <c r="C425" s="27">
        <v>0.44897702366309961</v>
      </c>
      <c r="D425" s="27">
        <v>0.38901867614955687</v>
      </c>
      <c r="E425" s="27">
        <v>0.26725743375442529</v>
      </c>
      <c r="F425" s="27">
        <v>0.23958381054223629</v>
      </c>
      <c r="G425" s="27">
        <v>0.1768390681456706</v>
      </c>
      <c r="H425" s="27">
        <v>0.37903620161493284</v>
      </c>
    </row>
    <row r="426" spans="1:8" ht="12.75" customHeight="1" x14ac:dyDescent="0.25">
      <c r="A426" s="5">
        <v>9</v>
      </c>
      <c r="B426" s="27">
        <v>0.57733372258420956</v>
      </c>
      <c r="C426" s="27">
        <v>0.52426512898198263</v>
      </c>
      <c r="D426" s="27">
        <v>0.45425247992419637</v>
      </c>
      <c r="E426" s="27">
        <v>0.3120733257918229</v>
      </c>
      <c r="F426" s="27">
        <v>0.27975916520434546</v>
      </c>
      <c r="G426" s="27">
        <v>0.20649287599182617</v>
      </c>
      <c r="H426" s="27">
        <v>0.44259606317316669</v>
      </c>
    </row>
    <row r="427" spans="1:8" ht="12.75" customHeight="1" x14ac:dyDescent="0.25">
      <c r="A427" s="5">
        <v>10</v>
      </c>
      <c r="B427" s="27">
        <v>0.66664130516656361</v>
      </c>
      <c r="C427" s="27">
        <v>0.60536354653506019</v>
      </c>
      <c r="D427" s="27">
        <v>0.52452066152717203</v>
      </c>
      <c r="E427" s="27">
        <v>0.36034785614517134</v>
      </c>
      <c r="F427" s="27">
        <v>0.32303502762551772</v>
      </c>
      <c r="G427" s="27">
        <v>0.23843519783085218</v>
      </c>
      <c r="H427" s="27">
        <v>0.51106111712070723</v>
      </c>
    </row>
    <row r="428" spans="1:8" ht="19.5" customHeight="1" x14ac:dyDescent="0.25">
      <c r="A428" s="5">
        <v>11</v>
      </c>
      <c r="B428" s="27">
        <v>0.76250405630797236</v>
      </c>
      <c r="C428" s="27">
        <v>0.69241458066963368</v>
      </c>
      <c r="D428" s="27">
        <v>0.59994652136335969</v>
      </c>
      <c r="E428" s="27">
        <v>0.41216573270077084</v>
      </c>
      <c r="F428" s="27">
        <v>0.36948733447062965</v>
      </c>
      <c r="G428" s="27">
        <v>0.2727220832306409</v>
      </c>
      <c r="H428" s="27">
        <v>0.58455149989312172</v>
      </c>
    </row>
    <row r="429" spans="1:8" ht="12.75" customHeight="1" x14ac:dyDescent="0.25">
      <c r="A429" s="5">
        <v>12</v>
      </c>
      <c r="B429" s="27">
        <v>0.86508221026397636</v>
      </c>
      <c r="C429" s="27">
        <v>0.78556373688687531</v>
      </c>
      <c r="D429" s="27">
        <v>0.68065613349547338</v>
      </c>
      <c r="E429" s="27">
        <v>0.46761356885928768</v>
      </c>
      <c r="F429" s="27">
        <v>0.41919373060921444</v>
      </c>
      <c r="G429" s="27">
        <v>0.30941084260103791</v>
      </c>
      <c r="H429" s="27">
        <v>0.66319005040993517</v>
      </c>
    </row>
    <row r="430" spans="1:8" ht="12.75" customHeight="1" x14ac:dyDescent="0.25">
      <c r="A430" s="5">
        <v>13</v>
      </c>
      <c r="B430" s="27">
        <v>0.97453665679287915</v>
      </c>
      <c r="C430" s="27">
        <v>0.88495711593681792</v>
      </c>
      <c r="D430" s="27">
        <v>0.76677608774296202</v>
      </c>
      <c r="E430" s="27">
        <v>0.52677833234839033</v>
      </c>
      <c r="F430" s="27">
        <v>0.47223217854841859</v>
      </c>
      <c r="G430" s="27">
        <v>0.34855902080320428</v>
      </c>
      <c r="H430" s="27">
        <v>0.74710011011275157</v>
      </c>
    </row>
    <row r="431" spans="1:8" ht="12.75" customHeight="1" x14ac:dyDescent="0.25">
      <c r="A431" s="5">
        <v>14</v>
      </c>
      <c r="B431" s="27">
        <v>1.091025065157869</v>
      </c>
      <c r="C431" s="27">
        <v>0.99073789410272428</v>
      </c>
      <c r="D431" s="27">
        <v>0.85843044000453617</v>
      </c>
      <c r="E431" s="27">
        <v>0.58974525008175704</v>
      </c>
      <c r="F431" s="27">
        <v>0.52867908023692867</v>
      </c>
      <c r="G431" s="27">
        <v>0.39022301083539668</v>
      </c>
      <c r="H431" s="27">
        <v>0.83640255154450516</v>
      </c>
    </row>
    <row r="432" spans="1:8" ht="12.75" customHeight="1" x14ac:dyDescent="0.25">
      <c r="A432" s="5">
        <v>15</v>
      </c>
      <c r="B432" s="27">
        <v>1.2146967536191382</v>
      </c>
      <c r="C432" s="27">
        <v>1.1030416642901826</v>
      </c>
      <c r="D432" s="27">
        <v>0.95573667551852015</v>
      </c>
      <c r="E432" s="27">
        <v>0.65659503490230187</v>
      </c>
      <c r="F432" s="27">
        <v>0.58860679096976221</v>
      </c>
      <c r="G432" s="27">
        <v>0.43445621882266738</v>
      </c>
      <c r="H432" s="27">
        <v>0.93121184519520162</v>
      </c>
    </row>
    <row r="433" spans="1:8" ht="19.5" customHeight="1" x14ac:dyDescent="0.25">
      <c r="A433" s="5">
        <v>16</v>
      </c>
      <c r="B433" s="27">
        <v>1.3456860026115076</v>
      </c>
      <c r="C433" s="27">
        <v>1.2219903638583443</v>
      </c>
      <c r="D433" s="27">
        <v>1.0588004475979571</v>
      </c>
      <c r="E433" s="27">
        <v>0.72740027107150795</v>
      </c>
      <c r="F433" s="27">
        <v>0.65208037914822581</v>
      </c>
      <c r="G433" s="27">
        <v>0.48130667236515645</v>
      </c>
      <c r="H433" s="27">
        <v>1.0316309332445337</v>
      </c>
    </row>
    <row r="434" spans="1:8" ht="12.75" customHeight="1" x14ac:dyDescent="0.25">
      <c r="A434" s="5">
        <v>17</v>
      </c>
      <c r="B434" s="27">
        <v>1.4841034454069908</v>
      </c>
      <c r="C434" s="27">
        <v>1.3476844566539468</v>
      </c>
      <c r="D434" s="27">
        <v>1.1677088037098637</v>
      </c>
      <c r="E434" s="27">
        <v>0.80222076055795966</v>
      </c>
      <c r="F434" s="27">
        <v>0.71915345444487355</v>
      </c>
      <c r="G434" s="27">
        <v>0.53081394126733705</v>
      </c>
      <c r="H434" s="27">
        <v>1.1377446294643871</v>
      </c>
    </row>
    <row r="435" spans="1:8" ht="12.75" customHeight="1" x14ac:dyDescent="0.25">
      <c r="A435" s="5">
        <v>18</v>
      </c>
      <c r="B435" s="27">
        <v>1.6300250927956237</v>
      </c>
      <c r="C435" s="27">
        <v>1.4801929665449596</v>
      </c>
      <c r="D435" s="27">
        <v>1.2825215499742086</v>
      </c>
      <c r="E435" s="27">
        <v>0.88109759041255054</v>
      </c>
      <c r="F435" s="27">
        <v>0.78986284948238983</v>
      </c>
      <c r="G435" s="27">
        <v>0.58300521203508426</v>
      </c>
      <c r="H435" s="27">
        <v>1.2496112053104422</v>
      </c>
    </row>
    <row r="436" spans="1:8" ht="12.75" customHeight="1" x14ac:dyDescent="0.25">
      <c r="A436" s="5">
        <v>19</v>
      </c>
      <c r="B436" s="27">
        <v>1.7834784557135301</v>
      </c>
      <c r="C436" s="27">
        <v>1.6195408756585501</v>
      </c>
      <c r="D436" s="27">
        <v>1.4032603322960735</v>
      </c>
      <c r="E436" s="27">
        <v>0.96404563146127986</v>
      </c>
      <c r="F436" s="27">
        <v>0.86422189526193249</v>
      </c>
      <c r="G436" s="27">
        <v>0.63789032440596982</v>
      </c>
      <c r="H436" s="27">
        <v>1.3672517512396509</v>
      </c>
    </row>
    <row r="437" spans="1:8" ht="12.75" customHeight="1" x14ac:dyDescent="0.25">
      <c r="A437" s="5">
        <v>20</v>
      </c>
      <c r="B437" s="27">
        <v>1.9444251188763579</v>
      </c>
      <c r="C437" s="27">
        <v>1.7656932998484816</v>
      </c>
      <c r="D437" s="27">
        <v>1.5298949251100677</v>
      </c>
      <c r="E437" s="27">
        <v>1.0510441186161572</v>
      </c>
      <c r="F437" s="27">
        <v>0.94221197685168445</v>
      </c>
      <c r="G437" s="27">
        <v>0.69545553852341202</v>
      </c>
      <c r="H437" s="27">
        <v>1.4906368172944666</v>
      </c>
    </row>
    <row r="438" spans="1:8" ht="19.5" customHeight="1" x14ac:dyDescent="0.25">
      <c r="A438" s="5">
        <v>21</v>
      </c>
      <c r="B438" s="27">
        <v>2.1127389858664736</v>
      </c>
      <c r="C438" s="27">
        <v>1.9185357334968269</v>
      </c>
      <c r="D438" s="27">
        <v>1.6623261143772761</v>
      </c>
      <c r="E438" s="27">
        <v>1.1420248914235633</v>
      </c>
      <c r="F438" s="27">
        <v>1.0237719915875323</v>
      </c>
      <c r="G438" s="27">
        <v>0.75565575393526208</v>
      </c>
      <c r="H438" s="27">
        <v>1.6196697353333247</v>
      </c>
    </row>
    <row r="439" spans="1:8" ht="12.75" customHeight="1" x14ac:dyDescent="0.25">
      <c r="A439" s="5">
        <v>22</v>
      </c>
      <c r="B439" s="27">
        <v>2.2881792576582161</v>
      </c>
      <c r="C439" s="27">
        <v>2.0778495118568223</v>
      </c>
      <c r="D439" s="27">
        <v>1.8003644367937357</v>
      </c>
      <c r="E439" s="27">
        <v>1.2368577878128515</v>
      </c>
      <c r="F439" s="27">
        <v>1.1087852552506858</v>
      </c>
      <c r="G439" s="27">
        <v>0.81840484492012211</v>
      </c>
      <c r="H439" s="27">
        <v>1.7541659038049831</v>
      </c>
    </row>
    <row r="440" spans="1:8" ht="12.75" customHeight="1" x14ac:dyDescent="0.25">
      <c r="A440" s="5">
        <v>23</v>
      </c>
      <c r="B440" s="27">
        <v>2.4703570173714087</v>
      </c>
      <c r="C440" s="27">
        <v>2.2432814673403421</v>
      </c>
      <c r="D440" s="27">
        <v>1.9437038883094604</v>
      </c>
      <c r="E440" s="27">
        <v>1.3353325817405648</v>
      </c>
      <c r="F440" s="27">
        <v>1.1970633100090873</v>
      </c>
      <c r="G440" s="27">
        <v>0.88356370897632308</v>
      </c>
      <c r="H440" s="27">
        <v>1.8938271709242021</v>
      </c>
    </row>
    <row r="441" spans="1:8" ht="12.75" customHeight="1" x14ac:dyDescent="0.25">
      <c r="A441" s="5">
        <v>24</v>
      </c>
      <c r="B441" s="27">
        <v>2.6586940683459019</v>
      </c>
      <c r="C441" s="27">
        <v>2.4143065512021753</v>
      </c>
      <c r="D441" s="27">
        <v>2.0918895374758222</v>
      </c>
      <c r="E441" s="27">
        <v>1.4371367334266136</v>
      </c>
      <c r="F441" s="27">
        <v>1.2883259785430341</v>
      </c>
      <c r="G441" s="27">
        <v>0.95092554458409806</v>
      </c>
      <c r="H441" s="27">
        <v>2.0382102790818863</v>
      </c>
    </row>
    <row r="442" spans="1:8" ht="12.75" customHeight="1" x14ac:dyDescent="0.25">
      <c r="A442" s="5">
        <v>25</v>
      </c>
      <c r="B442" s="27">
        <v>2.8523724035954974</v>
      </c>
      <c r="C442" s="27">
        <v>2.5901819477685599</v>
      </c>
      <c r="D442" s="27">
        <v>2.2442777674598862</v>
      </c>
      <c r="E442" s="27">
        <v>1.5418280754542721</v>
      </c>
      <c r="F442" s="27">
        <v>1.3821768784091701</v>
      </c>
      <c r="G442" s="27">
        <v>1.0201977781269163</v>
      </c>
      <c r="H442" s="27">
        <v>2.1866881270754277</v>
      </c>
    </row>
    <row r="443" spans="1:8" ht="18" customHeight="1" x14ac:dyDescent="0.3">
      <c r="A443" s="19" t="s">
        <v>65</v>
      </c>
      <c r="B443" s="12"/>
      <c r="C443" s="12"/>
      <c r="D443" s="12"/>
      <c r="E443" s="12"/>
      <c r="F443" s="12"/>
      <c r="G443" s="12"/>
    </row>
    <row r="444" spans="1:8" ht="18" customHeight="1" x14ac:dyDescent="0.3">
      <c r="A444" s="4" t="s">
        <v>8</v>
      </c>
      <c r="D444" s="12"/>
      <c r="E444" s="12"/>
      <c r="F444" s="13"/>
      <c r="G444" s="13"/>
      <c r="H444" s="14"/>
    </row>
    <row r="445" spans="1:8" ht="18" customHeight="1" x14ac:dyDescent="0.3">
      <c r="A445" s="19" t="s">
        <v>0</v>
      </c>
      <c r="B445" s="12"/>
      <c r="C445" s="20">
        <v>0.9</v>
      </c>
      <c r="D445" s="12"/>
      <c r="E445" s="12"/>
      <c r="H445" s="14" t="s">
        <v>46</v>
      </c>
    </row>
    <row r="446" spans="1:8" ht="18" customHeight="1" x14ac:dyDescent="0.3">
      <c r="A446" s="19" t="s">
        <v>25</v>
      </c>
      <c r="B446" s="12"/>
      <c r="H446" s="24" t="s">
        <v>46</v>
      </c>
    </row>
    <row r="447" spans="1:8" ht="14.25" customHeight="1" x14ac:dyDescent="0.3">
      <c r="A447" s="4"/>
      <c r="B447" s="15"/>
      <c r="C447" s="8"/>
      <c r="D447" s="15"/>
      <c r="E447" s="15"/>
      <c r="H447" s="24"/>
    </row>
    <row r="448" spans="1:8" ht="14.25" customHeight="1" x14ac:dyDescent="0.3">
      <c r="A448" s="2"/>
      <c r="B448" s="9"/>
      <c r="C448" s="10"/>
      <c r="D448" s="10"/>
      <c r="E448" s="10"/>
      <c r="F448" s="3"/>
      <c r="G448" s="3"/>
    </row>
    <row r="449" spans="1:8" s="2" customFormat="1" ht="14.25" customHeight="1" x14ac:dyDescent="0.3">
      <c r="D449" s="5"/>
      <c r="E449" s="5"/>
      <c r="F449" s="5"/>
      <c r="G449" s="5"/>
      <c r="H449" s="1"/>
    </row>
    <row r="450" spans="1:8" s="2" customFormat="1" ht="14.25" customHeight="1" x14ac:dyDescent="0.3">
      <c r="A450" s="3"/>
      <c r="B450" s="3"/>
      <c r="D450" s="5"/>
      <c r="E450" s="5"/>
      <c r="F450" s="5"/>
      <c r="G450" s="5"/>
      <c r="H450" s="3"/>
    </row>
    <row r="451" spans="1:8" s="2" customFormat="1" ht="39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</row>
    <row r="452" spans="1:8" ht="19.5" customHeight="1" x14ac:dyDescent="0.25">
      <c r="A452" s="5">
        <v>1</v>
      </c>
      <c r="B452" s="27">
        <v>7.3921072462462781E-2</v>
      </c>
      <c r="C452" s="27">
        <v>6.7126237517447049E-2</v>
      </c>
      <c r="D452" s="27">
        <v>5.8161907353042497E-2</v>
      </c>
      <c r="E452" s="27">
        <v>3.9957470050771701E-2</v>
      </c>
      <c r="F452" s="27">
        <v>3.5820006201165787E-2</v>
      </c>
      <c r="G452" s="27">
        <v>2.643908410693557E-2</v>
      </c>
      <c r="H452" s="27">
        <v>5.6669434639949161E-2</v>
      </c>
    </row>
    <row r="453" spans="1:8" ht="12.75" customHeight="1" x14ac:dyDescent="0.25">
      <c r="A453" s="5">
        <v>2</v>
      </c>
      <c r="B453" s="27">
        <v>0.11981727402207516</v>
      </c>
      <c r="C453" s="27">
        <v>0.1088036540430747</v>
      </c>
      <c r="D453" s="27">
        <v>9.4273540126258423E-2</v>
      </c>
      <c r="E453" s="27">
        <v>6.4766310590709059E-2</v>
      </c>
      <c r="F453" s="27">
        <v>5.8059973367633737E-2</v>
      </c>
      <c r="G453" s="27">
        <v>4.2854613438435087E-2</v>
      </c>
      <c r="H453" s="27">
        <v>9.1854419216913105E-2</v>
      </c>
    </row>
    <row r="454" spans="1:8" s="18" customFormat="1" ht="12.75" customHeight="1" x14ac:dyDescent="0.25">
      <c r="A454" s="17">
        <v>3</v>
      </c>
      <c r="B454" s="27">
        <v>0.16585830154416986</v>
      </c>
      <c r="C454" s="27">
        <v>0.15061258410919129</v>
      </c>
      <c r="D454" s="27">
        <v>0.13049912354888474</v>
      </c>
      <c r="E454" s="27">
        <v>8.9653435696409448E-2</v>
      </c>
      <c r="F454" s="27">
        <v>8.0370118992035194E-2</v>
      </c>
      <c r="G454" s="27">
        <v>5.9321942151022877E-2</v>
      </c>
      <c r="H454" s="27">
        <v>0.1271504303948402</v>
      </c>
    </row>
    <row r="455" spans="1:8" ht="12.75" customHeight="1" x14ac:dyDescent="0.25">
      <c r="A455" s="5">
        <v>4</v>
      </c>
      <c r="B455" s="27">
        <v>0.21734646573420505</v>
      </c>
      <c r="C455" s="27">
        <v>0.197367949306479</v>
      </c>
      <c r="D455" s="27">
        <v>0.17101057360826741</v>
      </c>
      <c r="E455" s="27">
        <v>0.1174849688446503</v>
      </c>
      <c r="F455" s="27">
        <v>0.10531978894589367</v>
      </c>
      <c r="G455" s="27">
        <v>7.7737528643268633E-2</v>
      </c>
      <c r="H455" s="27">
        <v>0.16662233005890198</v>
      </c>
    </row>
    <row r="456" spans="1:8" ht="12.75" customHeight="1" x14ac:dyDescent="0.25">
      <c r="A456" s="5">
        <v>5</v>
      </c>
      <c r="B456" s="27">
        <v>0.27438871729364694</v>
      </c>
      <c r="C456" s="27">
        <v>0.24916686941350868</v>
      </c>
      <c r="D456" s="27">
        <v>0.21589204028468678</v>
      </c>
      <c r="E456" s="27">
        <v>0.14831872141868663</v>
      </c>
      <c r="F456" s="27">
        <v>0.13296080843496069</v>
      </c>
      <c r="G456" s="27">
        <v>9.8139625587883431E-2</v>
      </c>
      <c r="H456" s="27">
        <v>0.21035210884565894</v>
      </c>
    </row>
    <row r="457" spans="1:8" s="18" customFormat="1" ht="19.5" customHeight="1" x14ac:dyDescent="0.25">
      <c r="A457" s="17">
        <v>6</v>
      </c>
      <c r="B457" s="27">
        <v>0.33710050318444856</v>
      </c>
      <c r="C457" s="27">
        <v>0.30611417949192882</v>
      </c>
      <c r="D457" s="27">
        <v>0.2652343585089903</v>
      </c>
      <c r="E457" s="27">
        <v>0.18221709739036321</v>
      </c>
      <c r="F457" s="27">
        <v>0.16334911970622079</v>
      </c>
      <c r="G457" s="27">
        <v>0.1205695244845072</v>
      </c>
      <c r="H457" s="27">
        <v>0.25842827080202008</v>
      </c>
    </row>
    <row r="458" spans="1:8" ht="12.75" customHeight="1" x14ac:dyDescent="0.25">
      <c r="A458" s="5">
        <v>7</v>
      </c>
      <c r="B458" s="27">
        <v>0.40560575308924435</v>
      </c>
      <c r="C458" s="27">
        <v>0.36832241759124096</v>
      </c>
      <c r="D458" s="27">
        <v>0.31913503750932593</v>
      </c>
      <c r="E458" s="27">
        <v>0.21924708600127674</v>
      </c>
      <c r="F458" s="27">
        <v>0.19654477548689508</v>
      </c>
      <c r="G458" s="27">
        <v>0.14507155081697515</v>
      </c>
      <c r="H458" s="27">
        <v>0.31094582300534573</v>
      </c>
    </row>
    <row r="459" spans="1:8" ht="12.75" customHeight="1" x14ac:dyDescent="0.25">
      <c r="A459" s="5">
        <v>8</v>
      </c>
      <c r="B459" s="27">
        <v>0.48003664492697734</v>
      </c>
      <c r="C459" s="27">
        <v>0.43591161181826177</v>
      </c>
      <c r="D459" s="27">
        <v>0.37769807631627567</v>
      </c>
      <c r="E459" s="27">
        <v>0.25948013501404205</v>
      </c>
      <c r="F459" s="27">
        <v>0.23261182536011971</v>
      </c>
      <c r="G459" s="27">
        <v>0.1716929801861356</v>
      </c>
      <c r="H459" s="27">
        <v>0.36800609580284094</v>
      </c>
    </row>
    <row r="460" spans="1:8" ht="12.75" customHeight="1" x14ac:dyDescent="0.25">
      <c r="A460" s="5">
        <v>9</v>
      </c>
      <c r="B460" s="27">
        <v>0.56053307921067208</v>
      </c>
      <c r="C460" s="27">
        <v>0.50900880301200047</v>
      </c>
      <c r="D460" s="27">
        <v>0.44103355018180929</v>
      </c>
      <c r="E460" s="27">
        <v>0.30299186658040905</v>
      </c>
      <c r="F460" s="27">
        <v>0.27161806105397907</v>
      </c>
      <c r="G460" s="27">
        <v>0.20048385030528529</v>
      </c>
      <c r="H460" s="27">
        <v>0.42971633984326979</v>
      </c>
    </row>
    <row r="461" spans="1:8" ht="12.75" customHeight="1" x14ac:dyDescent="0.25">
      <c r="A461" s="5">
        <v>10</v>
      </c>
      <c r="B461" s="27">
        <v>0.64724177524470028</v>
      </c>
      <c r="C461" s="27">
        <v>0.58774722401859403</v>
      </c>
      <c r="D461" s="27">
        <v>0.50925689945741937</v>
      </c>
      <c r="E461" s="27">
        <v>0.34986158869761064</v>
      </c>
      <c r="F461" s="27">
        <v>0.3136345784849332</v>
      </c>
      <c r="G461" s="27">
        <v>0.23149663774029602</v>
      </c>
      <c r="H461" s="27">
        <v>0.4961890332029445</v>
      </c>
    </row>
    <row r="462" spans="1:8" ht="19.5" customHeight="1" x14ac:dyDescent="0.25">
      <c r="A462" s="5">
        <v>11</v>
      </c>
      <c r="B462" s="27">
        <v>0.74031488179801197</v>
      </c>
      <c r="C462" s="27">
        <v>0.67226503807164117</v>
      </c>
      <c r="D462" s="27">
        <v>0.58248783645664171</v>
      </c>
      <c r="E462" s="27">
        <v>0.40017154421840928</v>
      </c>
      <c r="F462" s="27">
        <v>0.35873510453038987</v>
      </c>
      <c r="G462" s="27">
        <v>0.26478576099410656</v>
      </c>
      <c r="H462" s="27">
        <v>0.5675408162988711</v>
      </c>
    </row>
    <row r="463" spans="1:8" ht="12.75" customHeight="1" x14ac:dyDescent="0.25">
      <c r="A463" s="5">
        <v>12</v>
      </c>
      <c r="B463" s="27">
        <v>0.83990797024490893</v>
      </c>
      <c r="C463" s="27">
        <v>0.76270351640374756</v>
      </c>
      <c r="D463" s="27">
        <v>0.66084876643629309</v>
      </c>
      <c r="E463" s="27">
        <v>0.45400582605869944</v>
      </c>
      <c r="F463" s="27">
        <v>0.40699502456297104</v>
      </c>
      <c r="G463" s="27">
        <v>0.3004068627206013</v>
      </c>
      <c r="H463" s="27">
        <v>0.64389095338864433</v>
      </c>
    </row>
    <row r="464" spans="1:8" ht="12.75" customHeight="1" x14ac:dyDescent="0.25">
      <c r="A464" s="5">
        <v>13</v>
      </c>
      <c r="B464" s="27">
        <v>0.9461772483870613</v>
      </c>
      <c r="C464" s="27">
        <v>0.85920450817439808</v>
      </c>
      <c r="D464" s="27">
        <v>0.7444625954011963</v>
      </c>
      <c r="E464" s="27">
        <v>0.51144887115031989</v>
      </c>
      <c r="F464" s="27">
        <v>0.45849003234953012</v>
      </c>
      <c r="G464" s="27">
        <v>0.33841581320235264</v>
      </c>
      <c r="H464" s="27">
        <v>0.72535919662834281</v>
      </c>
    </row>
    <row r="465" spans="1:8" ht="12.75" customHeight="1" x14ac:dyDescent="0.25">
      <c r="A465" s="5">
        <v>14</v>
      </c>
      <c r="B465" s="27">
        <v>1.0592757972487277</v>
      </c>
      <c r="C465" s="27">
        <v>0.96190702317946619</v>
      </c>
      <c r="D465" s="27">
        <v>0.83344976917354818</v>
      </c>
      <c r="E465" s="27">
        <v>0.57258342626950587</v>
      </c>
      <c r="F465" s="27">
        <v>0.51329430651133889</v>
      </c>
      <c r="G465" s="27">
        <v>0.37886736437870222</v>
      </c>
      <c r="H465" s="27">
        <v>0.81206290112131951</v>
      </c>
    </row>
    <row r="466" spans="1:8" ht="12.75" customHeight="1" x14ac:dyDescent="0.25">
      <c r="A466" s="5">
        <v>15</v>
      </c>
      <c r="B466" s="27">
        <v>1.1793485898687133</v>
      </c>
      <c r="C466" s="27">
        <v>1.0709427085164887</v>
      </c>
      <c r="D466" s="27">
        <v>0.92792435412401686</v>
      </c>
      <c r="E466" s="27">
        <v>0.63748785548300158</v>
      </c>
      <c r="F466" s="27">
        <v>0.57147809677524819</v>
      </c>
      <c r="G466" s="27">
        <v>0.42181336823499788</v>
      </c>
      <c r="H466" s="27">
        <v>0.90411320622031244</v>
      </c>
    </row>
    <row r="467" spans="1:8" ht="19.5" customHeight="1" x14ac:dyDescent="0.25">
      <c r="A467" s="5">
        <v>16</v>
      </c>
      <c r="B467" s="27">
        <v>1.3065259990672149</v>
      </c>
      <c r="C467" s="27">
        <v>1.1864299531184557</v>
      </c>
      <c r="D467" s="27">
        <v>1.0279889290117712</v>
      </c>
      <c r="E467" s="27">
        <v>0.70623263082110765</v>
      </c>
      <c r="F467" s="27">
        <v>0.63310457802593367</v>
      </c>
      <c r="G467" s="27">
        <v>0.46730045474891174</v>
      </c>
      <c r="H467" s="27">
        <v>1.0016100584462093</v>
      </c>
    </row>
    <row r="468" spans="1:8" ht="12.75" customHeight="1" x14ac:dyDescent="0.25">
      <c r="A468" s="5">
        <v>17</v>
      </c>
      <c r="B468" s="27">
        <v>1.4409154386435639</v>
      </c>
      <c r="C468" s="27">
        <v>1.3084662972937853</v>
      </c>
      <c r="D468" s="27">
        <v>1.1337280081875509</v>
      </c>
      <c r="E468" s="27">
        <v>0.77887581399108641</v>
      </c>
      <c r="F468" s="27">
        <v>0.69822579987293121</v>
      </c>
      <c r="G468" s="27">
        <v>0.5153670422277028</v>
      </c>
      <c r="H468" s="27">
        <v>1.1046358034560453</v>
      </c>
    </row>
    <row r="469" spans="1:8" ht="12.75" customHeight="1" x14ac:dyDescent="0.25">
      <c r="A469" s="5">
        <v>18</v>
      </c>
      <c r="B469" s="27">
        <v>1.5825907074432553</v>
      </c>
      <c r="C469" s="27">
        <v>1.4371187562881469</v>
      </c>
      <c r="D469" s="27">
        <v>1.2451996573891961</v>
      </c>
      <c r="E469" s="27">
        <v>0.8554572963941367</v>
      </c>
      <c r="F469" s="27">
        <v>0.76687752309480095</v>
      </c>
      <c r="G469" s="27">
        <v>0.56603952603899832</v>
      </c>
      <c r="H469" s="27">
        <v>1.2132470169827199</v>
      </c>
    </row>
    <row r="470" spans="1:8" ht="12.75" customHeight="1" x14ac:dyDescent="0.25">
      <c r="A470" s="5">
        <v>19</v>
      </c>
      <c r="B470" s="27">
        <v>1.7315785158231143</v>
      </c>
      <c r="C470" s="27">
        <v>1.5724115852387663</v>
      </c>
      <c r="D470" s="27">
        <v>1.36242489261725</v>
      </c>
      <c r="E470" s="27">
        <v>0.9359915161092438</v>
      </c>
      <c r="F470" s="27">
        <v>0.83907269075520874</v>
      </c>
      <c r="G470" s="27">
        <v>0.61932745958005153</v>
      </c>
      <c r="H470" s="27">
        <v>1.3274641757424104</v>
      </c>
    </row>
    <row r="471" spans="1:8" ht="12.75" customHeight="1" x14ac:dyDescent="0.25">
      <c r="A471" s="5">
        <v>20</v>
      </c>
      <c r="B471" s="27">
        <v>1.8878415663990034</v>
      </c>
      <c r="C471" s="27">
        <v>1.7143109151420828</v>
      </c>
      <c r="D471" s="27">
        <v>1.4853743678824234</v>
      </c>
      <c r="E471" s="27">
        <v>1.0204583123208242</v>
      </c>
      <c r="F471" s="27">
        <v>0.91479322962433518</v>
      </c>
      <c r="G471" s="27">
        <v>0.67521750282962989</v>
      </c>
      <c r="H471" s="27">
        <v>1.4472586867831718</v>
      </c>
    </row>
    <row r="472" spans="1:8" ht="19.5" customHeight="1" x14ac:dyDescent="0.25">
      <c r="A472" s="5">
        <v>21</v>
      </c>
      <c r="B472" s="27">
        <v>2.0512574322097237</v>
      </c>
      <c r="C472" s="27">
        <v>1.8627055725396739</v>
      </c>
      <c r="D472" s="27">
        <v>1.6139517563142103</v>
      </c>
      <c r="E472" s="27">
        <v>1.1087915080718542</v>
      </c>
      <c r="F472" s="27">
        <v>0.99397981515015177</v>
      </c>
      <c r="G472" s="27">
        <v>0.73366586777686904</v>
      </c>
      <c r="H472" s="27">
        <v>1.5725366950452127</v>
      </c>
    </row>
    <row r="473" spans="1:8" ht="12.75" customHeight="1" x14ac:dyDescent="0.25">
      <c r="A473" s="5">
        <v>22</v>
      </c>
      <c r="B473" s="27">
        <v>2.2215923215780458</v>
      </c>
      <c r="C473" s="27">
        <v>2.0173832559167946</v>
      </c>
      <c r="D473" s="27">
        <v>1.7479731080669445</v>
      </c>
      <c r="E473" s="27">
        <v>1.200864729060259</v>
      </c>
      <c r="F473" s="27">
        <v>1.0765191586715335</v>
      </c>
      <c r="G473" s="27">
        <v>0.79458893499348038</v>
      </c>
      <c r="H473" s="27">
        <v>1.7031189709566283</v>
      </c>
    </row>
    <row r="474" spans="1:8" ht="12.75" customHeight="1" x14ac:dyDescent="0.25">
      <c r="A474" s="5">
        <v>23</v>
      </c>
      <c r="B474" s="27">
        <v>2.3984686352613211</v>
      </c>
      <c r="C474" s="27">
        <v>2.1780010750040812</v>
      </c>
      <c r="D474" s="27">
        <v>1.8871413239314849</v>
      </c>
      <c r="E474" s="27">
        <v>1.2964738669049418</v>
      </c>
      <c r="F474" s="27">
        <v>1.1622282865550819</v>
      </c>
      <c r="G474" s="27">
        <v>0.85785164991650242</v>
      </c>
      <c r="H474" s="27">
        <v>1.838716039068965</v>
      </c>
    </row>
    <row r="475" spans="1:8" ht="12.75" customHeight="1" x14ac:dyDescent="0.25">
      <c r="A475" s="5">
        <v>24</v>
      </c>
      <c r="B475" s="27">
        <v>2.5813250023546042</v>
      </c>
      <c r="C475" s="27">
        <v>2.3440492601858396</v>
      </c>
      <c r="D475" s="27">
        <v>2.0310147111472081</v>
      </c>
      <c r="E475" s="27">
        <v>1.3953154768590319</v>
      </c>
      <c r="F475" s="27">
        <v>1.250835174753709</v>
      </c>
      <c r="G475" s="27">
        <v>0.92325322903351259</v>
      </c>
      <c r="H475" s="27">
        <v>1.9788975407477101</v>
      </c>
    </row>
    <row r="476" spans="1:8" ht="12.75" customHeight="1" x14ac:dyDescent="0.25">
      <c r="A476" s="5">
        <v>25</v>
      </c>
      <c r="B476" s="27">
        <v>2.7693672202037747</v>
      </c>
      <c r="C476" s="27">
        <v>2.5148066120229724</v>
      </c>
      <c r="D476" s="27">
        <v>2.1789683823897064</v>
      </c>
      <c r="E476" s="27">
        <v>1.4969602587553494</v>
      </c>
      <c r="F476" s="27">
        <v>1.3419549757124767</v>
      </c>
      <c r="G476" s="27">
        <v>0.99050961273781468</v>
      </c>
      <c r="H476" s="27">
        <v>2.1230546236872994</v>
      </c>
    </row>
    <row r="477" spans="1:8" ht="18" customHeight="1" x14ac:dyDescent="0.3">
      <c r="A477" s="19" t="s">
        <v>65</v>
      </c>
      <c r="B477" s="12"/>
      <c r="C477" s="12"/>
      <c r="D477" s="12"/>
      <c r="E477" s="12"/>
      <c r="F477" s="12"/>
      <c r="G477" s="12"/>
    </row>
    <row r="478" spans="1:8" ht="18" customHeight="1" x14ac:dyDescent="0.3">
      <c r="A478" s="4" t="s">
        <v>8</v>
      </c>
      <c r="D478" s="12"/>
      <c r="E478" s="12"/>
      <c r="F478" s="13"/>
      <c r="G478" s="13"/>
      <c r="H478" s="14"/>
    </row>
    <row r="479" spans="1:8" ht="18" customHeight="1" x14ac:dyDescent="0.3">
      <c r="A479" s="19" t="s">
        <v>0</v>
      </c>
      <c r="B479" s="12"/>
      <c r="C479" s="20">
        <v>0.9</v>
      </c>
      <c r="D479" s="12"/>
      <c r="E479" s="12"/>
      <c r="H479" s="14" t="s">
        <v>46</v>
      </c>
    </row>
    <row r="480" spans="1:8" ht="18" customHeight="1" x14ac:dyDescent="0.3">
      <c r="A480" s="19" t="s">
        <v>33</v>
      </c>
      <c r="B480" s="12"/>
      <c r="H480" s="24" t="s">
        <v>46</v>
      </c>
    </row>
    <row r="481" spans="1:8" ht="14.25" customHeight="1" x14ac:dyDescent="0.3">
      <c r="A481" s="4"/>
      <c r="B481" s="15"/>
      <c r="C481" s="8"/>
      <c r="D481" s="15"/>
      <c r="E481" s="15"/>
      <c r="H481" s="24"/>
    </row>
    <row r="482" spans="1:8" ht="14.25" customHeight="1" x14ac:dyDescent="0.3">
      <c r="A482" s="2"/>
      <c r="B482" s="9"/>
      <c r="C482" s="10"/>
      <c r="D482" s="10"/>
      <c r="E482" s="10"/>
      <c r="F482" s="3"/>
      <c r="G482" s="3"/>
    </row>
    <row r="483" spans="1:8" s="2" customFormat="1" ht="14.25" customHeight="1" x14ac:dyDescent="0.3">
      <c r="D483" s="5"/>
      <c r="E483" s="5"/>
      <c r="F483" s="5"/>
      <c r="G483" s="5"/>
      <c r="H483" s="1"/>
    </row>
    <row r="484" spans="1:8" s="2" customFormat="1" ht="14.25" customHeight="1" x14ac:dyDescent="0.3">
      <c r="A484" s="3"/>
      <c r="B484" s="3"/>
      <c r="D484" s="5"/>
      <c r="E484" s="5"/>
      <c r="F484" s="5"/>
      <c r="G484" s="5"/>
      <c r="H484" s="3"/>
    </row>
    <row r="485" spans="1:8" s="2" customFormat="1" ht="39" x14ac:dyDescent="0.3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</row>
    <row r="486" spans="1:8" ht="19.5" customHeight="1" x14ac:dyDescent="0.25">
      <c r="A486" s="5">
        <v>1</v>
      </c>
      <c r="B486" s="27">
        <v>7.183076823602863E-2</v>
      </c>
      <c r="C486" s="27">
        <v>6.5228074337271402E-2</v>
      </c>
      <c r="D486" s="27">
        <v>5.6517233152471709E-2</v>
      </c>
      <c r="E486" s="27">
        <v>3.8827572096880987E-2</v>
      </c>
      <c r="F486" s="27">
        <v>3.4807105442843912E-2</v>
      </c>
      <c r="G486" s="27">
        <v>2.5691452512712695E-2</v>
      </c>
      <c r="H486" s="27">
        <v>5.5066963858729473E-2</v>
      </c>
    </row>
    <row r="487" spans="1:8" ht="12.75" customHeight="1" x14ac:dyDescent="0.25">
      <c r="A487" s="5">
        <v>2</v>
      </c>
      <c r="B487" s="27">
        <v>0.11642913927314624</v>
      </c>
      <c r="C487" s="27">
        <v>0.1057269570969744</v>
      </c>
      <c r="D487" s="27">
        <v>9.1607718692635481E-2</v>
      </c>
      <c r="E487" s="27">
        <v>6.293488027931779E-2</v>
      </c>
      <c r="F487" s="27">
        <v>5.6418181606852032E-2</v>
      </c>
      <c r="G487" s="27">
        <v>4.1642791469292915E-2</v>
      </c>
      <c r="H487" s="27">
        <v>8.9257004510798446E-2</v>
      </c>
    </row>
    <row r="488" spans="1:8" s="18" customFormat="1" ht="12.75" customHeight="1" x14ac:dyDescent="0.25">
      <c r="A488" s="17">
        <v>3</v>
      </c>
      <c r="B488" s="27">
        <v>0.16116824095443721</v>
      </c>
      <c r="C488" s="27">
        <v>0.14635363452106837</v>
      </c>
      <c r="D488" s="27">
        <v>0.12680893264102547</v>
      </c>
      <c r="E488" s="27">
        <v>8.7118259334544423E-2</v>
      </c>
      <c r="F488" s="27">
        <v>7.8097451756405242E-2</v>
      </c>
      <c r="G488" s="27">
        <v>5.7644465049191969E-2</v>
      </c>
      <c r="H488" s="27">
        <v>0.12355493220746987</v>
      </c>
    </row>
    <row r="489" spans="1:8" ht="12.75" customHeight="1" x14ac:dyDescent="0.25">
      <c r="A489" s="5">
        <v>4</v>
      </c>
      <c r="B489" s="27">
        <v>0.21120044781549263</v>
      </c>
      <c r="C489" s="27">
        <v>0.19178687418331339</v>
      </c>
      <c r="D489" s="27">
        <v>0.16617481956858121</v>
      </c>
      <c r="E489" s="27">
        <v>0.11416278589007854</v>
      </c>
      <c r="F489" s="27">
        <v>0.10234160704691557</v>
      </c>
      <c r="G489" s="27">
        <v>7.5539304520396408E-2</v>
      </c>
      <c r="H489" s="27">
        <v>0.16191066464147594</v>
      </c>
    </row>
    <row r="490" spans="1:8" ht="12.75" customHeight="1" x14ac:dyDescent="0.25">
      <c r="A490" s="5">
        <v>5</v>
      </c>
      <c r="B490" s="27">
        <v>0.26662968625772676</v>
      </c>
      <c r="C490" s="27">
        <v>0.24212104955629674</v>
      </c>
      <c r="D490" s="27">
        <v>0.20978714990326361</v>
      </c>
      <c r="E490" s="27">
        <v>0.14412463656692495</v>
      </c>
      <c r="F490" s="27">
        <v>0.1292010071961078</v>
      </c>
      <c r="G490" s="27">
        <v>9.5364480865095622E-2</v>
      </c>
      <c r="H490" s="27">
        <v>0.20440387395793194</v>
      </c>
    </row>
    <row r="491" spans="1:8" s="18" customFormat="1" ht="19.5" customHeight="1" x14ac:dyDescent="0.25">
      <c r="A491" s="17">
        <v>6</v>
      </c>
      <c r="B491" s="27">
        <v>0.32756813868990814</v>
      </c>
      <c r="C491" s="27">
        <v>0.29745803122665132</v>
      </c>
      <c r="D491" s="27">
        <v>0.25773418998981157</v>
      </c>
      <c r="E491" s="27">
        <v>0.17706445070768614</v>
      </c>
      <c r="F491" s="27">
        <v>0.15873001254324506</v>
      </c>
      <c r="G491" s="27">
        <v>0.11716011796193407</v>
      </c>
      <c r="H491" s="27">
        <v>0.25112056152924345</v>
      </c>
    </row>
    <row r="492" spans="1:8" ht="12.75" customHeight="1" x14ac:dyDescent="0.25">
      <c r="A492" s="5">
        <v>7</v>
      </c>
      <c r="B492" s="27">
        <v>0.39413623037122658</v>
      </c>
      <c r="C492" s="27">
        <v>0.35790717494750934</v>
      </c>
      <c r="D492" s="27">
        <v>0.31011069173772321</v>
      </c>
      <c r="E492" s="27">
        <v>0.21304732326468273</v>
      </c>
      <c r="F492" s="27">
        <v>0.19098697767366082</v>
      </c>
      <c r="G492" s="27">
        <v>0.14096928788021826</v>
      </c>
      <c r="H492" s="27">
        <v>0.30215304786872721</v>
      </c>
    </row>
    <row r="493" spans="1:8" ht="12.75" customHeight="1" x14ac:dyDescent="0.25">
      <c r="A493" s="5">
        <v>8</v>
      </c>
      <c r="B493" s="27">
        <v>0.46646240155755553</v>
      </c>
      <c r="C493" s="27">
        <v>0.42358511472911109</v>
      </c>
      <c r="D493" s="27">
        <v>0.3670177133434458</v>
      </c>
      <c r="E493" s="27">
        <v>0.25214268163535919</v>
      </c>
      <c r="F493" s="27">
        <v>0.22603414100745112</v>
      </c>
      <c r="G493" s="27">
        <v>0.16683792938429018</v>
      </c>
      <c r="H493" s="27">
        <v>0.3575997979531873</v>
      </c>
    </row>
    <row r="494" spans="1:8" ht="12.75" customHeight="1" x14ac:dyDescent="0.25">
      <c r="A494" s="5">
        <v>9</v>
      </c>
      <c r="B494" s="27">
        <v>0.54468259672308095</v>
      </c>
      <c r="C494" s="27">
        <v>0.49461529901125068</v>
      </c>
      <c r="D494" s="27">
        <v>0.42856221740437378</v>
      </c>
      <c r="E494" s="27">
        <v>0.29442400956494413</v>
      </c>
      <c r="F494" s="27">
        <v>0.26393737729110084</v>
      </c>
      <c r="G494" s="27">
        <v>0.19481466524526417</v>
      </c>
      <c r="H494" s="27">
        <v>0.41756502964957182</v>
      </c>
    </row>
    <row r="495" spans="1:8" ht="12.75" customHeight="1" x14ac:dyDescent="0.25">
      <c r="A495" s="5">
        <v>10</v>
      </c>
      <c r="B495" s="27">
        <v>0.62893938631486213</v>
      </c>
      <c r="C495" s="27">
        <v>0.57112719314627569</v>
      </c>
      <c r="D495" s="27">
        <v>0.49485637990574266</v>
      </c>
      <c r="E495" s="27">
        <v>0.33996837241759864</v>
      </c>
      <c r="F495" s="27">
        <v>0.30476577202523442</v>
      </c>
      <c r="G495" s="27">
        <v>0.22495048812213994</v>
      </c>
      <c r="H495" s="27">
        <v>0.48215804043371641</v>
      </c>
    </row>
    <row r="496" spans="1:8" ht="19.5" customHeight="1" x14ac:dyDescent="0.25">
      <c r="A496" s="5">
        <v>11</v>
      </c>
      <c r="B496" s="27">
        <v>0.7193806167127712</v>
      </c>
      <c r="C496" s="27">
        <v>0.65325505345489132</v>
      </c>
      <c r="D496" s="27">
        <v>0.56601652799436131</v>
      </c>
      <c r="E496" s="27">
        <v>0.38885568742259252</v>
      </c>
      <c r="F496" s="27">
        <v>0.34859096727438676</v>
      </c>
      <c r="G496" s="27">
        <v>0.25729827769782965</v>
      </c>
      <c r="H496" s="27">
        <v>0.55149217242149984</v>
      </c>
    </row>
    <row r="497" spans="1:8" ht="12.75" customHeight="1" x14ac:dyDescent="0.25">
      <c r="A497" s="5">
        <v>12</v>
      </c>
      <c r="B497" s="27">
        <v>0.81615746011925838</v>
      </c>
      <c r="C497" s="27">
        <v>0.74113615637032115</v>
      </c>
      <c r="D497" s="27">
        <v>0.64216160561057523</v>
      </c>
      <c r="E497" s="27">
        <v>0.44116766955713976</v>
      </c>
      <c r="F497" s="27">
        <v>0.39548621670018391</v>
      </c>
      <c r="G497" s="27">
        <v>0.29191210319024452</v>
      </c>
      <c r="H497" s="27">
        <v>0.62568331737369787</v>
      </c>
    </row>
    <row r="498" spans="1:8" ht="12.75" customHeight="1" x14ac:dyDescent="0.25">
      <c r="A498" s="5">
        <v>13</v>
      </c>
      <c r="B498" s="27">
        <v>0.91942170716755811</v>
      </c>
      <c r="C498" s="27">
        <v>0.83490833991033186</v>
      </c>
      <c r="D498" s="27">
        <v>0.72341104328282735</v>
      </c>
      <c r="E498" s="27">
        <v>0.49698636808648278</v>
      </c>
      <c r="F498" s="27">
        <v>0.44552507363786065</v>
      </c>
      <c r="G498" s="27">
        <v>0.32884625500921033</v>
      </c>
      <c r="H498" s="27">
        <v>0.70484784115301402</v>
      </c>
    </row>
    <row r="499" spans="1:8" ht="12.75" customHeight="1" x14ac:dyDescent="0.25">
      <c r="A499" s="5">
        <v>14</v>
      </c>
      <c r="B499" s="27">
        <v>1.0293221101309871</v>
      </c>
      <c r="C499" s="27">
        <v>0.93470668301922599</v>
      </c>
      <c r="D499" s="27">
        <v>0.80988188092478497</v>
      </c>
      <c r="E499" s="27">
        <v>0.55639218991366057</v>
      </c>
      <c r="F499" s="27">
        <v>0.49877961912162216</v>
      </c>
      <c r="G499" s="27">
        <v>0.36815393684528913</v>
      </c>
      <c r="H499" s="27">
        <v>0.78909978035212003</v>
      </c>
    </row>
    <row r="500" spans="1:8" ht="12.75" customHeight="1" x14ac:dyDescent="0.25">
      <c r="A500" s="5">
        <v>15</v>
      </c>
      <c r="B500" s="27">
        <v>1.1459995425710898</v>
      </c>
      <c r="C500" s="27">
        <v>1.0406591101417813</v>
      </c>
      <c r="D500" s="27">
        <v>0.90168495939362292</v>
      </c>
      <c r="E500" s="27">
        <v>0.61946128316435412</v>
      </c>
      <c r="F500" s="27">
        <v>0.55531811639062312</v>
      </c>
      <c r="G500" s="27">
        <v>0.40988553443854175</v>
      </c>
      <c r="H500" s="27">
        <v>0.87854713157905318</v>
      </c>
    </row>
    <row r="501" spans="1:8" ht="19.5" customHeight="1" x14ac:dyDescent="0.25">
      <c r="A501" s="5">
        <v>16</v>
      </c>
      <c r="B501" s="27">
        <v>1.2695806906886991</v>
      </c>
      <c r="C501" s="27">
        <v>1.1528806624661734</v>
      </c>
      <c r="D501" s="27">
        <v>0.99891995677612089</v>
      </c>
      <c r="E501" s="27">
        <v>0.68626212709497858</v>
      </c>
      <c r="F501" s="27">
        <v>0.61520195390079757</v>
      </c>
      <c r="G501" s="27">
        <v>0.45408635918675289</v>
      </c>
      <c r="H501" s="27">
        <v>0.97328701511546967</v>
      </c>
    </row>
    <row r="502" spans="1:8" ht="12.75" customHeight="1" x14ac:dyDescent="0.25">
      <c r="A502" s="5">
        <v>17</v>
      </c>
      <c r="B502" s="27">
        <v>1.4001699308878377</v>
      </c>
      <c r="C502" s="27">
        <v>1.2714661221032977</v>
      </c>
      <c r="D502" s="27">
        <v>1.1016689975672083</v>
      </c>
      <c r="E502" s="27">
        <v>0.75685114157200506</v>
      </c>
      <c r="F502" s="27">
        <v>0.67848170942807318</v>
      </c>
      <c r="G502" s="27">
        <v>0.50079374302292623</v>
      </c>
      <c r="H502" s="27">
        <v>1.0733994480878626</v>
      </c>
    </row>
    <row r="503" spans="1:8" ht="12.75" customHeight="1" x14ac:dyDescent="0.25">
      <c r="A503" s="5">
        <v>18</v>
      </c>
      <c r="B503" s="27">
        <v>1.5378389751660495</v>
      </c>
      <c r="C503" s="27">
        <v>1.3964806092742175</v>
      </c>
      <c r="D503" s="27">
        <v>1.2099885055499593</v>
      </c>
      <c r="E503" s="27">
        <v>0.83126708996694199</v>
      </c>
      <c r="F503" s="27">
        <v>0.74519213252506278</v>
      </c>
      <c r="G503" s="27">
        <v>0.55003333491928841</v>
      </c>
      <c r="H503" s="27">
        <v>1.178939406408003</v>
      </c>
    </row>
    <row r="504" spans="1:8" ht="12.75" customHeight="1" x14ac:dyDescent="0.25">
      <c r="A504" s="5">
        <v>19</v>
      </c>
      <c r="B504" s="27">
        <v>1.6826137785776469</v>
      </c>
      <c r="C504" s="27">
        <v>1.527947693241154</v>
      </c>
      <c r="D504" s="27">
        <v>1.3238989024446495</v>
      </c>
      <c r="E504" s="27">
        <v>0.90952400208578088</v>
      </c>
      <c r="F504" s="27">
        <v>0.81534580025775649</v>
      </c>
      <c r="G504" s="27">
        <v>0.60181441812675962</v>
      </c>
      <c r="H504" s="27">
        <v>1.2899267877614211</v>
      </c>
    </row>
    <row r="505" spans="1:8" ht="12.75" customHeight="1" x14ac:dyDescent="0.25">
      <c r="A505" s="5">
        <v>20</v>
      </c>
      <c r="B505" s="27">
        <v>1.8344580984158274</v>
      </c>
      <c r="C505" s="27">
        <v>1.6658344627317994</v>
      </c>
      <c r="D505" s="27">
        <v>1.4433716720936378</v>
      </c>
      <c r="E505" s="27">
        <v>0.99160228721070087</v>
      </c>
      <c r="F505" s="27">
        <v>0.88892515046235998</v>
      </c>
      <c r="G505" s="27">
        <v>0.656124029846756</v>
      </c>
      <c r="H505" s="27">
        <v>1.4063338077337963</v>
      </c>
    </row>
    <row r="506" spans="1:8" ht="19.5" customHeight="1" x14ac:dyDescent="0.25">
      <c r="A506" s="5">
        <v>21</v>
      </c>
      <c r="B506" s="27">
        <v>1.9932529696496089</v>
      </c>
      <c r="C506" s="27">
        <v>1.8100328879968555</v>
      </c>
      <c r="D506" s="27">
        <v>1.5683132115109328</v>
      </c>
      <c r="E506" s="27">
        <v>1.0774376397045651</v>
      </c>
      <c r="F506" s="27">
        <v>0.96587253613774726</v>
      </c>
      <c r="G506" s="27">
        <v>0.71291962028454225</v>
      </c>
      <c r="H506" s="27">
        <v>1.5280692652531869</v>
      </c>
    </row>
    <row r="507" spans="1:8" ht="12.75" customHeight="1" x14ac:dyDescent="0.25">
      <c r="A507" s="5">
        <v>22</v>
      </c>
      <c r="B507" s="27">
        <v>2.1587712116493933</v>
      </c>
      <c r="C507" s="27">
        <v>1.9603366708808196</v>
      </c>
      <c r="D507" s="27">
        <v>1.698544772495366</v>
      </c>
      <c r="E507" s="27">
        <v>1.1669072588165064</v>
      </c>
      <c r="F507" s="27">
        <v>1.0460778721445947</v>
      </c>
      <c r="G507" s="27">
        <v>0.77211993456145733</v>
      </c>
      <c r="H507" s="27">
        <v>1.654958998914575</v>
      </c>
    </row>
    <row r="508" spans="1:8" ht="12.75" customHeight="1" x14ac:dyDescent="0.25">
      <c r="A508" s="5">
        <v>23</v>
      </c>
      <c r="B508" s="27">
        <v>2.3306459027407342</v>
      </c>
      <c r="C508" s="27">
        <v>2.1164126171990212</v>
      </c>
      <c r="D508" s="27">
        <v>1.833777657065103</v>
      </c>
      <c r="E508" s="27">
        <v>1.2598128078432109</v>
      </c>
      <c r="F508" s="27">
        <v>1.1293633588891436</v>
      </c>
      <c r="G508" s="27">
        <v>0.83359373712195317</v>
      </c>
      <c r="H508" s="27">
        <v>1.786721718915806</v>
      </c>
    </row>
    <row r="509" spans="1:8" ht="12.75" customHeight="1" x14ac:dyDescent="0.25">
      <c r="A509" s="5">
        <v>24</v>
      </c>
      <c r="B509" s="27">
        <v>2.5083315461928049</v>
      </c>
      <c r="C509" s="27">
        <v>2.2777653723536599</v>
      </c>
      <c r="D509" s="27">
        <v>1.9735826624331316</v>
      </c>
      <c r="E509" s="27">
        <v>1.3558594227011531</v>
      </c>
      <c r="F509" s="27">
        <v>1.215464664488346</v>
      </c>
      <c r="G509" s="27">
        <v>0.89714592211236732</v>
      </c>
      <c r="H509" s="27">
        <v>1.9229392360950601</v>
      </c>
    </row>
    <row r="510" spans="1:8" ht="12.75" customHeight="1" x14ac:dyDescent="0.25">
      <c r="A510" s="5">
        <v>25</v>
      </c>
      <c r="B510" s="27">
        <v>2.6910563974288517</v>
      </c>
      <c r="C510" s="27">
        <v>2.4436941306335074</v>
      </c>
      <c r="D510" s="27">
        <v>2.1173525715356565</v>
      </c>
      <c r="E510" s="27">
        <v>1.4546299427650176</v>
      </c>
      <c r="F510" s="27">
        <v>1.3040078239197241</v>
      </c>
      <c r="G510" s="27">
        <v>0.9625004624257586</v>
      </c>
      <c r="H510" s="27">
        <v>2.0630199149769015</v>
      </c>
    </row>
    <row r="511" spans="1:8" ht="18" customHeight="1" x14ac:dyDescent="0.3">
      <c r="A511" s="19" t="s">
        <v>65</v>
      </c>
      <c r="B511" s="12"/>
      <c r="C511" s="12"/>
      <c r="D511" s="12"/>
      <c r="E511" s="12"/>
      <c r="F511" s="12"/>
      <c r="G511" s="12"/>
    </row>
    <row r="512" spans="1:8" ht="18" customHeight="1" x14ac:dyDescent="0.3">
      <c r="A512" s="4" t="s">
        <v>8</v>
      </c>
      <c r="D512" s="12"/>
      <c r="E512" s="12"/>
      <c r="F512" s="13"/>
      <c r="G512" s="13"/>
      <c r="H512" s="14"/>
    </row>
    <row r="513" spans="1:8" ht="18" customHeight="1" x14ac:dyDescent="0.3">
      <c r="A513" s="19" t="s">
        <v>0</v>
      </c>
      <c r="B513" s="12"/>
      <c r="C513" s="20">
        <v>0.9</v>
      </c>
      <c r="D513" s="12"/>
      <c r="E513" s="12"/>
      <c r="H513" s="14" t="s">
        <v>46</v>
      </c>
    </row>
    <row r="514" spans="1:8" ht="18" customHeight="1" x14ac:dyDescent="0.3">
      <c r="A514" s="19" t="s">
        <v>32</v>
      </c>
      <c r="B514" s="12"/>
      <c r="H514" s="24" t="s">
        <v>46</v>
      </c>
    </row>
    <row r="515" spans="1:8" ht="14.25" customHeight="1" x14ac:dyDescent="0.3">
      <c r="A515" s="4"/>
      <c r="B515" s="15"/>
      <c r="C515" s="8"/>
      <c r="D515" s="15"/>
      <c r="E515" s="15"/>
      <c r="H515" s="24"/>
    </row>
    <row r="516" spans="1:8" ht="14.25" customHeight="1" x14ac:dyDescent="0.3">
      <c r="A516" s="2"/>
      <c r="B516" s="9"/>
      <c r="C516" s="10"/>
      <c r="D516" s="10"/>
      <c r="E516" s="10"/>
      <c r="F516" s="3"/>
      <c r="G516" s="3"/>
    </row>
    <row r="517" spans="1:8" s="2" customFormat="1" ht="14.25" customHeight="1" x14ac:dyDescent="0.3">
      <c r="D517" s="5"/>
      <c r="E517" s="5"/>
      <c r="F517" s="5"/>
      <c r="G517" s="5"/>
      <c r="H517" s="1"/>
    </row>
    <row r="518" spans="1:8" s="2" customFormat="1" ht="14.25" customHeight="1" x14ac:dyDescent="0.3">
      <c r="A518" s="3"/>
      <c r="B518" s="3"/>
      <c r="D518" s="5"/>
      <c r="E518" s="5"/>
      <c r="F518" s="5"/>
      <c r="G518" s="5"/>
      <c r="H518" s="3"/>
    </row>
    <row r="519" spans="1:8" s="2" customFormat="1" ht="39" x14ac:dyDescent="0.3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</row>
    <row r="520" spans="1:8" ht="19.5" customHeight="1" x14ac:dyDescent="0.25">
      <c r="A520" s="5">
        <v>1</v>
      </c>
      <c r="B520" s="27">
        <v>6.3023818749965016E-2</v>
      </c>
      <c r="C520" s="27">
        <v>5.7230660835108485E-2</v>
      </c>
      <c r="D520" s="27">
        <v>4.9587829086649104E-2</v>
      </c>
      <c r="E520" s="27">
        <v>3.4067042945917399E-2</v>
      </c>
      <c r="F520" s="27">
        <v>3.0539513338246869E-2</v>
      </c>
      <c r="G520" s="27">
        <v>2.2541502567035038E-2</v>
      </c>
      <c r="H520" s="27">
        <v>4.831537284885537E-2</v>
      </c>
    </row>
    <row r="521" spans="1:8" ht="12.75" customHeight="1" x14ac:dyDescent="0.25">
      <c r="A521" s="5">
        <v>2</v>
      </c>
      <c r="B521" s="27">
        <v>0.10215412073352614</v>
      </c>
      <c r="C521" s="27">
        <v>9.2764100185731807E-2</v>
      </c>
      <c r="D521" s="27">
        <v>8.0375978160381209E-2</v>
      </c>
      <c r="E521" s="27">
        <v>5.5218628244950607E-2</v>
      </c>
      <c r="F521" s="27">
        <v>4.9500921946278205E-2</v>
      </c>
      <c r="G521" s="27">
        <v>3.6537096932884046E-2</v>
      </c>
      <c r="H521" s="27">
        <v>7.8313477811752602E-2</v>
      </c>
    </row>
    <row r="522" spans="1:8" s="18" customFormat="1" ht="12.75" customHeight="1" x14ac:dyDescent="0.25">
      <c r="A522" s="17">
        <v>3</v>
      </c>
      <c r="B522" s="27">
        <v>0.14140789880997551</v>
      </c>
      <c r="C522" s="27">
        <v>0.12840966569014101</v>
      </c>
      <c r="D522" s="27">
        <v>0.11126127957289368</v>
      </c>
      <c r="E522" s="27">
        <v>7.6436957601114117E-2</v>
      </c>
      <c r="F522" s="27">
        <v>6.8522163485104717E-2</v>
      </c>
      <c r="G522" s="27">
        <v>5.0576854548755233E-2</v>
      </c>
      <c r="H522" s="27">
        <v>0.10840624212065808</v>
      </c>
    </row>
    <row r="523" spans="1:8" ht="12.75" customHeight="1" x14ac:dyDescent="0.25">
      <c r="A523" s="5">
        <v>4</v>
      </c>
      <c r="B523" s="27">
        <v>0.18530581072581009</v>
      </c>
      <c r="C523" s="27">
        <v>0.1682724756254084</v>
      </c>
      <c r="D523" s="27">
        <v>0.14580063622437223</v>
      </c>
      <c r="E523" s="27">
        <v>0.10016563796568924</v>
      </c>
      <c r="F523" s="27">
        <v>8.9793817489338804E-2</v>
      </c>
      <c r="G523" s="27">
        <v>6.6277662810850776E-2</v>
      </c>
      <c r="H523" s="27">
        <v>0.14205929621301958</v>
      </c>
    </row>
    <row r="524" spans="1:8" ht="12.75" customHeight="1" x14ac:dyDescent="0.25">
      <c r="A524" s="5">
        <v>5</v>
      </c>
      <c r="B524" s="27">
        <v>0.23393904078612521</v>
      </c>
      <c r="C524" s="27">
        <v>0.21243533262301365</v>
      </c>
      <c r="D524" s="27">
        <v>0.18406579292219499</v>
      </c>
      <c r="E524" s="27">
        <v>0.12645395831702239</v>
      </c>
      <c r="F524" s="27">
        <v>0.11336006922666068</v>
      </c>
      <c r="G524" s="27">
        <v>8.3672135281600696E-2</v>
      </c>
      <c r="H524" s="27">
        <v>0.17934254387737331</v>
      </c>
    </row>
    <row r="525" spans="1:8" s="18" customFormat="1" ht="19.5" customHeight="1" x14ac:dyDescent="0.25">
      <c r="A525" s="17">
        <v>6</v>
      </c>
      <c r="B525" s="27">
        <v>0.28740601705971069</v>
      </c>
      <c r="C525" s="27">
        <v>0.26098761723039571</v>
      </c>
      <c r="D525" s="27">
        <v>0.22613419394614839</v>
      </c>
      <c r="E525" s="27">
        <v>0.15535512319449335</v>
      </c>
      <c r="F525" s="27">
        <v>0.13926861408239111</v>
      </c>
      <c r="G525" s="27">
        <v>0.10279547637434111</v>
      </c>
      <c r="H525" s="27">
        <v>0.22033144212246136</v>
      </c>
    </row>
    <row r="526" spans="1:8" ht="12.75" customHeight="1" x14ac:dyDescent="0.25">
      <c r="A526" s="5">
        <v>7</v>
      </c>
      <c r="B526" s="27">
        <v>0.34581239983524903</v>
      </c>
      <c r="C526" s="27">
        <v>0.31402527742825881</v>
      </c>
      <c r="D526" s="27">
        <v>0.27208897396563758</v>
      </c>
      <c r="E526" s="27">
        <v>0.18692624645860145</v>
      </c>
      <c r="F526" s="27">
        <v>0.16757065196570003</v>
      </c>
      <c r="G526" s="27">
        <v>0.12368547722448411</v>
      </c>
      <c r="H526" s="27">
        <v>0.26510699232751245</v>
      </c>
    </row>
    <row r="527" spans="1:8" ht="12.75" customHeight="1" x14ac:dyDescent="0.25">
      <c r="A527" s="5">
        <v>8</v>
      </c>
      <c r="B527" s="27">
        <v>0.40927088170402315</v>
      </c>
      <c r="C527" s="27">
        <v>0.37165064708970458</v>
      </c>
      <c r="D527" s="27">
        <v>0.32201880074257716</v>
      </c>
      <c r="E527" s="27">
        <v>0.2212282432272033</v>
      </c>
      <c r="F527" s="27">
        <v>0.19832079043548928</v>
      </c>
      <c r="G527" s="27">
        <v>0.14638244418581906</v>
      </c>
      <c r="H527" s="27">
        <v>0.31375558698147971</v>
      </c>
    </row>
    <row r="528" spans="1:8" ht="12.75" customHeight="1" x14ac:dyDescent="0.25">
      <c r="A528" s="5">
        <v>9</v>
      </c>
      <c r="B528" s="27">
        <v>0.47790073940651007</v>
      </c>
      <c r="C528" s="27">
        <v>0.43397203902114745</v>
      </c>
      <c r="D528" s="27">
        <v>0.37601752251939524</v>
      </c>
      <c r="E528" s="27">
        <v>0.25832558762961816</v>
      </c>
      <c r="F528" s="27">
        <v>0.23157682753825923</v>
      </c>
      <c r="G528" s="27">
        <v>0.17092903854109553</v>
      </c>
      <c r="H528" s="27">
        <v>0.36636866611929991</v>
      </c>
    </row>
    <row r="529" spans="1:8" ht="12.75" customHeight="1" x14ac:dyDescent="0.25">
      <c r="A529" s="5">
        <v>10</v>
      </c>
      <c r="B529" s="27">
        <v>0.55182706326591291</v>
      </c>
      <c r="C529" s="27">
        <v>0.50110304522641991</v>
      </c>
      <c r="D529" s="27">
        <v>0.43418356172891825</v>
      </c>
      <c r="E529" s="27">
        <v>0.29828589628282037</v>
      </c>
      <c r="F529" s="27">
        <v>0.26739937841396355</v>
      </c>
      <c r="G529" s="27">
        <v>0.19737000089628634</v>
      </c>
      <c r="H529" s="27">
        <v>0.42304212658958062</v>
      </c>
    </row>
    <row r="530" spans="1:8" ht="19.5" customHeight="1" x14ac:dyDescent="0.25">
      <c r="A530" s="5">
        <v>11</v>
      </c>
      <c r="B530" s="27">
        <v>0.63117957267235814</v>
      </c>
      <c r="C530" s="27">
        <v>0.57316146127182244</v>
      </c>
      <c r="D530" s="27">
        <v>0.49661898300439755</v>
      </c>
      <c r="E530" s="27">
        <v>0.34117928801048653</v>
      </c>
      <c r="F530" s="27">
        <v>0.30585130131403121</v>
      </c>
      <c r="G530" s="27">
        <v>0.22575172751908082</v>
      </c>
      <c r="H530" s="27">
        <v>0.4838754139801012</v>
      </c>
    </row>
    <row r="531" spans="1:8" ht="12.75" customHeight="1" x14ac:dyDescent="0.25">
      <c r="A531" s="5">
        <v>12</v>
      </c>
      <c r="B531" s="27">
        <v>0.71609090506967688</v>
      </c>
      <c r="C531" s="27">
        <v>0.65026773254947023</v>
      </c>
      <c r="D531" s="27">
        <v>0.56342814693561727</v>
      </c>
      <c r="E531" s="27">
        <v>0.38707745896789347</v>
      </c>
      <c r="F531" s="27">
        <v>0.34699686849402167</v>
      </c>
      <c r="G531" s="27">
        <v>0.25612165836694117</v>
      </c>
      <c r="H531" s="27">
        <v>0.54897021091942222</v>
      </c>
    </row>
    <row r="532" spans="1:8" ht="12.75" customHeight="1" x14ac:dyDescent="0.25">
      <c r="A532" s="5">
        <v>13</v>
      </c>
      <c r="B532" s="27">
        <v>0.80669424050858896</v>
      </c>
      <c r="C532" s="27">
        <v>0.73254279718186877</v>
      </c>
      <c r="D532" s="27">
        <v>0.63471584104138912</v>
      </c>
      <c r="E532" s="27">
        <v>0.43605239861231943</v>
      </c>
      <c r="F532" s="27">
        <v>0.39090061514104391</v>
      </c>
      <c r="G532" s="27">
        <v>0.28852742746958399</v>
      </c>
      <c r="H532" s="27">
        <v>0.61842861600985288</v>
      </c>
    </row>
    <row r="533" spans="1:8" ht="12.75" customHeight="1" x14ac:dyDescent="0.25">
      <c r="A533" s="5">
        <v>14</v>
      </c>
      <c r="B533" s="27">
        <v>0.90312009320385755</v>
      </c>
      <c r="C533" s="27">
        <v>0.82010517249956738</v>
      </c>
      <c r="D533" s="27">
        <v>0.71058475533167142</v>
      </c>
      <c r="E533" s="27">
        <v>0.48817465540381616</v>
      </c>
      <c r="F533" s="27">
        <v>0.43762578465547636</v>
      </c>
      <c r="G533" s="27">
        <v>0.32301571537676743</v>
      </c>
      <c r="H533" s="27">
        <v>0.69235068416830281</v>
      </c>
    </row>
    <row r="534" spans="1:8" ht="12.75" customHeight="1" x14ac:dyDescent="0.25">
      <c r="A534" s="5">
        <v>15</v>
      </c>
      <c r="B534" s="27">
        <v>1.0054920646430825</v>
      </c>
      <c r="C534" s="27">
        <v>0.91306709852476475</v>
      </c>
      <c r="D534" s="27">
        <v>0.79113214080717353</v>
      </c>
      <c r="E534" s="27">
        <v>0.54351104118066562</v>
      </c>
      <c r="F534" s="27">
        <v>0.48723227073075209</v>
      </c>
      <c r="G534" s="27">
        <v>0.35963073018798919</v>
      </c>
      <c r="H534" s="27">
        <v>0.77083117087097941</v>
      </c>
    </row>
    <row r="535" spans="1:8" ht="19.5" customHeight="1" x14ac:dyDescent="0.25">
      <c r="A535" s="5">
        <v>16</v>
      </c>
      <c r="B535" s="27">
        <v>1.1139213084217985</v>
      </c>
      <c r="C535" s="27">
        <v>1.0115295115995109</v>
      </c>
      <c r="D535" s="27">
        <v>0.87644545433114274</v>
      </c>
      <c r="E535" s="27">
        <v>0.6021216391683496</v>
      </c>
      <c r="F535" s="27">
        <v>0.53977393517310146</v>
      </c>
      <c r="G535" s="27">
        <v>0.39841222780996483</v>
      </c>
      <c r="H535" s="27">
        <v>0.85395528878062288</v>
      </c>
    </row>
    <row r="536" spans="1:8" ht="12.75" customHeight="1" x14ac:dyDescent="0.25">
      <c r="A536" s="5">
        <v>17</v>
      </c>
      <c r="B536" s="27">
        <v>1.2284994036742738</v>
      </c>
      <c r="C536" s="27">
        <v>1.1155755728917076</v>
      </c>
      <c r="D536" s="27">
        <v>0.96659675136686385</v>
      </c>
      <c r="E536" s="27">
        <v>0.66405595176710275</v>
      </c>
      <c r="F536" s="27">
        <v>0.59529515457296267</v>
      </c>
      <c r="G536" s="27">
        <v>0.43939296302225461</v>
      </c>
      <c r="H536" s="27">
        <v>0.94179324437004175</v>
      </c>
    </row>
    <row r="537" spans="1:8" ht="12.75" customHeight="1" x14ac:dyDescent="0.25">
      <c r="A537" s="5">
        <v>18</v>
      </c>
      <c r="B537" s="27">
        <v>1.3492892700106749</v>
      </c>
      <c r="C537" s="27">
        <v>1.2252624184324741</v>
      </c>
      <c r="D537" s="27">
        <v>1.0616355377509716</v>
      </c>
      <c r="E537" s="27">
        <v>0.72934798969071868</v>
      </c>
      <c r="F537" s="27">
        <v>0.65382641794721885</v>
      </c>
      <c r="G537" s="27">
        <v>0.48259544005551624</v>
      </c>
      <c r="H537" s="27">
        <v>1.0343932731236132</v>
      </c>
    </row>
    <row r="538" spans="1:8" ht="12.75" customHeight="1" x14ac:dyDescent="0.25">
      <c r="A538" s="5">
        <v>19</v>
      </c>
      <c r="B538" s="27">
        <v>1.476313680215964</v>
      </c>
      <c r="C538" s="27">
        <v>1.3406107277293084</v>
      </c>
      <c r="D538" s="27">
        <v>1.161579731359452</v>
      </c>
      <c r="E538" s="27">
        <v>0.79801006259384322</v>
      </c>
      <c r="F538" s="27">
        <v>0.71537876032649617</v>
      </c>
      <c r="G538" s="27">
        <v>0.52802780396983751</v>
      </c>
      <c r="H538" s="27">
        <v>1.1317728331328658</v>
      </c>
    </row>
    <row r="539" spans="1:8" ht="12.75" customHeight="1" x14ac:dyDescent="0.25">
      <c r="A539" s="5">
        <v>20</v>
      </c>
      <c r="B539" s="27">
        <v>1.6095408351901079</v>
      </c>
      <c r="C539" s="27">
        <v>1.4615916246597391</v>
      </c>
      <c r="D539" s="27">
        <v>1.2664043123130146</v>
      </c>
      <c r="E539" s="27">
        <v>0.87002498171629106</v>
      </c>
      <c r="F539" s="27">
        <v>0.77993677278986828</v>
      </c>
      <c r="G539" s="27">
        <v>0.57567868129548516</v>
      </c>
      <c r="H539" s="27">
        <v>1.2339075465450322</v>
      </c>
    </row>
    <row r="540" spans="1:8" ht="19.5" customHeight="1" x14ac:dyDescent="0.25">
      <c r="A540" s="5">
        <v>21</v>
      </c>
      <c r="B540" s="27">
        <v>1.7488663558385447</v>
      </c>
      <c r="C540" s="27">
        <v>1.5881103246696464</v>
      </c>
      <c r="D540" s="27">
        <v>1.3760271539997844</v>
      </c>
      <c r="E540" s="27">
        <v>0.94533632573724102</v>
      </c>
      <c r="F540" s="27">
        <v>0.84744987625765034</v>
      </c>
      <c r="G540" s="27">
        <v>0.62551073913714017</v>
      </c>
      <c r="H540" s="27">
        <v>1.3407173941709962</v>
      </c>
    </row>
    <row r="541" spans="1:8" ht="12.75" customHeight="1" x14ac:dyDescent="0.25">
      <c r="A541" s="5">
        <v>22</v>
      </c>
      <c r="B541" s="27">
        <v>1.8940909154496863</v>
      </c>
      <c r="C541" s="27">
        <v>1.7199858231856398</v>
      </c>
      <c r="D541" s="27">
        <v>1.4902914239855694</v>
      </c>
      <c r="E541" s="27">
        <v>1.0238363501280583</v>
      </c>
      <c r="F541" s="27">
        <v>0.91782148279074294</v>
      </c>
      <c r="G541" s="27">
        <v>0.67745268502681055</v>
      </c>
      <c r="H541" s="27">
        <v>1.4520495679997523</v>
      </c>
    </row>
    <row r="542" spans="1:8" ht="12.75" customHeight="1" x14ac:dyDescent="0.25">
      <c r="A542" s="5">
        <v>23</v>
      </c>
      <c r="B542" s="27">
        <v>2.044892579486655</v>
      </c>
      <c r="C542" s="27">
        <v>1.8569257779368664</v>
      </c>
      <c r="D542" s="27">
        <v>1.6089438206598285</v>
      </c>
      <c r="E542" s="27">
        <v>1.1053510356383849</v>
      </c>
      <c r="F542" s="27">
        <v>0.99089559225652935</v>
      </c>
      <c r="G542" s="27">
        <v>0.73138937379663171</v>
      </c>
      <c r="H542" s="27">
        <v>1.5676572663063233</v>
      </c>
    </row>
    <row r="543" spans="1:8" ht="12.75" customHeight="1" x14ac:dyDescent="0.25">
      <c r="A543" s="5">
        <v>24</v>
      </c>
      <c r="B543" s="27">
        <v>2.2007927328944152</v>
      </c>
      <c r="C543" s="27">
        <v>1.9984955682286656</v>
      </c>
      <c r="D543" s="27">
        <v>1.7316077644687031</v>
      </c>
      <c r="E543" s="27">
        <v>1.1896216705627438</v>
      </c>
      <c r="F543" s="27">
        <v>1.0664402816908503</v>
      </c>
      <c r="G543" s="27">
        <v>0.78714962092136087</v>
      </c>
      <c r="H543" s="27">
        <v>1.6871735728153425</v>
      </c>
    </row>
    <row r="544" spans="1:8" ht="12.75" customHeight="1" x14ac:dyDescent="0.25">
      <c r="A544" s="5">
        <v>25</v>
      </c>
      <c r="B544" s="27">
        <v>2.3611142523242852</v>
      </c>
      <c r="C544" s="27">
        <v>2.1440803119818397</v>
      </c>
      <c r="D544" s="27">
        <v>1.8577504873643178</v>
      </c>
      <c r="E544" s="27">
        <v>1.2762822410565802</v>
      </c>
      <c r="F544" s="27">
        <v>1.1441274367720271</v>
      </c>
      <c r="G544" s="27">
        <v>0.84449124212836491</v>
      </c>
      <c r="H544" s="27">
        <v>1.8100793906566881</v>
      </c>
    </row>
  </sheetData>
  <phoneticPr fontId="6" type="noConversion"/>
  <printOptions horizontalCentered="1"/>
  <pageMargins left="0.2" right="0.2" top="0.72" bottom="1" header="0.5" footer="0.5"/>
  <pageSetup scale="90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544"/>
  <sheetViews>
    <sheetView view="pageBreakPreview" zoomScaleNormal="60" zoomScaleSheetLayoutView="100" workbookViewId="0"/>
  </sheetViews>
  <sheetFormatPr defaultColWidth="9.1796875" defaultRowHeight="12.5" x14ac:dyDescent="0.25"/>
  <cols>
    <col min="1" max="1" width="11.1796875" style="1" customWidth="1"/>
    <col min="2" max="2" width="19" style="1" customWidth="1"/>
    <col min="3" max="3" width="16.81640625" style="1" customWidth="1"/>
    <col min="4" max="4" width="19" style="1" customWidth="1"/>
    <col min="5" max="5" width="20.54296875" style="1" customWidth="1"/>
    <col min="6" max="6" width="19" style="1" customWidth="1"/>
    <col min="7" max="7" width="20.453125" style="1" customWidth="1"/>
    <col min="8" max="8" width="17.54296875" style="1" customWidth="1"/>
    <col min="9" max="13" width="9.1796875" style="1"/>
    <col min="14" max="14" width="9.81640625" style="1" bestFit="1" customWidth="1"/>
    <col min="15" max="16384" width="9.1796875" style="1"/>
  </cols>
  <sheetData>
    <row r="1" spans="1:14" ht="18" customHeight="1" x14ac:dyDescent="0.3">
      <c r="A1" s="19" t="s">
        <v>65</v>
      </c>
      <c r="B1" s="12"/>
      <c r="C1" s="12"/>
      <c r="D1" s="12"/>
      <c r="E1" s="12"/>
      <c r="F1" s="12"/>
      <c r="G1" s="12"/>
      <c r="N1" s="23"/>
    </row>
    <row r="2" spans="1:14" ht="18" customHeight="1" x14ac:dyDescent="0.3">
      <c r="A2" s="4" t="s">
        <v>8</v>
      </c>
      <c r="D2" s="12"/>
      <c r="E2" s="12"/>
      <c r="F2" s="13"/>
      <c r="G2" s="13"/>
      <c r="H2" s="14"/>
    </row>
    <row r="3" spans="1:14" ht="18" customHeight="1" x14ac:dyDescent="0.3">
      <c r="A3" s="19" t="s">
        <v>0</v>
      </c>
      <c r="B3" s="12"/>
      <c r="C3" s="20">
        <v>0.75</v>
      </c>
      <c r="D3" s="12"/>
      <c r="E3" s="12"/>
      <c r="H3" s="14" t="s">
        <v>46</v>
      </c>
    </row>
    <row r="4" spans="1:14" ht="18" customHeight="1" x14ac:dyDescent="0.3">
      <c r="A4" s="4" t="s">
        <v>27</v>
      </c>
      <c r="B4" s="12"/>
      <c r="H4" s="24" t="s">
        <v>46</v>
      </c>
    </row>
    <row r="5" spans="1:14" ht="13" x14ac:dyDescent="0.3">
      <c r="A5" s="4"/>
      <c r="B5" s="15"/>
      <c r="C5" s="8"/>
      <c r="D5" s="15"/>
      <c r="E5" s="15"/>
      <c r="H5" s="24"/>
    </row>
    <row r="6" spans="1:14" ht="13" x14ac:dyDescent="0.3">
      <c r="A6" s="2"/>
      <c r="B6" s="9"/>
      <c r="C6" s="10"/>
      <c r="D6" s="10"/>
      <c r="E6" s="10"/>
      <c r="F6" s="3"/>
      <c r="G6" s="3"/>
    </row>
    <row r="7" spans="1:14" ht="13" x14ac:dyDescent="0.3">
      <c r="A7" s="2"/>
      <c r="B7" s="2"/>
      <c r="C7" s="2"/>
      <c r="D7" s="5"/>
      <c r="E7" s="5"/>
      <c r="F7" s="5"/>
      <c r="G7" s="5"/>
    </row>
    <row r="8" spans="1:14" ht="13" x14ac:dyDescent="0.3">
      <c r="A8" s="3"/>
      <c r="B8" s="3"/>
      <c r="C8" s="2"/>
      <c r="D8" s="5"/>
      <c r="E8" s="5"/>
      <c r="F8" s="5"/>
      <c r="G8" s="5"/>
      <c r="H8" s="3"/>
    </row>
    <row r="9" spans="1:14" ht="39" x14ac:dyDescent="0.3">
      <c r="A9" s="48" t="s">
        <v>48</v>
      </c>
      <c r="B9" s="28" t="s">
        <v>3</v>
      </c>
      <c r="C9" s="28" t="s">
        <v>7</v>
      </c>
      <c r="D9" s="29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14" ht="19.5" customHeight="1" x14ac:dyDescent="0.25">
      <c r="A10" s="5">
        <v>1</v>
      </c>
      <c r="B10" s="6">
        <v>8.7320787543632275E-2</v>
      </c>
      <c r="C10" s="6">
        <v>7.9294248982127225E-2</v>
      </c>
      <c r="D10" s="6">
        <v>6.8704949562067588E-2</v>
      </c>
      <c r="E10" s="6">
        <v>4.7200583498788723E-2</v>
      </c>
      <c r="F10" s="6">
        <v>4.231311921092467E-2</v>
      </c>
      <c r="G10" s="6">
        <v>3.123171200366847E-2</v>
      </c>
      <c r="H10" s="6">
        <v>6.6941935466717825E-2</v>
      </c>
    </row>
    <row r="11" spans="1:14" ht="12.75" customHeight="1" x14ac:dyDescent="0.25">
      <c r="A11" s="5">
        <v>2</v>
      </c>
      <c r="B11" s="6">
        <v>0.14153661980826496</v>
      </c>
      <c r="C11" s="6">
        <v>0.12852655463691662</v>
      </c>
      <c r="D11" s="6">
        <v>0.1113625586605409</v>
      </c>
      <c r="E11" s="6">
        <v>7.6506536751723281E-2</v>
      </c>
      <c r="F11" s="6">
        <v>6.8584537944827134E-2</v>
      </c>
      <c r="G11" s="6">
        <v>5.0622893725227297E-2</v>
      </c>
      <c r="H11" s="6">
        <v>0.10850492232044898</v>
      </c>
    </row>
    <row r="12" spans="1:14" ht="12.75" customHeight="1" x14ac:dyDescent="0.25">
      <c r="A12" s="17">
        <v>3</v>
      </c>
      <c r="B12" s="6">
        <v>0.19592353072042584</v>
      </c>
      <c r="C12" s="6">
        <v>0.17791421336689273</v>
      </c>
      <c r="D12" s="6">
        <v>0.15415477430781224</v>
      </c>
      <c r="E12" s="6">
        <v>0.10590496525842812</v>
      </c>
      <c r="F12" s="6">
        <v>9.493885642586819E-2</v>
      </c>
      <c r="G12" s="6">
        <v>7.0075264531308634E-2</v>
      </c>
      <c r="H12" s="6">
        <v>0.1501990616305966</v>
      </c>
    </row>
    <row r="13" spans="1:14" ht="12.75" customHeight="1" x14ac:dyDescent="0.25">
      <c r="A13" s="5">
        <v>4</v>
      </c>
      <c r="B13" s="6">
        <v>0.25674498387957456</v>
      </c>
      <c r="C13" s="6">
        <v>0.23314495035316288</v>
      </c>
      <c r="D13" s="6">
        <v>0.20200975808819727</v>
      </c>
      <c r="E13" s="6">
        <v>0.13878153633746909</v>
      </c>
      <c r="F13" s="6">
        <v>0.12441116732112648</v>
      </c>
      <c r="G13" s="6">
        <v>9.1829054918986672E-2</v>
      </c>
      <c r="H13" s="6">
        <v>0.19682605512097595</v>
      </c>
    </row>
    <row r="14" spans="1:14" ht="12.75" customHeight="1" x14ac:dyDescent="0.25">
      <c r="A14" s="5">
        <v>5</v>
      </c>
      <c r="B14" s="6">
        <v>0.32412731700199787</v>
      </c>
      <c r="C14" s="6">
        <v>0.29433349033210288</v>
      </c>
      <c r="D14" s="6">
        <v>0.25502691389702764</v>
      </c>
      <c r="E14" s="6">
        <v>0.17520454087460663</v>
      </c>
      <c r="F14" s="6">
        <v>0.15706269022103936</v>
      </c>
      <c r="G14" s="6">
        <v>0.11592945164483184</v>
      </c>
      <c r="H14" s="6">
        <v>0.24848275591772767</v>
      </c>
    </row>
    <row r="15" spans="1:14" ht="19.5" customHeight="1" x14ac:dyDescent="0.25">
      <c r="A15" s="17">
        <v>6</v>
      </c>
      <c r="B15" s="6">
        <v>0.39820690418646654</v>
      </c>
      <c r="C15" s="6">
        <v>0.36160367187694187</v>
      </c>
      <c r="D15" s="6">
        <v>0.31331354236501452</v>
      </c>
      <c r="E15" s="6">
        <v>0.21524769484535086</v>
      </c>
      <c r="F15" s="6">
        <v>0.19295950805569584</v>
      </c>
      <c r="G15" s="6">
        <v>0.14242523114223851</v>
      </c>
      <c r="H15" s="6">
        <v>0.30527371124695996</v>
      </c>
    </row>
    <row r="16" spans="1:14" ht="12.75" customHeight="1" x14ac:dyDescent="0.25">
      <c r="A16" s="5">
        <v>7</v>
      </c>
      <c r="B16" s="6">
        <v>0.47913013992006259</v>
      </c>
      <c r="C16" s="6">
        <v>0.43508843287377597</v>
      </c>
      <c r="D16" s="6">
        <v>0.37698482827385826</v>
      </c>
      <c r="E16" s="6">
        <v>0.25899013066943438</v>
      </c>
      <c r="F16" s="6">
        <v>0.23217255934452496</v>
      </c>
      <c r="G16" s="6">
        <v>0.17136875380084682</v>
      </c>
      <c r="H16" s="6">
        <v>0.36731115017328136</v>
      </c>
    </row>
    <row r="17" spans="1:8" ht="12.75" customHeight="1" x14ac:dyDescent="0.25">
      <c r="A17" s="5">
        <v>8</v>
      </c>
      <c r="B17" s="6">
        <v>0.56705316208868906</v>
      </c>
      <c r="C17" s="6">
        <v>0.51492955899298898</v>
      </c>
      <c r="D17" s="6">
        <v>0.44616362261789239</v>
      </c>
      <c r="E17" s="6">
        <v>0.30651624748626249</v>
      </c>
      <c r="F17" s="6">
        <v>0.27477750397522832</v>
      </c>
      <c r="G17" s="6">
        <v>0.202815864896708</v>
      </c>
      <c r="H17" s="6">
        <v>0.4347147712538863</v>
      </c>
    </row>
    <row r="18" spans="1:8" ht="12.75" customHeight="1" x14ac:dyDescent="0.25">
      <c r="A18" s="5">
        <v>9</v>
      </c>
      <c r="B18" s="6">
        <v>0.66214123105137623</v>
      </c>
      <c r="C18" s="6">
        <v>0.60127711983913301</v>
      </c>
      <c r="D18" s="6">
        <v>0.52097995405296371</v>
      </c>
      <c r="E18" s="6">
        <v>0.35791537551828173</v>
      </c>
      <c r="F18" s="6">
        <v>0.32085442232121064</v>
      </c>
      <c r="G18" s="6">
        <v>0.23682567250802494</v>
      </c>
      <c r="H18" s="6">
        <v>0.50761126652397748</v>
      </c>
    </row>
    <row r="19" spans="1:8" ht="12.75" customHeight="1" x14ac:dyDescent="0.25">
      <c r="A19" s="5">
        <v>10</v>
      </c>
      <c r="B19" s="6">
        <v>0.76456766200470927</v>
      </c>
      <c r="C19" s="6">
        <v>0.69428849945256077</v>
      </c>
      <c r="D19" s="6">
        <v>0.60157018886910074</v>
      </c>
      <c r="E19" s="6">
        <v>0.41328119896873983</v>
      </c>
      <c r="F19" s="6">
        <v>0.37048729789636881</v>
      </c>
      <c r="G19" s="6">
        <v>0.27346016565777681</v>
      </c>
      <c r="H19" s="6">
        <v>0.58613350302508715</v>
      </c>
    </row>
    <row r="20" spans="1:8" ht="19.5" customHeight="1" x14ac:dyDescent="0.25">
      <c r="A20" s="5">
        <v>11</v>
      </c>
      <c r="B20" s="6">
        <v>0.87451218381200024</v>
      </c>
      <c r="C20" s="6">
        <v>0.79412690599524205</v>
      </c>
      <c r="D20" s="6">
        <v>0.68807573969937852</v>
      </c>
      <c r="E20" s="6">
        <v>0.47271086889935499</v>
      </c>
      <c r="F20" s="6">
        <v>0.42376322209134326</v>
      </c>
      <c r="G20" s="6">
        <v>0.31278362732205223</v>
      </c>
      <c r="H20" s="6">
        <v>0.67041926464931956</v>
      </c>
    </row>
    <row r="21" spans="1:8" ht="12.75" customHeight="1" x14ac:dyDescent="0.25">
      <c r="A21" s="5">
        <v>12</v>
      </c>
      <c r="B21" s="6">
        <v>0.99215856835954308</v>
      </c>
      <c r="C21" s="6">
        <v>0.90095921901691045</v>
      </c>
      <c r="D21" s="6">
        <v>0.78064120027152084</v>
      </c>
      <c r="E21" s="6">
        <v>0.53630372179697905</v>
      </c>
      <c r="F21" s="6">
        <v>0.48077124542836441</v>
      </c>
      <c r="G21" s="6">
        <v>0.35486178653042755</v>
      </c>
      <c r="H21" s="6">
        <v>0.7606094347544512</v>
      </c>
    </row>
    <row r="22" spans="1:8" ht="12.75" customHeight="1" x14ac:dyDescent="0.25">
      <c r="A22" s="5">
        <v>13</v>
      </c>
      <c r="B22" s="6">
        <v>1.1176913393265528</v>
      </c>
      <c r="C22" s="6">
        <v>1.0149530007553151</v>
      </c>
      <c r="D22" s="6">
        <v>0.87941175583213582</v>
      </c>
      <c r="E22" s="6">
        <v>0.60415950052437495</v>
      </c>
      <c r="F22" s="6">
        <v>0.54160078272669265</v>
      </c>
      <c r="G22" s="6">
        <v>0.3997606412035497</v>
      </c>
      <c r="H22" s="6">
        <v>0.85684547303838032</v>
      </c>
    </row>
    <row r="23" spans="1:8" ht="12.75" customHeight="1" x14ac:dyDescent="0.25">
      <c r="A23" s="5">
        <v>14</v>
      </c>
      <c r="B23" s="6">
        <v>1.2512913268221024</v>
      </c>
      <c r="C23" s="6">
        <v>1.1362724593915279</v>
      </c>
      <c r="D23" s="6">
        <v>0.98452968548649333</v>
      </c>
      <c r="E23" s="6">
        <v>0.6763759514132297</v>
      </c>
      <c r="F23" s="6">
        <v>0.60633945900870123</v>
      </c>
      <c r="G23" s="6">
        <v>0.44754486819611772</v>
      </c>
      <c r="H23" s="6">
        <v>0.95926600763116077</v>
      </c>
    </row>
    <row r="24" spans="1:8" ht="12.75" customHeight="1" x14ac:dyDescent="0.25">
      <c r="A24" s="5">
        <v>15</v>
      </c>
      <c r="B24" s="6">
        <v>1.3931297832306542</v>
      </c>
      <c r="C24" s="6">
        <v>1.2650731057677462</v>
      </c>
      <c r="D24" s="6">
        <v>1.0961297324815078</v>
      </c>
      <c r="E24" s="6">
        <v>0.75304564362948301</v>
      </c>
      <c r="F24" s="6">
        <v>0.67507025820940358</v>
      </c>
      <c r="G24" s="6">
        <v>0.49827571873251791</v>
      </c>
      <c r="H24" s="6">
        <v>1.0680023241795624</v>
      </c>
    </row>
    <row r="25" spans="1:8" ht="19.5" customHeight="1" x14ac:dyDescent="0.25">
      <c r="A25" s="5">
        <v>16</v>
      </c>
      <c r="B25" s="6">
        <v>1.5433607141280814</v>
      </c>
      <c r="C25" s="6">
        <v>1.4014947892465504</v>
      </c>
      <c r="D25" s="6">
        <v>1.2143330700866879</v>
      </c>
      <c r="E25" s="6">
        <v>0.83425182370867157</v>
      </c>
      <c r="F25" s="6">
        <v>0.74786780696095012</v>
      </c>
      <c r="G25" s="6">
        <v>0.55200827543314301</v>
      </c>
      <c r="H25" s="6">
        <v>1.1831724865674744</v>
      </c>
    </row>
    <row r="26" spans="1:8" ht="12.75" customHeight="1" x14ac:dyDescent="0.25">
      <c r="A26" s="5">
        <v>17</v>
      </c>
      <c r="B26" s="6">
        <v>1.7021110042745509</v>
      </c>
      <c r="C26" s="6">
        <v>1.5456527313238499</v>
      </c>
      <c r="D26" s="6">
        <v>1.3392395326174666</v>
      </c>
      <c r="E26" s="6">
        <v>0.92006307823693878</v>
      </c>
      <c r="F26" s="6">
        <v>0.82479358993536511</v>
      </c>
      <c r="G26" s="6">
        <v>0.60878792071378041</v>
      </c>
      <c r="H26" s="6">
        <v>1.3048737672962767</v>
      </c>
    </row>
    <row r="27" spans="1:8" ht="12.75" customHeight="1" x14ac:dyDescent="0.25">
      <c r="A27" s="5">
        <v>18</v>
      </c>
      <c r="B27" s="6">
        <v>1.8694678300744867</v>
      </c>
      <c r="C27" s="6">
        <v>1.6976260951372222</v>
      </c>
      <c r="D27" s="6">
        <v>1.47091771142119</v>
      </c>
      <c r="E27" s="6">
        <v>1.0105265297525932</v>
      </c>
      <c r="F27" s="6">
        <v>0.90588985028799018</v>
      </c>
      <c r="G27" s="6">
        <v>0.66864583464544292</v>
      </c>
      <c r="H27" s="6">
        <v>1.4331729976143277</v>
      </c>
    </row>
    <row r="28" spans="1:8" ht="12.75" customHeight="1" x14ac:dyDescent="0.25">
      <c r="A28" s="5">
        <v>19</v>
      </c>
      <c r="B28" s="6">
        <v>2.0454627436863726</v>
      </c>
      <c r="C28" s="6">
        <v>1.85744353256649</v>
      </c>
      <c r="D28" s="6">
        <v>1.6093924320808388</v>
      </c>
      <c r="E28" s="6">
        <v>1.1056592335334545</v>
      </c>
      <c r="F28" s="6">
        <v>0.99117187727904366</v>
      </c>
      <c r="G28" s="6">
        <v>0.73159330237516729</v>
      </c>
      <c r="H28" s="6">
        <v>1.5680943660638562</v>
      </c>
    </row>
    <row r="29" spans="1:8" ht="12.75" customHeight="1" x14ac:dyDescent="0.25">
      <c r="A29" s="5">
        <v>20</v>
      </c>
      <c r="B29" s="6">
        <v>2.2300516868079168</v>
      </c>
      <c r="C29" s="6">
        <v>2.0250650351544475</v>
      </c>
      <c r="D29" s="6">
        <v>1.7546290290428632</v>
      </c>
      <c r="E29" s="6">
        <v>1.2054373742013689</v>
      </c>
      <c r="F29" s="6">
        <v>1.0806183215340011</v>
      </c>
      <c r="G29" s="6">
        <v>0.79761456572844325</v>
      </c>
      <c r="H29" s="6">
        <v>1.7096040966321664</v>
      </c>
    </row>
    <row r="30" spans="1:8" ht="19.5" customHeight="1" x14ac:dyDescent="0.25">
      <c r="A30" s="5">
        <v>21</v>
      </c>
      <c r="B30" s="6">
        <v>2.4230900400726476</v>
      </c>
      <c r="C30" s="6">
        <v>2.2003592769662825</v>
      </c>
      <c r="D30" s="6">
        <v>1.9065137142098494</v>
      </c>
      <c r="E30" s="6">
        <v>1.3097827788644654</v>
      </c>
      <c r="F30" s="6">
        <v>1.1741591047053592</v>
      </c>
      <c r="G30" s="6">
        <v>0.8666578992166345</v>
      </c>
      <c r="H30" s="6">
        <v>1.857591321099102</v>
      </c>
    </row>
    <row r="31" spans="1:8" ht="12.75" customHeight="1" x14ac:dyDescent="0.25">
      <c r="A31" s="5">
        <v>22</v>
      </c>
      <c r="B31" s="6">
        <v>2.6243016322522958</v>
      </c>
      <c r="C31" s="6">
        <v>2.383075472470257</v>
      </c>
      <c r="D31" s="6">
        <v>2.0648291930424056</v>
      </c>
      <c r="E31" s="6">
        <v>1.4185461652786586</v>
      </c>
      <c r="F31" s="6">
        <v>1.2716604022316009</v>
      </c>
      <c r="G31" s="6">
        <v>0.93862452566986376</v>
      </c>
      <c r="H31" s="6">
        <v>2.0118443208457566</v>
      </c>
    </row>
    <row r="32" spans="1:8" ht="12.75" customHeight="1" x14ac:dyDescent="0.25">
      <c r="A32" s="5">
        <v>23</v>
      </c>
      <c r="B32" s="6">
        <v>2.8332404164735498</v>
      </c>
      <c r="C32" s="6">
        <v>2.5728085754817775</v>
      </c>
      <c r="D32" s="6">
        <v>2.2292245109878381</v>
      </c>
      <c r="E32" s="6">
        <v>1.5314864262198791</v>
      </c>
      <c r="F32" s="6">
        <v>1.3729060727441578</v>
      </c>
      <c r="G32" s="6">
        <v>1.0133549091073031</v>
      </c>
      <c r="H32" s="6">
        <v>2.1720211470435826</v>
      </c>
    </row>
    <row r="33" spans="1:14" ht="12.75" customHeight="1" x14ac:dyDescent="0.25">
      <c r="A33" s="5">
        <v>24</v>
      </c>
      <c r="B33" s="6">
        <v>3.0492432618064704</v>
      </c>
      <c r="C33" s="6">
        <v>2.768956410155373</v>
      </c>
      <c r="D33" s="6">
        <v>2.3991779093861969</v>
      </c>
      <c r="E33" s="6">
        <v>1.6482451113384484</v>
      </c>
      <c r="F33" s="6">
        <v>1.4775747822413536</v>
      </c>
      <c r="G33" s="6">
        <v>1.0906118698744036</v>
      </c>
      <c r="H33" s="6">
        <v>2.3376134297022637</v>
      </c>
    </row>
    <row r="34" spans="1:14" ht="12.75" customHeight="1" x14ac:dyDescent="0.25">
      <c r="A34" s="5">
        <v>25</v>
      </c>
      <c r="B34" s="6">
        <v>3.2713720000276174</v>
      </c>
      <c r="C34" s="6">
        <v>2.970667044817163</v>
      </c>
      <c r="D34" s="6">
        <v>2.5739512272304035</v>
      </c>
      <c r="E34" s="6">
        <v>1.7683151009803639</v>
      </c>
      <c r="F34" s="6">
        <v>1.585211921631871</v>
      </c>
      <c r="G34" s="6">
        <v>1.1700598567171088</v>
      </c>
      <c r="H34" s="6">
        <v>2.5079019495106021</v>
      </c>
    </row>
    <row r="35" spans="1:14" ht="18" customHeight="1" x14ac:dyDescent="0.3">
      <c r="A35" s="19" t="s">
        <v>65</v>
      </c>
      <c r="B35" s="12"/>
      <c r="C35" s="12"/>
      <c r="D35" s="12"/>
      <c r="E35" s="12"/>
      <c r="F35" s="12"/>
      <c r="G35" s="12"/>
    </row>
    <row r="36" spans="1:14" ht="18" customHeight="1" x14ac:dyDescent="0.3">
      <c r="A36" s="4" t="s">
        <v>8</v>
      </c>
      <c r="D36" s="12"/>
      <c r="E36" s="12"/>
      <c r="F36" s="13"/>
      <c r="G36" s="13"/>
      <c r="H36" s="14"/>
    </row>
    <row r="37" spans="1:14" ht="18" customHeight="1" x14ac:dyDescent="0.3">
      <c r="A37" s="19" t="s">
        <v>0</v>
      </c>
      <c r="B37" s="12"/>
      <c r="C37" s="20">
        <v>0.75</v>
      </c>
      <c r="D37" s="12"/>
      <c r="E37" s="12"/>
      <c r="H37" s="14" t="s">
        <v>46</v>
      </c>
    </row>
    <row r="38" spans="1:14" ht="18" customHeight="1" x14ac:dyDescent="0.3">
      <c r="A38" s="4" t="s">
        <v>28</v>
      </c>
      <c r="B38" s="12"/>
      <c r="H38" s="24" t="s">
        <v>46</v>
      </c>
    </row>
    <row r="39" spans="1:14" ht="14.25" customHeight="1" x14ac:dyDescent="0.3">
      <c r="A39" s="4"/>
      <c r="B39" s="15"/>
      <c r="C39" s="8"/>
      <c r="D39" s="15"/>
      <c r="E39" s="15"/>
      <c r="H39" s="24"/>
    </row>
    <row r="40" spans="1:14" ht="14.25" customHeight="1" x14ac:dyDescent="0.3">
      <c r="A40" s="2"/>
      <c r="B40" s="9"/>
      <c r="C40" s="10"/>
      <c r="D40" s="10"/>
      <c r="E40" s="10"/>
      <c r="F40" s="3"/>
      <c r="G40" s="3"/>
    </row>
    <row r="41" spans="1:14" s="2" customFormat="1" ht="14.25" customHeight="1" x14ac:dyDescent="0.3">
      <c r="D41" s="5"/>
      <c r="E41" s="5"/>
      <c r="F41" s="5"/>
      <c r="G41" s="5"/>
      <c r="H41" s="1"/>
      <c r="M41" s="1"/>
    </row>
    <row r="42" spans="1:14" s="2" customFormat="1" ht="14.25" customHeight="1" x14ac:dyDescent="0.3">
      <c r="A42" s="3"/>
      <c r="B42" s="3"/>
      <c r="D42" s="5"/>
      <c r="E42" s="5"/>
      <c r="F42" s="5"/>
      <c r="G42" s="5"/>
      <c r="H42" s="3"/>
      <c r="M42" s="1"/>
    </row>
    <row r="43" spans="1:14" s="2" customFormat="1" ht="39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4" ht="19.5" customHeight="1" x14ac:dyDescent="0.25">
      <c r="A44" s="5">
        <v>1</v>
      </c>
      <c r="B44" s="6">
        <v>8.2643328116097328E-2</v>
      </c>
      <c r="C44" s="6">
        <v>7.5046742255674204E-2</v>
      </c>
      <c r="D44" s="6">
        <v>6.5024673386284954E-2</v>
      </c>
      <c r="E44" s="6">
        <v>4.467221859872135E-2</v>
      </c>
      <c r="F44" s="6">
        <v>4.0046558132754657E-2</v>
      </c>
      <c r="G44" s="6">
        <v>2.95587419141967E-2</v>
      </c>
      <c r="H44" s="6">
        <v>6.3356097592892235E-2</v>
      </c>
    </row>
    <row r="45" spans="1:14" ht="12.75" customHeight="1" x14ac:dyDescent="0.25">
      <c r="A45" s="5">
        <v>2</v>
      </c>
      <c r="B45" s="6">
        <v>0.13395501392395254</v>
      </c>
      <c r="C45" s="6">
        <v>0.12164185098746044</v>
      </c>
      <c r="D45" s="6">
        <v>0.10539726832665697</v>
      </c>
      <c r="E45" s="6">
        <v>7.2408357707946513E-2</v>
      </c>
      <c r="F45" s="6">
        <v>6.4910711784786343E-2</v>
      </c>
      <c r="G45" s="6">
        <v>4.7911208018248906E-2</v>
      </c>
      <c r="H45" s="6">
        <v>0.10269270525142482</v>
      </c>
    </row>
    <row r="46" spans="1:14" s="18" customFormat="1" ht="12.75" customHeight="1" x14ac:dyDescent="0.25">
      <c r="A46" s="17">
        <v>3</v>
      </c>
      <c r="B46" s="6">
        <v>0.18542861431365079</v>
      </c>
      <c r="C46" s="6">
        <v>0.16838399109090132</v>
      </c>
      <c r="D46" s="6">
        <v>0.1458972594288345</v>
      </c>
      <c r="E46" s="6">
        <v>0.10023201850536231</v>
      </c>
      <c r="F46" s="6">
        <v>8.9853324543706981E-2</v>
      </c>
      <c r="G46" s="6">
        <v>6.6321585528411497E-2</v>
      </c>
      <c r="H46" s="6">
        <v>0.14215344000264363</v>
      </c>
      <c r="I46" s="1"/>
      <c r="J46" s="1"/>
      <c r="K46" s="1"/>
      <c r="L46" s="1"/>
      <c r="M46" s="1"/>
      <c r="N46" s="1"/>
    </row>
    <row r="47" spans="1:14" ht="12.75" customHeight="1" x14ac:dyDescent="0.25">
      <c r="A47" s="5">
        <v>4</v>
      </c>
      <c r="B47" s="6">
        <v>0.24299208174593601</v>
      </c>
      <c r="C47" s="6">
        <v>0.22065621683748474</v>
      </c>
      <c r="D47" s="6">
        <v>0.19118882444795093</v>
      </c>
      <c r="E47" s="6">
        <v>0.13134751033094558</v>
      </c>
      <c r="F47" s="6">
        <v>0.11774691011678035</v>
      </c>
      <c r="G47" s="6">
        <v>8.6910103879547035E-2</v>
      </c>
      <c r="H47" s="6">
        <v>0.18628279373948531</v>
      </c>
    </row>
    <row r="48" spans="1:14" ht="12.75" customHeight="1" x14ac:dyDescent="0.25">
      <c r="A48" s="5">
        <v>5</v>
      </c>
      <c r="B48" s="6">
        <v>0.30676498648161576</v>
      </c>
      <c r="C48" s="6">
        <v>0.27856710757352732</v>
      </c>
      <c r="D48" s="6">
        <v>0.24136604257143701</v>
      </c>
      <c r="E48" s="6">
        <v>0.1658194659741842</v>
      </c>
      <c r="F48" s="6">
        <v>0.14864940878193972</v>
      </c>
      <c r="G48" s="6">
        <v>0.10971952933676603</v>
      </c>
      <c r="H48" s="6">
        <v>0.23517243151568906</v>
      </c>
    </row>
    <row r="49" spans="1:15" s="18" customFormat="1" ht="19.5" customHeight="1" x14ac:dyDescent="0.25">
      <c r="A49" s="17">
        <v>6</v>
      </c>
      <c r="B49" s="6">
        <v>0.37687639755119617</v>
      </c>
      <c r="C49" s="6">
        <v>0.34223386828685282</v>
      </c>
      <c r="D49" s="6">
        <v>0.29653046672248984</v>
      </c>
      <c r="E49" s="6">
        <v>0.20371765271183861</v>
      </c>
      <c r="F49" s="6">
        <v>0.18262336364521822</v>
      </c>
      <c r="G49" s="6">
        <v>0.13479602555597156</v>
      </c>
      <c r="H49" s="6">
        <v>0.28892130033979557</v>
      </c>
      <c r="I49" s="1"/>
      <c r="J49" s="1"/>
      <c r="K49" s="1"/>
      <c r="L49" s="1"/>
      <c r="M49" s="1"/>
      <c r="N49" s="1"/>
    </row>
    <row r="50" spans="1:15" ht="12.75" customHeight="1" x14ac:dyDescent="0.25">
      <c r="A50" s="5">
        <v>7</v>
      </c>
      <c r="B50" s="6">
        <v>0.45346486761745769</v>
      </c>
      <c r="C50" s="6">
        <v>0.41178231586080283</v>
      </c>
      <c r="D50" s="6">
        <v>0.35679111164978294</v>
      </c>
      <c r="E50" s="6">
        <v>0.24511696412552358</v>
      </c>
      <c r="F50" s="6">
        <v>0.21973591330559272</v>
      </c>
      <c r="G50" s="6">
        <v>0.16218914816971164</v>
      </c>
      <c r="H50" s="6">
        <v>0.3476356175704835</v>
      </c>
    </row>
    <row r="51" spans="1:15" ht="12.75" customHeight="1" x14ac:dyDescent="0.25">
      <c r="A51" s="5">
        <v>8</v>
      </c>
      <c r="B51" s="6">
        <v>0.53667817082329405</v>
      </c>
      <c r="C51" s="6">
        <v>0.48734664101913694</v>
      </c>
      <c r="D51" s="6">
        <v>0.42226424766328119</v>
      </c>
      <c r="E51" s="6">
        <v>0.29009727839736305</v>
      </c>
      <c r="F51" s="6">
        <v>0.26005866482365475</v>
      </c>
      <c r="G51" s="6">
        <v>0.19195175102415807</v>
      </c>
      <c r="H51" s="6">
        <v>0.4114286699452584</v>
      </c>
    </row>
    <row r="52" spans="1:15" ht="12.75" customHeight="1" x14ac:dyDescent="0.25">
      <c r="A52" s="5">
        <v>9</v>
      </c>
      <c r="B52" s="6">
        <v>0.6266727151267657</v>
      </c>
      <c r="C52" s="6">
        <v>0.56906887467932732</v>
      </c>
      <c r="D52" s="6">
        <v>0.49307293825304188</v>
      </c>
      <c r="E52" s="6">
        <v>0.33874314065220046</v>
      </c>
      <c r="F52" s="6">
        <v>0.30366740895623473</v>
      </c>
      <c r="G52" s="6">
        <v>0.22413977599109935</v>
      </c>
      <c r="H52" s="6">
        <v>0.4804203630642585</v>
      </c>
      <c r="O52" s="18"/>
    </row>
    <row r="53" spans="1:15" ht="12.75" customHeight="1" x14ac:dyDescent="0.25">
      <c r="A53" s="5">
        <v>10</v>
      </c>
      <c r="B53" s="6">
        <v>0.72361253185491181</v>
      </c>
      <c r="C53" s="6">
        <v>0.65709797038672102</v>
      </c>
      <c r="D53" s="6">
        <v>0.56934624505911446</v>
      </c>
      <c r="E53" s="6">
        <v>0.39114321676864411</v>
      </c>
      <c r="F53" s="6">
        <v>0.35064163052350639</v>
      </c>
      <c r="G53" s="6">
        <v>0.2588118915652865</v>
      </c>
      <c r="H53" s="6">
        <v>0.55473644676114942</v>
      </c>
    </row>
    <row r="54" spans="1:15" ht="19.5" customHeight="1" x14ac:dyDescent="0.25">
      <c r="A54" s="5">
        <v>11</v>
      </c>
      <c r="B54" s="6">
        <v>0.82766772244452036</v>
      </c>
      <c r="C54" s="6">
        <v>0.75158839383110743</v>
      </c>
      <c r="D54" s="6">
        <v>0.65121800575021138</v>
      </c>
      <c r="E54" s="6">
        <v>0.44738945377667655</v>
      </c>
      <c r="F54" s="6">
        <v>0.40106375574464637</v>
      </c>
      <c r="G54" s="6">
        <v>0.2960289373157915</v>
      </c>
      <c r="H54" s="6">
        <v>0.63450732434222956</v>
      </c>
    </row>
    <row r="55" spans="1:15" ht="12.75" customHeight="1" x14ac:dyDescent="0.25">
      <c r="A55" s="5">
        <v>12</v>
      </c>
      <c r="B55" s="6">
        <v>0.93901221478521202</v>
      </c>
      <c r="C55" s="6">
        <v>0.85269808542704872</v>
      </c>
      <c r="D55" s="6">
        <v>0.73882506868993514</v>
      </c>
      <c r="E55" s="6">
        <v>0.50757586706607782</v>
      </c>
      <c r="F55" s="6">
        <v>0.4550180650268138</v>
      </c>
      <c r="G55" s="6">
        <v>0.33585312140530771</v>
      </c>
      <c r="H55" s="6">
        <v>0.71986633255228061</v>
      </c>
    </row>
    <row r="56" spans="1:15" ht="12.75" customHeight="1" x14ac:dyDescent="0.25">
      <c r="A56" s="5">
        <v>13</v>
      </c>
      <c r="B56" s="6">
        <v>1.0578206482886958</v>
      </c>
      <c r="C56" s="6">
        <v>0.96058563170798861</v>
      </c>
      <c r="D56" s="6">
        <v>0.83230484207524014</v>
      </c>
      <c r="E56" s="6">
        <v>0.57179685663444801</v>
      </c>
      <c r="F56" s="6">
        <v>0.5125891835601204</v>
      </c>
      <c r="G56" s="6">
        <v>0.37834690648407499</v>
      </c>
      <c r="H56" s="6">
        <v>0.81094735360374548</v>
      </c>
    </row>
    <row r="57" spans="1:15" ht="12.75" customHeight="1" x14ac:dyDescent="0.25">
      <c r="A57" s="5">
        <v>14</v>
      </c>
      <c r="B57" s="6">
        <v>1.1842641666477602</v>
      </c>
      <c r="C57" s="6">
        <v>1.0754064448154053</v>
      </c>
      <c r="D57" s="6">
        <v>0.931791983633246</v>
      </c>
      <c r="E57" s="6">
        <v>0.64014493289527497</v>
      </c>
      <c r="F57" s="6">
        <v>0.57386004261074974</v>
      </c>
      <c r="G57" s="6">
        <v>0.42357150490111994</v>
      </c>
      <c r="H57" s="6">
        <v>0.9078815898180923</v>
      </c>
    </row>
    <row r="58" spans="1:15" ht="12.75" customHeight="1" x14ac:dyDescent="0.25">
      <c r="A58" s="5">
        <v>15</v>
      </c>
      <c r="B58" s="6">
        <v>1.3185048488747206</v>
      </c>
      <c r="C58" s="6">
        <v>1.1973077054369541</v>
      </c>
      <c r="D58" s="6">
        <v>1.03741401890145</v>
      </c>
      <c r="E58" s="6">
        <v>0.7127077064183831</v>
      </c>
      <c r="F58" s="6">
        <v>0.63890918096382521</v>
      </c>
      <c r="G58" s="6">
        <v>0.47158488687380851</v>
      </c>
      <c r="H58" s="6">
        <v>1.0107932943438342</v>
      </c>
    </row>
    <row r="59" spans="1:15" ht="19.5" customHeight="1" x14ac:dyDescent="0.25">
      <c r="A59" s="5">
        <v>16</v>
      </c>
      <c r="B59" s="6">
        <v>1.4606884510225944</v>
      </c>
      <c r="C59" s="6">
        <v>1.3264217717096121</v>
      </c>
      <c r="D59" s="6">
        <v>1.1492856303346557</v>
      </c>
      <c r="E59" s="6">
        <v>0.78956396452285627</v>
      </c>
      <c r="F59" s="6">
        <v>0.70780722777215799</v>
      </c>
      <c r="G59" s="6">
        <v>0.5224391844453653</v>
      </c>
      <c r="H59" s="6">
        <v>1.119794206808721</v>
      </c>
    </row>
    <row r="60" spans="1:15" ht="12.75" customHeight="1" x14ac:dyDescent="0.25">
      <c r="A60" s="5">
        <v>17</v>
      </c>
      <c r="B60" s="6">
        <v>1.6109350610929023</v>
      </c>
      <c r="C60" s="6">
        <v>1.4628576931296129</v>
      </c>
      <c r="D60" s="6">
        <v>1.2675013044843433</v>
      </c>
      <c r="E60" s="6">
        <v>0.8707786198589631</v>
      </c>
      <c r="F60" s="6">
        <v>0.78061237419580431</v>
      </c>
      <c r="G60" s="6">
        <v>0.57617734905935969</v>
      </c>
      <c r="H60" s="6">
        <v>1.2349763891773125</v>
      </c>
    </row>
    <row r="61" spans="1:15" ht="12.75" customHeight="1" x14ac:dyDescent="0.25">
      <c r="A61" s="5">
        <v>18</v>
      </c>
      <c r="B61" s="6">
        <v>1.7693271857647244</v>
      </c>
      <c r="C61" s="6">
        <v>1.6066903923509732</v>
      </c>
      <c r="D61" s="6">
        <v>1.3921259585069448</v>
      </c>
      <c r="E61" s="6">
        <v>0.95639627078071165</v>
      </c>
      <c r="F61" s="6">
        <v>0.85736460057673969</v>
      </c>
      <c r="G61" s="6">
        <v>0.63282889058293612</v>
      </c>
      <c r="H61" s="6">
        <v>1.3564030927892021</v>
      </c>
    </row>
    <row r="62" spans="1:15" ht="12.75" customHeight="1" x14ac:dyDescent="0.25">
      <c r="A62" s="5">
        <v>19</v>
      </c>
      <c r="B62" s="6">
        <v>1.9358946870612921</v>
      </c>
      <c r="C62" s="6">
        <v>1.7579469864757247</v>
      </c>
      <c r="D62" s="6">
        <v>1.5231830881685615</v>
      </c>
      <c r="E62" s="6">
        <v>1.0464330589762456</v>
      </c>
      <c r="F62" s="6">
        <v>0.93807837718469567</v>
      </c>
      <c r="G62" s="6">
        <v>0.69240448965853618</v>
      </c>
      <c r="H62" s="6">
        <v>1.4840972104937142</v>
      </c>
    </row>
    <row r="63" spans="1:15" ht="12.75" customHeight="1" x14ac:dyDescent="0.25">
      <c r="A63" s="5">
        <v>20</v>
      </c>
      <c r="B63" s="6">
        <v>2.1105958667245512</v>
      </c>
      <c r="C63" s="6">
        <v>1.9165896101553139</v>
      </c>
      <c r="D63" s="6">
        <v>1.6606398848242303</v>
      </c>
      <c r="E63" s="6">
        <v>1.1408664447712629</v>
      </c>
      <c r="F63" s="6">
        <v>1.0227334982540857</v>
      </c>
      <c r="G63" s="6">
        <v>0.75488923222018212</v>
      </c>
      <c r="H63" s="6">
        <v>1.6180267755372468</v>
      </c>
    </row>
    <row r="64" spans="1:15" ht="19.5" customHeight="1" x14ac:dyDescent="0.25">
      <c r="A64" s="5">
        <v>21</v>
      </c>
      <c r="B64" s="6">
        <v>2.2932938521255268</v>
      </c>
      <c r="C64" s="6">
        <v>2.0824939721112714</v>
      </c>
      <c r="D64" s="6">
        <v>1.8043886555942297</v>
      </c>
      <c r="E64" s="6">
        <v>1.239622442713566</v>
      </c>
      <c r="F64" s="6">
        <v>1.1112636392815529</v>
      </c>
      <c r="G64" s="6">
        <v>0.82023416352697498</v>
      </c>
      <c r="H64" s="6">
        <v>1.7580868585100475</v>
      </c>
    </row>
    <row r="65" spans="1:14" ht="12.75" customHeight="1" x14ac:dyDescent="0.25">
      <c r="A65" s="5">
        <v>22</v>
      </c>
      <c r="B65" s="6">
        <v>2.4837272655318827</v>
      </c>
      <c r="C65" s="6">
        <v>2.2554227204876489</v>
      </c>
      <c r="D65" s="6">
        <v>1.9542237456233749</v>
      </c>
      <c r="E65" s="6">
        <v>1.3425597670700904</v>
      </c>
      <c r="F65" s="6">
        <v>1.2035421442043364</v>
      </c>
      <c r="G65" s="6">
        <v>0.88834579754551823</v>
      </c>
      <c r="H65" s="6">
        <v>1.9040770817954842</v>
      </c>
    </row>
    <row r="66" spans="1:14" ht="12.75" customHeight="1" x14ac:dyDescent="0.25">
      <c r="A66" s="5">
        <v>23</v>
      </c>
      <c r="B66" s="6">
        <v>2.6814739531914209</v>
      </c>
      <c r="C66" s="6">
        <v>2.4349925059620561</v>
      </c>
      <c r="D66" s="6">
        <v>2.1098129997276831</v>
      </c>
      <c r="E66" s="6">
        <v>1.4494502258605482</v>
      </c>
      <c r="F66" s="6">
        <v>1.2993644495668777</v>
      </c>
      <c r="G66" s="6">
        <v>0.95907314406167354</v>
      </c>
      <c r="H66" s="6">
        <v>2.0556738135295802</v>
      </c>
    </row>
    <row r="67" spans="1:14" ht="12.75" customHeight="1" x14ac:dyDescent="0.25">
      <c r="A67" s="5">
        <v>24</v>
      </c>
      <c r="B67" s="6">
        <v>2.885906305704725</v>
      </c>
      <c r="C67" s="6">
        <v>2.6206334090756713</v>
      </c>
      <c r="D67" s="6">
        <v>2.2706626079754688</v>
      </c>
      <c r="E67" s="6">
        <v>1.5599545696267616</v>
      </c>
      <c r="F67" s="6">
        <v>1.3984264340702004</v>
      </c>
      <c r="G67" s="6">
        <v>1.0321917282789497</v>
      </c>
      <c r="H67" s="6">
        <v>2.212395915267575</v>
      </c>
    </row>
    <row r="68" spans="1:14" ht="12.75" customHeight="1" x14ac:dyDescent="0.25">
      <c r="A68" s="5">
        <v>25</v>
      </c>
      <c r="B68" s="6">
        <v>3.096136409134016</v>
      </c>
      <c r="C68" s="6">
        <v>2.8115391330595605</v>
      </c>
      <c r="D68" s="6">
        <v>2.4360739499806066</v>
      </c>
      <c r="E68" s="6">
        <v>1.673592843284279</v>
      </c>
      <c r="F68" s="6">
        <v>1.5002978403912177</v>
      </c>
      <c r="G68" s="6">
        <v>1.1073839732128865</v>
      </c>
      <c r="H68" s="6">
        <v>2.3735626936809386</v>
      </c>
    </row>
    <row r="69" spans="1:14" ht="18" customHeight="1" x14ac:dyDescent="0.3">
      <c r="A69" s="19" t="s">
        <v>65</v>
      </c>
      <c r="B69" s="12"/>
      <c r="C69" s="12"/>
      <c r="D69" s="12"/>
      <c r="E69" s="12"/>
      <c r="F69" s="12"/>
      <c r="G69" s="12"/>
    </row>
    <row r="70" spans="1:14" ht="18" customHeight="1" x14ac:dyDescent="0.3">
      <c r="A70" s="4" t="s">
        <v>8</v>
      </c>
      <c r="D70" s="12"/>
      <c r="E70" s="12"/>
      <c r="F70" s="13"/>
      <c r="G70" s="13"/>
      <c r="H70" s="14"/>
    </row>
    <row r="71" spans="1:14" ht="18" customHeight="1" x14ac:dyDescent="0.3">
      <c r="A71" s="19" t="s">
        <v>0</v>
      </c>
      <c r="B71" s="12"/>
      <c r="C71" s="20">
        <v>0.75</v>
      </c>
      <c r="D71" s="12"/>
      <c r="E71" s="12"/>
      <c r="H71" s="14" t="s">
        <v>46</v>
      </c>
    </row>
    <row r="72" spans="1:14" ht="18" customHeight="1" x14ac:dyDescent="0.3">
      <c r="A72" s="19" t="s">
        <v>29</v>
      </c>
      <c r="B72" s="12"/>
      <c r="H72" s="24" t="s">
        <v>46</v>
      </c>
    </row>
    <row r="73" spans="1:14" ht="14.25" customHeight="1" x14ac:dyDescent="0.3">
      <c r="A73" s="4"/>
      <c r="B73" s="15"/>
      <c r="C73" s="8"/>
      <c r="D73" s="15"/>
      <c r="E73" s="15"/>
      <c r="H73" s="24"/>
    </row>
    <row r="74" spans="1:14" ht="14.25" customHeight="1" x14ac:dyDescent="0.3">
      <c r="A74" s="2"/>
      <c r="B74" s="9"/>
      <c r="C74" s="10"/>
      <c r="D74" s="10"/>
      <c r="E74" s="10"/>
      <c r="F74" s="3"/>
      <c r="G74" s="3"/>
    </row>
    <row r="75" spans="1:14" s="2" customFormat="1" ht="14.25" customHeight="1" x14ac:dyDescent="0.3">
      <c r="D75" s="5"/>
      <c r="E75" s="5"/>
      <c r="F75" s="5"/>
      <c r="G75" s="5"/>
      <c r="H75" s="1"/>
      <c r="M75" s="1"/>
    </row>
    <row r="76" spans="1:14" s="2" customFormat="1" ht="14.25" customHeight="1" x14ac:dyDescent="0.3">
      <c r="A76" s="3"/>
      <c r="B76" s="3"/>
      <c r="D76" s="5"/>
      <c r="E76" s="5"/>
      <c r="F76" s="5"/>
      <c r="G76" s="5"/>
      <c r="H76" s="3"/>
      <c r="M76" s="1"/>
    </row>
    <row r="77" spans="1:14" s="2" customFormat="1" ht="39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4" ht="19.5" customHeight="1" x14ac:dyDescent="0.25">
      <c r="A78" s="5">
        <v>1</v>
      </c>
      <c r="B78" s="6">
        <v>7.9315567286481217E-2</v>
      </c>
      <c r="C78" s="6">
        <v>7.202486965008531E-2</v>
      </c>
      <c r="D78" s="6">
        <v>6.2406354811923082E-2</v>
      </c>
      <c r="E78" s="6">
        <v>4.2873422947413142E-2</v>
      </c>
      <c r="F78" s="6">
        <v>3.843402182095567E-2</v>
      </c>
      <c r="G78" s="6">
        <v>2.8368513667621088E-2</v>
      </c>
      <c r="H78" s="6">
        <v>6.0804966791494899E-2</v>
      </c>
    </row>
    <row r="79" spans="1:14" ht="12.75" customHeight="1" x14ac:dyDescent="0.25">
      <c r="A79" s="5">
        <v>2</v>
      </c>
      <c r="B79" s="6">
        <v>0.12856110907490539</v>
      </c>
      <c r="C79" s="6">
        <v>0.1167437545992146</v>
      </c>
      <c r="D79" s="6">
        <v>0.10115328506652893</v>
      </c>
      <c r="E79" s="6">
        <v>6.9492723717761135E-2</v>
      </c>
      <c r="F79" s="6">
        <v>6.2296982049743904E-2</v>
      </c>
      <c r="G79" s="6">
        <v>4.5981989471789345E-2</v>
      </c>
      <c r="H79" s="6">
        <v>9.855762538698698E-2</v>
      </c>
    </row>
    <row r="80" spans="1:14" s="18" customFormat="1" ht="12.75" customHeight="1" x14ac:dyDescent="0.25">
      <c r="A80" s="17">
        <v>3</v>
      </c>
      <c r="B80" s="6">
        <v>0.17796204570527974</v>
      </c>
      <c r="C80" s="6">
        <v>0.16160375047547546</v>
      </c>
      <c r="D80" s="6">
        <v>0.1400224816803686</v>
      </c>
      <c r="E80" s="6">
        <v>9.6196021980791899E-2</v>
      </c>
      <c r="F80" s="6">
        <v>8.6235242108700469E-2</v>
      </c>
      <c r="G80" s="6">
        <v>6.365104479015081E-2</v>
      </c>
      <c r="H80" s="6">
        <v>0.13642941290669416</v>
      </c>
      <c r="I80" s="1"/>
      <c r="J80" s="1"/>
      <c r="K80" s="1"/>
      <c r="L80" s="1"/>
      <c r="M80" s="1"/>
      <c r="N80" s="1"/>
    </row>
    <row r="81" spans="1:15" ht="12.75" customHeight="1" x14ac:dyDescent="0.25">
      <c r="A81" s="5">
        <v>4</v>
      </c>
      <c r="B81" s="6">
        <v>0.23320763150689128</v>
      </c>
      <c r="C81" s="6">
        <v>0.21177115458331791</v>
      </c>
      <c r="D81" s="6">
        <v>0.18349031211112365</v>
      </c>
      <c r="E81" s="6">
        <v>0.12605860062812133</v>
      </c>
      <c r="F81" s="6">
        <v>0.11300564951865315</v>
      </c>
      <c r="G81" s="6">
        <v>8.3410534755443841E-2</v>
      </c>
      <c r="H81" s="6">
        <v>0.17878183028158981</v>
      </c>
    </row>
    <row r="82" spans="1:15" ht="12.75" customHeight="1" x14ac:dyDescent="0.25">
      <c r="A82" s="5">
        <v>5</v>
      </c>
      <c r="B82" s="6">
        <v>0.29441262205992702</v>
      </c>
      <c r="C82" s="6">
        <v>0.26735017415452961</v>
      </c>
      <c r="D82" s="6">
        <v>0.23164706730291523</v>
      </c>
      <c r="E82" s="6">
        <v>0.15914248991047131</v>
      </c>
      <c r="F82" s="6">
        <v>0.14266381150304963</v>
      </c>
      <c r="G82" s="6">
        <v>0.10530150358327889</v>
      </c>
      <c r="H82" s="6">
        <v>0.22570285153091285</v>
      </c>
    </row>
    <row r="83" spans="1:15" s="18" customFormat="1" ht="19.5" customHeight="1" x14ac:dyDescent="0.25">
      <c r="A83" s="17">
        <v>6</v>
      </c>
      <c r="B83" s="6">
        <v>0.36170088923168764</v>
      </c>
      <c r="C83" s="6">
        <v>0.32845329473767171</v>
      </c>
      <c r="D83" s="6">
        <v>0.28459021099415505</v>
      </c>
      <c r="E83" s="6">
        <v>0.19551464781780231</v>
      </c>
      <c r="F83" s="6">
        <v>0.17526975277347839</v>
      </c>
      <c r="G83" s="6">
        <v>0.12936825607888874</v>
      </c>
      <c r="H83" s="6">
        <v>0.27728743940958406</v>
      </c>
      <c r="I83" s="1"/>
      <c r="J83" s="1"/>
      <c r="K83" s="1"/>
      <c r="L83" s="1"/>
      <c r="M83" s="1"/>
      <c r="N83" s="1"/>
    </row>
    <row r="84" spans="1:15" ht="12.75" customHeight="1" x14ac:dyDescent="0.25">
      <c r="A84" s="5">
        <v>7</v>
      </c>
      <c r="B84" s="6">
        <v>0.43520540664869611</v>
      </c>
      <c r="C84" s="6">
        <v>0.39520126700559244</v>
      </c>
      <c r="D84" s="6">
        <v>0.34242436828684142</v>
      </c>
      <c r="E84" s="6">
        <v>0.23524695222637243</v>
      </c>
      <c r="F84" s="6">
        <v>0.21088790848987371</v>
      </c>
      <c r="G84" s="6">
        <v>0.15565835244098974</v>
      </c>
      <c r="H84" s="6">
        <v>0.33363753427082116</v>
      </c>
    </row>
    <row r="85" spans="1:15" ht="12.75" customHeight="1" x14ac:dyDescent="0.25">
      <c r="A85" s="5">
        <v>8</v>
      </c>
      <c r="B85" s="6">
        <v>0.51506799810049531</v>
      </c>
      <c r="C85" s="6">
        <v>0.46772287828598313</v>
      </c>
      <c r="D85" s="6">
        <v>0.40526112768791961</v>
      </c>
      <c r="E85" s="6">
        <v>0.2784160649003361</v>
      </c>
      <c r="F85" s="6">
        <v>0.24958700234429901</v>
      </c>
      <c r="G85" s="6">
        <v>0.18422251827427322</v>
      </c>
      <c r="H85" s="6">
        <v>0.39486186118724803</v>
      </c>
    </row>
    <row r="86" spans="1:15" ht="12.75" customHeight="1" x14ac:dyDescent="0.25">
      <c r="A86" s="5">
        <v>9</v>
      </c>
      <c r="B86" s="6">
        <v>0.60143877353793684</v>
      </c>
      <c r="C86" s="6">
        <v>0.54615444040277838</v>
      </c>
      <c r="D86" s="6">
        <v>0.47321859734657257</v>
      </c>
      <c r="E86" s="6">
        <v>0.32510312662493424</v>
      </c>
      <c r="F86" s="6">
        <v>0.29143977326208681</v>
      </c>
      <c r="G86" s="6">
        <v>0.21511444286494191</v>
      </c>
      <c r="H86" s="6">
        <v>0.46107549757542798</v>
      </c>
      <c r="O86" s="18"/>
    </row>
    <row r="87" spans="1:15" ht="12.75" customHeight="1" x14ac:dyDescent="0.25">
      <c r="A87" s="5">
        <v>10</v>
      </c>
      <c r="B87" s="6">
        <v>0.69447515931416226</v>
      </c>
      <c r="C87" s="6">
        <v>0.63063890905751907</v>
      </c>
      <c r="D87" s="6">
        <v>0.54642064203723306</v>
      </c>
      <c r="E87" s="6">
        <v>0.37539323301067873</v>
      </c>
      <c r="F87" s="6">
        <v>0.33652250548476575</v>
      </c>
      <c r="G87" s="6">
        <v>0.24839043233049007</v>
      </c>
      <c r="H87" s="6">
        <v>0.53239912975839176</v>
      </c>
    </row>
    <row r="88" spans="1:15" ht="19.5" customHeight="1" x14ac:dyDescent="0.25">
      <c r="A88" s="5">
        <v>11</v>
      </c>
      <c r="B88" s="6">
        <v>0.79434040746975021</v>
      </c>
      <c r="C88" s="6">
        <v>0.72132453014120745</v>
      </c>
      <c r="D88" s="6">
        <v>0.62499571024885003</v>
      </c>
      <c r="E88" s="6">
        <v>0.42937462869884452</v>
      </c>
      <c r="F88" s="6">
        <v>0.38491430621290867</v>
      </c>
      <c r="G88" s="6">
        <v>0.28410887644108312</v>
      </c>
      <c r="H88" s="6">
        <v>0.60895791015256406</v>
      </c>
    </row>
    <row r="89" spans="1:15" ht="12.75" customHeight="1" x14ac:dyDescent="0.25">
      <c r="A89" s="5">
        <v>12</v>
      </c>
      <c r="B89" s="6">
        <v>0.9012014424200967</v>
      </c>
      <c r="C89" s="6">
        <v>0.81836288435447613</v>
      </c>
      <c r="D89" s="6">
        <v>0.70907513993499793</v>
      </c>
      <c r="E89" s="6">
        <v>0.4871375434048128</v>
      </c>
      <c r="F89" s="6">
        <v>0.43669606217333723</v>
      </c>
      <c r="G89" s="6">
        <v>0.32232947845197912</v>
      </c>
      <c r="H89" s="6">
        <v>0.69087980649343639</v>
      </c>
    </row>
    <row r="90" spans="1:15" ht="12.75" customHeight="1" x14ac:dyDescent="0.25">
      <c r="A90" s="5">
        <v>13</v>
      </c>
      <c r="B90" s="6">
        <v>1.0152258714521543</v>
      </c>
      <c r="C90" s="6">
        <v>0.9219061724998685</v>
      </c>
      <c r="D90" s="6">
        <v>0.79879080634005173</v>
      </c>
      <c r="E90" s="6">
        <v>0.54877257596495854</v>
      </c>
      <c r="F90" s="6">
        <v>0.49194899099260925</v>
      </c>
      <c r="G90" s="6">
        <v>0.36311218585864924</v>
      </c>
      <c r="H90" s="6">
        <v>0.77829331002006574</v>
      </c>
    </row>
    <row r="91" spans="1:15" ht="12.75" customHeight="1" x14ac:dyDescent="0.25">
      <c r="A91" s="5">
        <v>14</v>
      </c>
      <c r="B91" s="6">
        <v>1.1365779468944592</v>
      </c>
      <c r="C91" s="6">
        <v>1.0321035488097401</v>
      </c>
      <c r="D91" s="6">
        <v>0.89427194499045282</v>
      </c>
      <c r="E91" s="6">
        <v>0.61436851171855811</v>
      </c>
      <c r="F91" s="6">
        <v>0.55075268458180893</v>
      </c>
      <c r="G91" s="6">
        <v>0.40651574620065506</v>
      </c>
      <c r="H91" s="6">
        <v>0.87132433999047088</v>
      </c>
    </row>
    <row r="92" spans="1:15" ht="12.75" customHeight="1" x14ac:dyDescent="0.25">
      <c r="A92" s="5">
        <v>15</v>
      </c>
      <c r="B92" s="6">
        <v>1.2654132213983877</v>
      </c>
      <c r="C92" s="6">
        <v>1.1490962675147856</v>
      </c>
      <c r="D92" s="6">
        <v>0.99564094641161593</v>
      </c>
      <c r="E92" s="6">
        <v>0.68400943346097209</v>
      </c>
      <c r="F92" s="6">
        <v>0.61318251924097278</v>
      </c>
      <c r="G92" s="6">
        <v>0.45259579543531969</v>
      </c>
      <c r="H92" s="6">
        <v>0.97009214630886254</v>
      </c>
    </row>
    <row r="93" spans="1:15" ht="19.5" customHeight="1" x14ac:dyDescent="0.25">
      <c r="A93" s="5">
        <v>16</v>
      </c>
      <c r="B93" s="6">
        <v>1.4018715819251018</v>
      </c>
      <c r="C93" s="6">
        <v>1.2730113571478407</v>
      </c>
      <c r="D93" s="6">
        <v>1.103007875192757</v>
      </c>
      <c r="E93" s="6">
        <v>0.75777095601859434</v>
      </c>
      <c r="F93" s="6">
        <v>0.67930628013134564</v>
      </c>
      <c r="G93" s="6">
        <v>0.5014023664288938</v>
      </c>
      <c r="H93" s="6">
        <v>1.0747039692348634</v>
      </c>
    </row>
    <row r="94" spans="1:15" ht="12.75" customHeight="1" x14ac:dyDescent="0.25">
      <c r="A94" s="5">
        <v>17</v>
      </c>
      <c r="B94" s="6">
        <v>1.5460682809478761</v>
      </c>
      <c r="C94" s="6">
        <v>1.4039534761593007</v>
      </c>
      <c r="D94" s="6">
        <v>1.2164634132389067</v>
      </c>
      <c r="E94" s="6">
        <v>0.83571537823390307</v>
      </c>
      <c r="F94" s="6">
        <v>0.74917981525634347</v>
      </c>
      <c r="G94" s="6">
        <v>0.55297668111895137</v>
      </c>
      <c r="H94" s="6">
        <v>1.1852481637163086</v>
      </c>
    </row>
    <row r="95" spans="1:15" ht="12.75" customHeight="1" x14ac:dyDescent="0.25">
      <c r="A95" s="5">
        <v>18</v>
      </c>
      <c r="B95" s="6">
        <v>1.6980825028873427</v>
      </c>
      <c r="C95" s="6">
        <v>1.54199453032718</v>
      </c>
      <c r="D95" s="6">
        <v>1.3360698637172572</v>
      </c>
      <c r="E95" s="6">
        <v>0.91788550263952573</v>
      </c>
      <c r="F95" s="6">
        <v>0.82284149508792526</v>
      </c>
      <c r="G95" s="6">
        <v>0.60734706111240788</v>
      </c>
      <c r="H95" s="6">
        <v>1.3017854341802324</v>
      </c>
    </row>
    <row r="96" spans="1:15" ht="12.75" customHeight="1" x14ac:dyDescent="0.25">
      <c r="A96" s="5">
        <v>19</v>
      </c>
      <c r="B96" s="6">
        <v>1.8579429073263991</v>
      </c>
      <c r="C96" s="6">
        <v>1.6871605448416527</v>
      </c>
      <c r="D96" s="6">
        <v>1.461849776300719</v>
      </c>
      <c r="E96" s="6">
        <v>1.0042968209536842</v>
      </c>
      <c r="F96" s="6">
        <v>0.90030520722813612</v>
      </c>
      <c r="G96" s="6">
        <v>0.66452375697919475</v>
      </c>
      <c r="H96" s="6">
        <v>1.4243377516601397</v>
      </c>
    </row>
    <row r="97" spans="1:13" ht="12.75" customHeight="1" x14ac:dyDescent="0.25">
      <c r="A97" s="5">
        <v>20</v>
      </c>
      <c r="B97" s="6">
        <v>2.0256094750515423</v>
      </c>
      <c r="C97" s="6">
        <v>1.8394151790607154</v>
      </c>
      <c r="D97" s="6">
        <v>1.5937716634349242</v>
      </c>
      <c r="E97" s="6">
        <v>1.0949277010967604</v>
      </c>
      <c r="F97" s="6">
        <v>0.9815515595276455</v>
      </c>
      <c r="G97" s="6">
        <v>0.72449245519116023</v>
      </c>
      <c r="H97" s="6">
        <v>1.5528744365929716</v>
      </c>
    </row>
    <row r="98" spans="1:13" ht="19.5" customHeight="1" x14ac:dyDescent="0.25">
      <c r="A98" s="5">
        <v>21</v>
      </c>
      <c r="B98" s="6">
        <v>2.2009508448209081</v>
      </c>
      <c r="C98" s="6">
        <v>1.9986391464855628</v>
      </c>
      <c r="D98" s="6">
        <v>1.7317321686597378</v>
      </c>
      <c r="E98" s="6">
        <v>1.1897071367546843</v>
      </c>
      <c r="F98" s="6">
        <v>1.0665168981413262</v>
      </c>
      <c r="G98" s="6">
        <v>0.78720617224540979</v>
      </c>
      <c r="H98" s="6">
        <v>1.6872947847131914</v>
      </c>
    </row>
    <row r="99" spans="1:13" ht="12.75" customHeight="1" x14ac:dyDescent="0.25">
      <c r="A99" s="5">
        <v>22</v>
      </c>
      <c r="B99" s="6">
        <v>2.3837161636789235</v>
      </c>
      <c r="C99" s="6">
        <v>2.1646046525981117</v>
      </c>
      <c r="D99" s="6">
        <v>1.8755339181293094</v>
      </c>
      <c r="E99" s="6">
        <v>1.2884995312819321</v>
      </c>
      <c r="F99" s="6">
        <v>1.1550796670077619</v>
      </c>
      <c r="G99" s="6">
        <v>0.85257518646759545</v>
      </c>
      <c r="H99" s="6">
        <v>1.8274064869173652</v>
      </c>
    </row>
    <row r="100" spans="1:13" ht="12.75" customHeight="1" x14ac:dyDescent="0.25">
      <c r="A100" s="5">
        <v>23</v>
      </c>
      <c r="B100" s="6">
        <v>2.5735002765440957</v>
      </c>
      <c r="C100" s="6">
        <v>2.336943784226575</v>
      </c>
      <c r="D100" s="6">
        <v>2.0248581313994665</v>
      </c>
      <c r="E100" s="6">
        <v>1.3910858811995848</v>
      </c>
      <c r="F100" s="6">
        <v>1.2470435397338413</v>
      </c>
      <c r="G100" s="6">
        <v>0.92045458749699005</v>
      </c>
      <c r="H100" s="6">
        <v>1.9728989428767267</v>
      </c>
    </row>
    <row r="101" spans="1:13" ht="12.75" customHeight="1" x14ac:dyDescent="0.25">
      <c r="A101" s="5">
        <v>24</v>
      </c>
      <c r="B101" s="6">
        <v>2.7697008456756325</v>
      </c>
      <c r="C101" s="6">
        <v>2.5151095705964863</v>
      </c>
      <c r="D101" s="6">
        <v>2.179230882555605</v>
      </c>
      <c r="E101" s="6">
        <v>1.4971405974511485</v>
      </c>
      <c r="F101" s="6">
        <v>1.3421166409328629</v>
      </c>
      <c r="G101" s="6">
        <v>0.9906289393603438</v>
      </c>
      <c r="H101" s="6">
        <v>2.1233103879266682</v>
      </c>
    </row>
    <row r="102" spans="1:13" ht="12.75" customHeight="1" x14ac:dyDescent="0.25">
      <c r="A102" s="5">
        <v>25</v>
      </c>
      <c r="B102" s="6">
        <v>2.9714657103573345</v>
      </c>
      <c r="C102" s="6">
        <v>2.6983281817195452</v>
      </c>
      <c r="D102" s="6">
        <v>2.337981682236919</v>
      </c>
      <c r="E102" s="6">
        <v>1.6062030510824998</v>
      </c>
      <c r="F102" s="6">
        <v>1.4398860382552017</v>
      </c>
      <c r="G102" s="6">
        <v>1.0627934527993614</v>
      </c>
      <c r="H102" s="6">
        <v>2.2779875379034085</v>
      </c>
    </row>
    <row r="103" spans="1:13" ht="18" customHeight="1" x14ac:dyDescent="0.3">
      <c r="A103" s="19" t="s">
        <v>65</v>
      </c>
      <c r="B103" s="12"/>
      <c r="C103" s="12"/>
      <c r="D103" s="12"/>
      <c r="E103" s="12"/>
      <c r="F103" s="12"/>
      <c r="G103" s="12"/>
    </row>
    <row r="104" spans="1:13" ht="18" customHeight="1" x14ac:dyDescent="0.3">
      <c r="A104" s="4" t="s">
        <v>8</v>
      </c>
      <c r="D104" s="12"/>
      <c r="E104" s="12"/>
      <c r="F104" s="13"/>
      <c r="G104" s="13"/>
      <c r="H104" s="14"/>
    </row>
    <row r="105" spans="1:13" ht="18" customHeight="1" x14ac:dyDescent="0.3">
      <c r="A105" s="19" t="s">
        <v>0</v>
      </c>
      <c r="B105" s="12"/>
      <c r="C105" s="20">
        <v>0.75</v>
      </c>
      <c r="D105" s="12"/>
      <c r="E105" s="12"/>
      <c r="H105" s="14" t="s">
        <v>46</v>
      </c>
    </row>
    <row r="106" spans="1:13" ht="18" customHeight="1" x14ac:dyDescent="0.3">
      <c r="A106" s="19" t="s">
        <v>30</v>
      </c>
      <c r="B106" s="12"/>
      <c r="H106" s="24" t="s">
        <v>46</v>
      </c>
    </row>
    <row r="107" spans="1:13" ht="14.25" customHeight="1" x14ac:dyDescent="0.3">
      <c r="A107" s="4"/>
      <c r="B107" s="15"/>
      <c r="C107" s="8"/>
      <c r="D107" s="15"/>
      <c r="E107" s="15"/>
      <c r="H107" s="24"/>
    </row>
    <row r="108" spans="1:13" ht="14.25" customHeight="1" x14ac:dyDescent="0.3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3">
      <c r="D109" s="5"/>
      <c r="E109" s="5"/>
      <c r="F109" s="5"/>
      <c r="G109" s="5"/>
      <c r="H109" s="1"/>
      <c r="M109" s="1"/>
    </row>
    <row r="110" spans="1:13" s="2" customFormat="1" ht="14.25" customHeight="1" x14ac:dyDescent="0.3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5">
      <c r="A112" s="5">
        <v>1</v>
      </c>
      <c r="B112" s="6">
        <v>7.4233862796555972E-2</v>
      </c>
      <c r="C112" s="6">
        <v>6.7410276121867521E-2</v>
      </c>
      <c r="D112" s="6">
        <v>5.8408014204937721E-2</v>
      </c>
      <c r="E112" s="6">
        <v>4.0126546472289359E-2</v>
      </c>
      <c r="F112" s="6">
        <v>3.5971575318518252E-2</v>
      </c>
      <c r="G112" s="6">
        <v>2.6550958700680485E-2</v>
      </c>
      <c r="H112" s="6">
        <v>5.69092262285101E-2</v>
      </c>
    </row>
    <row r="113" spans="1:15" ht="12.75" customHeight="1" x14ac:dyDescent="0.25">
      <c r="A113" s="5">
        <v>2</v>
      </c>
      <c r="B113" s="6">
        <v>0.12032426998307846</v>
      </c>
      <c r="C113" s="6">
        <v>0.10926404686700153</v>
      </c>
      <c r="D113" s="6">
        <v>9.4672450086976528E-2</v>
      </c>
      <c r="E113" s="6">
        <v>6.5040363377726451E-2</v>
      </c>
      <c r="F113" s="6">
        <v>5.8305648895086701E-2</v>
      </c>
      <c r="G113" s="6">
        <v>4.3035948860234464E-2</v>
      </c>
      <c r="H113" s="6">
        <v>9.2243092886243105E-2</v>
      </c>
    </row>
    <row r="114" spans="1:15" s="18" customFormat="1" ht="12.75" customHeight="1" x14ac:dyDescent="0.25">
      <c r="A114" s="17">
        <v>3</v>
      </c>
      <c r="B114" s="6">
        <v>0.16656011595004816</v>
      </c>
      <c r="C114" s="6">
        <v>0.1512498876402795</v>
      </c>
      <c r="D114" s="6">
        <v>0.13105131879029513</v>
      </c>
      <c r="E114" s="6">
        <v>9.0032796102987991E-2</v>
      </c>
      <c r="F114" s="6">
        <v>8.0710197883387777E-2</v>
      </c>
      <c r="G114" s="6">
        <v>5.9572957585274026E-2</v>
      </c>
      <c r="H114" s="6">
        <v>0.12768845594396208</v>
      </c>
      <c r="I114" s="1"/>
      <c r="J114" s="1"/>
      <c r="K114" s="1"/>
      <c r="L114" s="1"/>
      <c r="M114" s="1"/>
      <c r="N114" s="1"/>
    </row>
    <row r="115" spans="1:15" ht="12.75" customHeight="1" x14ac:dyDescent="0.25">
      <c r="A115" s="5">
        <v>4</v>
      </c>
      <c r="B115" s="6">
        <v>0.21826614765123217</v>
      </c>
      <c r="C115" s="6">
        <v>0.19820309393772351</v>
      </c>
      <c r="D115" s="6">
        <v>0.17173418938751037</v>
      </c>
      <c r="E115" s="6">
        <v>0.11798209586718514</v>
      </c>
      <c r="F115" s="6">
        <v>0.10576544010967703</v>
      </c>
      <c r="G115" s="6">
        <v>7.8066467966602368E-2</v>
      </c>
      <c r="H115" s="6">
        <v>0.16732737738235598</v>
      </c>
    </row>
    <row r="116" spans="1:15" ht="12.75" customHeight="1" x14ac:dyDescent="0.25">
      <c r="A116" s="5">
        <v>5</v>
      </c>
      <c r="B116" s="6">
        <v>0.2755497683403193</v>
      </c>
      <c r="C116" s="6">
        <v>0.2502211964914659</v>
      </c>
      <c r="D116" s="6">
        <v>0.21680556793193517</v>
      </c>
      <c r="E116" s="6">
        <v>0.14894631867721372</v>
      </c>
      <c r="F116" s="6">
        <v>0.13352342007337803</v>
      </c>
      <c r="G116" s="6">
        <v>9.8554894539656338E-2</v>
      </c>
      <c r="H116" s="6">
        <v>0.21124219477395031</v>
      </c>
    </row>
    <row r="117" spans="1:15" s="18" customFormat="1" ht="19.5" customHeight="1" x14ac:dyDescent="0.25">
      <c r="A117" s="17">
        <v>6</v>
      </c>
      <c r="B117" s="6">
        <v>0.33852691348264319</v>
      </c>
      <c r="C117" s="6">
        <v>0.30740947396323903</v>
      </c>
      <c r="D117" s="6">
        <v>0.26635667371421345</v>
      </c>
      <c r="E117" s="6">
        <v>0.18298813256168281</v>
      </c>
      <c r="F117" s="6">
        <v>0.16404031673603503</v>
      </c>
      <c r="G117" s="6">
        <v>0.12107970352532288</v>
      </c>
      <c r="H117" s="6">
        <v>0.25952178666252573</v>
      </c>
      <c r="I117" s="1"/>
      <c r="J117" s="1"/>
      <c r="K117" s="1"/>
      <c r="L117" s="1"/>
      <c r="M117" s="1"/>
      <c r="N117" s="1"/>
    </row>
    <row r="118" spans="1:15" ht="12.75" customHeight="1" x14ac:dyDescent="0.25">
      <c r="A118" s="5">
        <v>7</v>
      </c>
      <c r="B118" s="6">
        <v>0.40732203715808457</v>
      </c>
      <c r="C118" s="6">
        <v>0.36988094059712512</v>
      </c>
      <c r="D118" s="6">
        <v>0.32048542856397516</v>
      </c>
      <c r="E118" s="6">
        <v>0.22017481022110758</v>
      </c>
      <c r="F118" s="6">
        <v>0.19737643693255444</v>
      </c>
      <c r="G118" s="6">
        <v>0.14568540796671417</v>
      </c>
      <c r="H118" s="6">
        <v>0.3122615621392999</v>
      </c>
    </row>
    <row r="119" spans="1:15" ht="12.75" customHeight="1" x14ac:dyDescent="0.25">
      <c r="A119" s="5">
        <v>8</v>
      </c>
      <c r="B119" s="6">
        <v>0.48206787658449868</v>
      </c>
      <c r="C119" s="6">
        <v>0.43775613238802169</v>
      </c>
      <c r="D119" s="6">
        <v>0.37929627157429652</v>
      </c>
      <c r="E119" s="6">
        <v>0.26057810174285007</v>
      </c>
      <c r="F119" s="6">
        <v>0.23359610126609179</v>
      </c>
      <c r="G119" s="6">
        <v>0.17241948350710878</v>
      </c>
      <c r="H119" s="6">
        <v>0.36956328032167962</v>
      </c>
    </row>
    <row r="120" spans="1:15" ht="12.75" customHeight="1" x14ac:dyDescent="0.25">
      <c r="A120" s="5">
        <v>9</v>
      </c>
      <c r="B120" s="6">
        <v>0.56290492425128114</v>
      </c>
      <c r="C120" s="6">
        <v>0.51116262773676147</v>
      </c>
      <c r="D120" s="6">
        <v>0.44289974377062291</v>
      </c>
      <c r="E120" s="6">
        <v>0.30427394926695739</v>
      </c>
      <c r="F120" s="6">
        <v>0.27276738831929925</v>
      </c>
      <c r="G120" s="6">
        <v>0.20133217958986271</v>
      </c>
      <c r="H120" s="6">
        <v>0.43153464567985156</v>
      </c>
      <c r="O120" s="18"/>
    </row>
    <row r="121" spans="1:15" ht="12.75" customHeight="1" x14ac:dyDescent="0.25">
      <c r="A121" s="5">
        <v>10</v>
      </c>
      <c r="B121" s="6">
        <v>0.64998052029227349</v>
      </c>
      <c r="C121" s="6">
        <v>0.59023422325222219</v>
      </c>
      <c r="D121" s="6">
        <v>0.51141177397985593</v>
      </c>
      <c r="E121" s="6">
        <v>0.35134199637528157</v>
      </c>
      <c r="F121" s="6">
        <v>0.31496169484457881</v>
      </c>
      <c r="G121" s="6">
        <v>0.23247619483069143</v>
      </c>
      <c r="H121" s="6">
        <v>0.49828861223093746</v>
      </c>
    </row>
    <row r="122" spans="1:15" ht="19.5" customHeight="1" x14ac:dyDescent="0.25">
      <c r="A122" s="5">
        <v>11</v>
      </c>
      <c r="B122" s="6">
        <v>0.74344745728018391</v>
      </c>
      <c r="C122" s="6">
        <v>0.67510966679323314</v>
      </c>
      <c r="D122" s="6">
        <v>0.5849525810673617</v>
      </c>
      <c r="E122" s="6">
        <v>0.4018648339237802</v>
      </c>
      <c r="F122" s="6">
        <v>0.36025305968795329</v>
      </c>
      <c r="G122" s="6">
        <v>0.26590617799950816</v>
      </c>
      <c r="H122" s="6">
        <v>0.56994231394532091</v>
      </c>
    </row>
    <row r="123" spans="1:15" ht="12.75" customHeight="1" x14ac:dyDescent="0.25">
      <c r="A123" s="5">
        <v>12</v>
      </c>
      <c r="B123" s="6">
        <v>0.84346196487551772</v>
      </c>
      <c r="C123" s="6">
        <v>0.76593082736884655</v>
      </c>
      <c r="D123" s="6">
        <v>0.66364508823673296</v>
      </c>
      <c r="E123" s="6">
        <v>0.45592691065991742</v>
      </c>
      <c r="F123" s="6">
        <v>0.40871718720843275</v>
      </c>
      <c r="G123" s="6">
        <v>0.30167800719705601</v>
      </c>
      <c r="H123" s="6">
        <v>0.64661551973651887</v>
      </c>
    </row>
    <row r="124" spans="1:15" ht="12.75" customHeight="1" x14ac:dyDescent="0.25">
      <c r="A124" s="5">
        <v>13</v>
      </c>
      <c r="B124" s="6">
        <v>0.95018091185913356</v>
      </c>
      <c r="C124" s="6">
        <v>0.86284015436043937</v>
      </c>
      <c r="D124" s="6">
        <v>0.74761272155843872</v>
      </c>
      <c r="E124" s="6">
        <v>0.51361302080277427</v>
      </c>
      <c r="F124" s="6">
        <v>0.4604300914642005</v>
      </c>
      <c r="G124" s="6">
        <v>0.33984778911595614</v>
      </c>
      <c r="H124" s="6">
        <v>0.72842848848103015</v>
      </c>
    </row>
    <row r="125" spans="1:15" ht="12.75" customHeight="1" x14ac:dyDescent="0.25">
      <c r="A125" s="5">
        <v>14</v>
      </c>
      <c r="B125" s="6">
        <v>1.0637580270038023</v>
      </c>
      <c r="C125" s="6">
        <v>0.96597724577126742</v>
      </c>
      <c r="D125" s="6">
        <v>0.83697643651028186</v>
      </c>
      <c r="E125" s="6">
        <v>0.57500626126408749</v>
      </c>
      <c r="F125" s="6">
        <v>0.51546626495665682</v>
      </c>
      <c r="G125" s="6">
        <v>0.3804705073734308</v>
      </c>
      <c r="H125" s="6">
        <v>0.81549907185971637</v>
      </c>
    </row>
    <row r="126" spans="1:15" ht="12.75" customHeight="1" x14ac:dyDescent="0.25">
      <c r="A126" s="5">
        <v>15</v>
      </c>
      <c r="B126" s="6">
        <v>1.1843388967886339</v>
      </c>
      <c r="C126" s="6">
        <v>1.0754743057516565</v>
      </c>
      <c r="D126" s="6">
        <v>0.93185078212446348</v>
      </c>
      <c r="E126" s="6">
        <v>0.64018532770106418</v>
      </c>
      <c r="F126" s="6">
        <v>0.57389625466802019</v>
      </c>
      <c r="G126" s="6">
        <v>0.42359823336181535</v>
      </c>
      <c r="H126" s="6">
        <v>0.90793887950143715</v>
      </c>
    </row>
    <row r="127" spans="1:15" ht="19.5" customHeight="1" x14ac:dyDescent="0.25">
      <c r="A127" s="5">
        <v>16</v>
      </c>
      <c r="B127" s="6">
        <v>1.3120544456946257</v>
      </c>
      <c r="C127" s="6">
        <v>1.1914502241866622</v>
      </c>
      <c r="D127" s="6">
        <v>1.0323387712128971</v>
      </c>
      <c r="E127" s="6">
        <v>0.70922099034002872</v>
      </c>
      <c r="F127" s="6">
        <v>0.63578350280177787</v>
      </c>
      <c r="G127" s="6">
        <v>0.46927779436931621</v>
      </c>
      <c r="H127" s="6">
        <v>1.0058482808417459</v>
      </c>
    </row>
    <row r="128" spans="1:15" ht="12.75" customHeight="1" x14ac:dyDescent="0.25">
      <c r="A128" s="5">
        <v>17</v>
      </c>
      <c r="B128" s="6">
        <v>1.4470125420328881</v>
      </c>
      <c r="C128" s="6">
        <v>1.3140029541176976</v>
      </c>
      <c r="D128" s="6">
        <v>1.1385252757411553</v>
      </c>
      <c r="E128" s="6">
        <v>0.78217155657110782</v>
      </c>
      <c r="F128" s="6">
        <v>0.70118027921068204</v>
      </c>
      <c r="G128" s="6">
        <v>0.51754777126678553</v>
      </c>
      <c r="H128" s="6">
        <v>1.1093099699758799</v>
      </c>
    </row>
    <row r="129" spans="1:13" ht="12.75" customHeight="1" x14ac:dyDescent="0.25">
      <c r="A129" s="5">
        <v>18</v>
      </c>
      <c r="B129" s="6">
        <v>1.5892872969220582</v>
      </c>
      <c r="C129" s="6">
        <v>1.4431997943593848</v>
      </c>
      <c r="D129" s="6">
        <v>1.2504686071469973</v>
      </c>
      <c r="E129" s="6">
        <v>0.85907708659235715</v>
      </c>
      <c r="F129" s="6">
        <v>0.77012249599179428</v>
      </c>
      <c r="G129" s="6">
        <v>0.56843467111146184</v>
      </c>
      <c r="H129" s="6">
        <v>1.218380762031837</v>
      </c>
    </row>
    <row r="130" spans="1:13" ht="12.75" customHeight="1" x14ac:dyDescent="0.25">
      <c r="A130" s="5">
        <v>19</v>
      </c>
      <c r="B130" s="6">
        <v>1.7389055337414208</v>
      </c>
      <c r="C130" s="6">
        <v>1.5790651026823692</v>
      </c>
      <c r="D130" s="6">
        <v>1.3681898703582727</v>
      </c>
      <c r="E130" s="6">
        <v>0.93995207957618865</v>
      </c>
      <c r="F130" s="6">
        <v>0.8426231509761839</v>
      </c>
      <c r="G130" s="6">
        <v>0.62194808772493548</v>
      </c>
      <c r="H130" s="6">
        <v>1.3330812203711671</v>
      </c>
    </row>
    <row r="131" spans="1:13" ht="12.75" customHeight="1" x14ac:dyDescent="0.25">
      <c r="A131" s="5">
        <v>20</v>
      </c>
      <c r="B131" s="6">
        <v>1.8958297972863298</v>
      </c>
      <c r="C131" s="6">
        <v>1.7215648667694645</v>
      </c>
      <c r="D131" s="6">
        <v>1.4916595952107921</v>
      </c>
      <c r="E131" s="6">
        <v>1.0247762893983499</v>
      </c>
      <c r="F131" s="6">
        <v>0.91866409445879338</v>
      </c>
      <c r="G131" s="6">
        <v>0.6780746246388798</v>
      </c>
      <c r="H131" s="6">
        <v>1.4533826310534343</v>
      </c>
    </row>
    <row r="132" spans="1:13" ht="19.5" customHeight="1" x14ac:dyDescent="0.25">
      <c r="A132" s="5">
        <v>21</v>
      </c>
      <c r="B132" s="6">
        <v>2.0599371425569712</v>
      </c>
      <c r="C132" s="6">
        <v>1.8705874427418119</v>
      </c>
      <c r="D132" s="6">
        <v>1.6207810472356075</v>
      </c>
      <c r="E132" s="6">
        <v>1.1134832590800072</v>
      </c>
      <c r="F132" s="6">
        <v>0.99818575086111672</v>
      </c>
      <c r="G132" s="6">
        <v>0.73677030855742232</v>
      </c>
      <c r="H132" s="6">
        <v>1.5791907418796494</v>
      </c>
    </row>
    <row r="133" spans="1:13" ht="12.75" customHeight="1" x14ac:dyDescent="0.25">
      <c r="A133" s="5">
        <v>22</v>
      </c>
      <c r="B133" s="6">
        <v>2.2309927886077703</v>
      </c>
      <c r="C133" s="6">
        <v>2.025919630750002</v>
      </c>
      <c r="D133" s="6">
        <v>1.7553694982199122</v>
      </c>
      <c r="E133" s="6">
        <v>1.2059460795776538</v>
      </c>
      <c r="F133" s="6">
        <v>1.0810743521513033</v>
      </c>
      <c r="G133" s="6">
        <v>0.79795116622422424</v>
      </c>
      <c r="H133" s="6">
        <v>1.7103255648841786</v>
      </c>
    </row>
    <row r="134" spans="1:13" ht="12.75" customHeight="1" x14ac:dyDescent="0.25">
      <c r="A134" s="5">
        <v>23</v>
      </c>
      <c r="B134" s="6">
        <v>2.4086175384190294</v>
      </c>
      <c r="C134" s="6">
        <v>2.1872170896155008</v>
      </c>
      <c r="D134" s="6">
        <v>1.8951265918061269</v>
      </c>
      <c r="E134" s="6">
        <v>1.3019597788440338</v>
      </c>
      <c r="F134" s="6">
        <v>1.1671461504595693</v>
      </c>
      <c r="G134" s="6">
        <v>0.86148157160515271</v>
      </c>
      <c r="H134" s="6">
        <v>1.8464963997293831</v>
      </c>
    </row>
    <row r="135" spans="1:13" ht="12.75" customHeight="1" x14ac:dyDescent="0.25">
      <c r="A135" s="5">
        <v>24</v>
      </c>
      <c r="B135" s="6">
        <v>2.5922476456955756</v>
      </c>
      <c r="C135" s="6">
        <v>2.3539678926785803</v>
      </c>
      <c r="D135" s="6">
        <v>2.0396087662506504</v>
      </c>
      <c r="E135" s="6">
        <v>1.4012196281332678</v>
      </c>
      <c r="F135" s="6">
        <v>1.2561279706936679</v>
      </c>
      <c r="G135" s="6">
        <v>0.92715989159050749</v>
      </c>
      <c r="H135" s="6">
        <v>1.9872710667571032</v>
      </c>
    </row>
    <row r="136" spans="1:13" ht="12.75" customHeight="1" x14ac:dyDescent="0.25">
      <c r="A136" s="5">
        <v>25</v>
      </c>
      <c r="B136" s="6">
        <v>2.7810855471865734</v>
      </c>
      <c r="C136" s="6">
        <v>2.5254477888099278</v>
      </c>
      <c r="D136" s="6">
        <v>2.1881884900748632</v>
      </c>
      <c r="E136" s="6">
        <v>1.5032945107333371</v>
      </c>
      <c r="F136" s="6">
        <v>1.3476333368510311</v>
      </c>
      <c r="G136" s="6">
        <v>0.99470086460105156</v>
      </c>
      <c r="H136" s="6">
        <v>2.1320381373582959</v>
      </c>
    </row>
    <row r="137" spans="1:13" ht="18" customHeight="1" x14ac:dyDescent="0.3">
      <c r="A137" s="19" t="s">
        <v>65</v>
      </c>
      <c r="B137" s="12"/>
      <c r="C137" s="12"/>
      <c r="D137" s="12"/>
      <c r="E137" s="12"/>
      <c r="F137" s="12"/>
      <c r="G137" s="12"/>
    </row>
    <row r="138" spans="1:13" ht="18" customHeight="1" x14ac:dyDescent="0.3">
      <c r="A138" s="4" t="s">
        <v>8</v>
      </c>
      <c r="D138" s="12"/>
      <c r="E138" s="12"/>
      <c r="F138" s="13"/>
      <c r="G138" s="13"/>
      <c r="H138" s="14"/>
    </row>
    <row r="139" spans="1:13" ht="18" customHeight="1" x14ac:dyDescent="0.3">
      <c r="A139" s="19" t="s">
        <v>0</v>
      </c>
      <c r="B139" s="12"/>
      <c r="C139" s="20">
        <v>0.75</v>
      </c>
      <c r="D139" s="12"/>
      <c r="E139" s="12"/>
      <c r="H139" s="14" t="s">
        <v>46</v>
      </c>
    </row>
    <row r="140" spans="1:13" ht="18" customHeight="1" x14ac:dyDescent="0.3">
      <c r="A140" s="19" t="s">
        <v>31</v>
      </c>
      <c r="B140" s="12"/>
      <c r="H140" s="24" t="s">
        <v>46</v>
      </c>
    </row>
    <row r="141" spans="1:13" ht="14.25" customHeight="1" x14ac:dyDescent="0.3">
      <c r="A141" s="4"/>
      <c r="B141" s="15"/>
      <c r="C141" s="8"/>
      <c r="D141" s="15"/>
      <c r="E141" s="15"/>
      <c r="H141" s="24"/>
    </row>
    <row r="142" spans="1:13" ht="14.25" customHeight="1" x14ac:dyDescent="0.3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3">
      <c r="D143" s="5"/>
      <c r="E143" s="5"/>
      <c r="F143" s="5"/>
      <c r="G143" s="5"/>
      <c r="H143" s="1"/>
      <c r="M143" s="1"/>
    </row>
    <row r="144" spans="1:13" s="2" customFormat="1" ht="14.25" customHeight="1" x14ac:dyDescent="0.3">
      <c r="A144" s="3"/>
      <c r="B144" s="3"/>
      <c r="D144" s="5"/>
      <c r="E144" s="5"/>
      <c r="F144" s="5"/>
      <c r="G144" s="5"/>
      <c r="H144" s="3"/>
      <c r="M144" s="1"/>
    </row>
    <row r="145" spans="1:15" s="2" customFormat="1" ht="39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5" ht="19.5" customHeight="1" x14ac:dyDescent="0.25">
      <c r="A146" s="5">
        <v>1</v>
      </c>
      <c r="B146" s="6">
        <v>7.0309343857331424E-2</v>
      </c>
      <c r="C146" s="6">
        <v>6.3846499492545991E-2</v>
      </c>
      <c r="D146" s="6">
        <v>5.5320159830742205E-2</v>
      </c>
      <c r="E146" s="6">
        <v>3.8005177791425288E-2</v>
      </c>
      <c r="F146" s="6">
        <v>3.4069867347343984E-2</v>
      </c>
      <c r="G146" s="6">
        <v>2.5147290127472084E-2</v>
      </c>
      <c r="H146" s="6">
        <v>5.3900608224049129E-2</v>
      </c>
    </row>
    <row r="147" spans="1:15" ht="12.75" customHeight="1" x14ac:dyDescent="0.25">
      <c r="A147" s="5">
        <v>2</v>
      </c>
      <c r="B147" s="6">
        <v>0.11396309115433956</v>
      </c>
      <c r="C147" s="6">
        <v>0.10348758845366188</v>
      </c>
      <c r="D147" s="6">
        <v>8.9667405092788671E-2</v>
      </c>
      <c r="E147" s="6">
        <v>6.1601876839723242E-2</v>
      </c>
      <c r="F147" s="6">
        <v>5.5223206264024244E-2</v>
      </c>
      <c r="G147" s="6">
        <v>4.0760768908567911E-2</v>
      </c>
      <c r="H147" s="6">
        <v>8.7366480631309973E-2</v>
      </c>
    </row>
    <row r="148" spans="1:15" s="18" customFormat="1" ht="12.75" customHeight="1" x14ac:dyDescent="0.25">
      <c r="A148" s="17">
        <v>3</v>
      </c>
      <c r="B148" s="6">
        <v>0.1577545883250499</v>
      </c>
      <c r="C148" s="6">
        <v>0.14325376530152112</v>
      </c>
      <c r="D148" s="6">
        <v>0.12412303346029169</v>
      </c>
      <c r="E148" s="6">
        <v>8.5273035528142721E-2</v>
      </c>
      <c r="F148" s="6">
        <v>7.6443294771394346E-2</v>
      </c>
      <c r="G148" s="6">
        <v>5.6423516191529459E-2</v>
      </c>
      <c r="H148" s="6">
        <v>0.12093795496241179</v>
      </c>
      <c r="I148" s="1"/>
      <c r="J148" s="1"/>
      <c r="K148" s="1"/>
      <c r="L148" s="1"/>
      <c r="M148" s="1"/>
      <c r="N148" s="1"/>
    </row>
    <row r="149" spans="1:15" ht="12.75" customHeight="1" x14ac:dyDescent="0.25">
      <c r="A149" s="5">
        <v>4</v>
      </c>
      <c r="B149" s="6">
        <v>0.20672707911863539</v>
      </c>
      <c r="C149" s="6">
        <v>0.18772469814006351</v>
      </c>
      <c r="D149" s="6">
        <v>0.1626551242092541</v>
      </c>
      <c r="E149" s="6">
        <v>0.11174474067270837</v>
      </c>
      <c r="F149" s="6">
        <v>0.10017394241322269</v>
      </c>
      <c r="G149" s="6">
        <v>7.393933082848872E-2</v>
      </c>
      <c r="H149" s="6">
        <v>0.15848128697496988</v>
      </c>
    </row>
    <row r="150" spans="1:15" ht="12.75" customHeight="1" x14ac:dyDescent="0.25">
      <c r="A150" s="5">
        <v>5</v>
      </c>
      <c r="B150" s="6">
        <v>0.26098228870485718</v>
      </c>
      <c r="C150" s="6">
        <v>0.23699276154773358</v>
      </c>
      <c r="D150" s="6">
        <v>0.20534371581452532</v>
      </c>
      <c r="E150" s="6">
        <v>0.14107197903549942</v>
      </c>
      <c r="F150" s="6">
        <v>0.12646444225426445</v>
      </c>
      <c r="G150" s="6">
        <v>9.3344596495027243E-2</v>
      </c>
      <c r="H150" s="6">
        <v>0.20007446130404133</v>
      </c>
    </row>
    <row r="151" spans="1:15" s="18" customFormat="1" ht="19.5" customHeight="1" x14ac:dyDescent="0.25">
      <c r="A151" s="17">
        <v>6</v>
      </c>
      <c r="B151" s="6">
        <v>0.32063002339299662</v>
      </c>
      <c r="C151" s="6">
        <v>0.29115766842306223</v>
      </c>
      <c r="D151" s="6">
        <v>0.25227520507981027</v>
      </c>
      <c r="E151" s="6">
        <v>0.17331410557672339</v>
      </c>
      <c r="F151" s="6">
        <v>0.15536800324493605</v>
      </c>
      <c r="G151" s="6">
        <v>0.11467858721883223</v>
      </c>
      <c r="H151" s="6">
        <v>0.24580165775464771</v>
      </c>
      <c r="I151" s="1"/>
      <c r="J151" s="1"/>
      <c r="K151" s="1"/>
      <c r="L151" s="1"/>
      <c r="M151" s="1"/>
      <c r="N151" s="1"/>
    </row>
    <row r="152" spans="1:15" ht="12.75" customHeight="1" x14ac:dyDescent="0.25">
      <c r="A152" s="5">
        <v>7</v>
      </c>
      <c r="B152" s="6">
        <v>0.38578815775359532</v>
      </c>
      <c r="C152" s="6">
        <v>0.35032645829017772</v>
      </c>
      <c r="D152" s="6">
        <v>0.30354233700491418</v>
      </c>
      <c r="E152" s="6">
        <v>0.20853483649347071</v>
      </c>
      <c r="F152" s="6">
        <v>0.18694174398088426</v>
      </c>
      <c r="G152" s="6">
        <v>0.13798346277357582</v>
      </c>
      <c r="H152" s="6">
        <v>0.29575324142903259</v>
      </c>
    </row>
    <row r="153" spans="1:15" ht="12.75" customHeight="1" x14ac:dyDescent="0.25">
      <c r="A153" s="5">
        <v>8</v>
      </c>
      <c r="B153" s="6">
        <v>0.45658241159081375</v>
      </c>
      <c r="C153" s="6">
        <v>0.41461329477189557</v>
      </c>
      <c r="D153" s="6">
        <v>0.3592440293051572</v>
      </c>
      <c r="E153" s="6">
        <v>0.24680212866383033</v>
      </c>
      <c r="F153" s="6">
        <v>0.22124658463026442</v>
      </c>
      <c r="G153" s="6">
        <v>0.16330418890942069</v>
      </c>
      <c r="H153" s="6">
        <v>0.35002559174902353</v>
      </c>
    </row>
    <row r="154" spans="1:15" ht="12.75" customHeight="1" x14ac:dyDescent="0.25">
      <c r="A154" s="5">
        <v>9</v>
      </c>
      <c r="B154" s="6">
        <v>0.53314584998269265</v>
      </c>
      <c r="C154" s="6">
        <v>0.48413901158634631</v>
      </c>
      <c r="D154" s="6">
        <v>0.41948497903759108</v>
      </c>
      <c r="E154" s="6">
        <v>0.28818790939747846</v>
      </c>
      <c r="F154" s="6">
        <v>0.25834700466776206</v>
      </c>
      <c r="G154" s="6">
        <v>0.19068835853421867</v>
      </c>
      <c r="H154" s="6">
        <v>0.40872071917647812</v>
      </c>
      <c r="O154" s="18"/>
    </row>
    <row r="155" spans="1:15" ht="12.75" customHeight="1" x14ac:dyDescent="0.25">
      <c r="A155" s="5">
        <v>10</v>
      </c>
      <c r="B155" s="6">
        <v>0.61561802363754714</v>
      </c>
      <c r="C155" s="6">
        <v>0.55903033192192619</v>
      </c>
      <c r="D155" s="6">
        <v>0.48437498622401942</v>
      </c>
      <c r="E155" s="6">
        <v>0.33276761176190639</v>
      </c>
      <c r="F155" s="6">
        <v>0.2983106263162526</v>
      </c>
      <c r="G155" s="6">
        <v>0.22018588424787428</v>
      </c>
      <c r="H155" s="6">
        <v>0.47194560619258041</v>
      </c>
    </row>
    <row r="156" spans="1:15" ht="19.5" customHeight="1" x14ac:dyDescent="0.25">
      <c r="A156" s="5">
        <v>11</v>
      </c>
      <c r="B156" s="6">
        <v>0.70414364744867142</v>
      </c>
      <c r="C156" s="6">
        <v>0.63941866845943041</v>
      </c>
      <c r="D156" s="6">
        <v>0.55402791412340124</v>
      </c>
      <c r="E156" s="6">
        <v>0.3806194602852771</v>
      </c>
      <c r="F156" s="6">
        <v>0.34120757421276449</v>
      </c>
      <c r="G156" s="6">
        <v>0.25184852570575872</v>
      </c>
      <c r="H156" s="6">
        <v>0.53981119425033908</v>
      </c>
    </row>
    <row r="157" spans="1:15" ht="12.75" customHeight="1" x14ac:dyDescent="0.25">
      <c r="A157" s="5">
        <v>12</v>
      </c>
      <c r="B157" s="6">
        <v>0.79887069168875979</v>
      </c>
      <c r="C157" s="6">
        <v>0.72543839002414157</v>
      </c>
      <c r="D157" s="6">
        <v>0.62856018736277153</v>
      </c>
      <c r="E157" s="6">
        <v>0.43182343916617755</v>
      </c>
      <c r="F157" s="6">
        <v>0.38710955045669826</v>
      </c>
      <c r="G157" s="6">
        <v>0.28572920690308429</v>
      </c>
      <c r="H157" s="6">
        <v>0.61243092044445246</v>
      </c>
    </row>
    <row r="158" spans="1:15" ht="12.75" customHeight="1" x14ac:dyDescent="0.25">
      <c r="A158" s="5">
        <v>13</v>
      </c>
      <c r="B158" s="6">
        <v>0.89994773196250777</v>
      </c>
      <c r="C158" s="6">
        <v>0.8172244151311443</v>
      </c>
      <c r="D158" s="6">
        <v>0.7080887068509969</v>
      </c>
      <c r="E158" s="6">
        <v>0.48645985981077566</v>
      </c>
      <c r="F158" s="6">
        <v>0.43608855047377282</v>
      </c>
      <c r="G158" s="6">
        <v>0.32188106834198282</v>
      </c>
      <c r="H158" s="6">
        <v>0.68991868592974559</v>
      </c>
    </row>
    <row r="159" spans="1:15" ht="12.75" customHeight="1" x14ac:dyDescent="0.25">
      <c r="A159" s="5">
        <v>14</v>
      </c>
      <c r="B159" s="6">
        <v>1.0075203698692166</v>
      </c>
      <c r="C159" s="6">
        <v>0.91490896166110525</v>
      </c>
      <c r="D159" s="6">
        <v>0.79272803351700949</v>
      </c>
      <c r="E159" s="6">
        <v>0.54460742604938128</v>
      </c>
      <c r="F159" s="6">
        <v>0.48821512857301186</v>
      </c>
      <c r="G159" s="6">
        <v>0.36035618682277393</v>
      </c>
      <c r="H159" s="6">
        <v>0.77238611192653073</v>
      </c>
    </row>
    <row r="160" spans="1:15" ht="12.75" customHeight="1" x14ac:dyDescent="0.25">
      <c r="A160" s="5">
        <v>15</v>
      </c>
      <c r="B160" s="6">
        <v>1.1217264951728723</v>
      </c>
      <c r="C160" s="6">
        <v>1.0186172445323178</v>
      </c>
      <c r="D160" s="6">
        <v>0.88258666053347001</v>
      </c>
      <c r="E160" s="6">
        <v>0.60634067313873863</v>
      </c>
      <c r="F160" s="6">
        <v>0.54355610213187633</v>
      </c>
      <c r="G160" s="6">
        <v>0.40120388088137793</v>
      </c>
      <c r="H160" s="6">
        <v>0.85993890760145608</v>
      </c>
    </row>
    <row r="161" spans="1:8" ht="19.5" customHeight="1" x14ac:dyDescent="0.25">
      <c r="A161" s="5">
        <v>16</v>
      </c>
      <c r="B161" s="6">
        <v>1.2426901107746697</v>
      </c>
      <c r="C161" s="6">
        <v>1.1284618682825847</v>
      </c>
      <c r="D161" s="6">
        <v>0.97776215473768924</v>
      </c>
      <c r="E161" s="6">
        <v>0.67172662989817677</v>
      </c>
      <c r="F161" s="6">
        <v>0.60217155935717692</v>
      </c>
      <c r="G161" s="6">
        <v>0.44446850218944911</v>
      </c>
      <c r="H161" s="6">
        <v>0.95267213616275659</v>
      </c>
    </row>
    <row r="162" spans="1:8" ht="12.75" customHeight="1" x14ac:dyDescent="0.25">
      <c r="A162" s="5">
        <v>17</v>
      </c>
      <c r="B162" s="6">
        <v>1.3705133823156195</v>
      </c>
      <c r="C162" s="6">
        <v>1.2445356074734222</v>
      </c>
      <c r="D162" s="6">
        <v>1.0783349011721071</v>
      </c>
      <c r="E162" s="6">
        <v>0.74082052118313824</v>
      </c>
      <c r="F162" s="6">
        <v>0.66411100675325119</v>
      </c>
      <c r="G162" s="6">
        <v>0.49018659196433656</v>
      </c>
      <c r="H162" s="6">
        <v>1.0506641199199276</v>
      </c>
    </row>
    <row r="163" spans="1:8" ht="12.75" customHeight="1" x14ac:dyDescent="0.25">
      <c r="A163" s="5">
        <v>18</v>
      </c>
      <c r="B163" s="6">
        <v>1.5052665028845289</v>
      </c>
      <c r="C163" s="6">
        <v>1.3669022030354538</v>
      </c>
      <c r="D163" s="6">
        <v>1.1843601285258116</v>
      </c>
      <c r="E163" s="6">
        <v>0.81366028933063683</v>
      </c>
      <c r="F163" s="6">
        <v>0.72940845785362407</v>
      </c>
      <c r="G163" s="6">
        <v>0.53838325591564218</v>
      </c>
      <c r="H163" s="6">
        <v>1.1539686703576499</v>
      </c>
    </row>
    <row r="164" spans="1:8" ht="12.75" customHeight="1" x14ac:dyDescent="0.25">
      <c r="A164" s="5">
        <v>19</v>
      </c>
      <c r="B164" s="6">
        <v>1.6469748777900617</v>
      </c>
      <c r="C164" s="6">
        <v>1.4955847250179453</v>
      </c>
      <c r="D164" s="6">
        <v>1.2958578259731954</v>
      </c>
      <c r="E164" s="6">
        <v>0.89025966698586045</v>
      </c>
      <c r="F164" s="6">
        <v>0.79807622333350003</v>
      </c>
      <c r="G164" s="6">
        <v>0.58906758066873732</v>
      </c>
      <c r="H164" s="6">
        <v>1.2626052637149825</v>
      </c>
    </row>
    <row r="165" spans="1:8" ht="12.75" customHeight="1" x14ac:dyDescent="0.25">
      <c r="A165" s="5">
        <v>20</v>
      </c>
      <c r="B165" s="6">
        <v>1.7956030319705201</v>
      </c>
      <c r="C165" s="6">
        <v>1.6305509592316523</v>
      </c>
      <c r="D165" s="6">
        <v>1.4128000813481729</v>
      </c>
      <c r="E165" s="6">
        <v>0.97059947837567617</v>
      </c>
      <c r="F165" s="6">
        <v>0.87009711300762249</v>
      </c>
      <c r="G165" s="6">
        <v>0.64222687798590183</v>
      </c>
      <c r="H165" s="6">
        <v>1.3765467040703401</v>
      </c>
    </row>
    <row r="166" spans="1:8" ht="19.5" customHeight="1" x14ac:dyDescent="0.25">
      <c r="A166" s="5">
        <v>21</v>
      </c>
      <c r="B166" s="6">
        <v>1.951034520154947</v>
      </c>
      <c r="C166" s="6">
        <v>1.7716951640706218</v>
      </c>
      <c r="D166" s="6">
        <v>1.5350952742394666</v>
      </c>
      <c r="E166" s="6">
        <v>1.0546167798999457</v>
      </c>
      <c r="F166" s="6">
        <v>0.94541470087743884</v>
      </c>
      <c r="G166" s="6">
        <v>0.69781949930590537</v>
      </c>
      <c r="H166" s="6">
        <v>1.4957037220523268</v>
      </c>
    </row>
    <row r="167" spans="1:8" ht="12.75" customHeight="1" x14ac:dyDescent="0.25">
      <c r="A167" s="5">
        <v>22</v>
      </c>
      <c r="B167" s="6">
        <v>2.1130469735535282</v>
      </c>
      <c r="C167" s="6">
        <v>1.9188154109141715</v>
      </c>
      <c r="D167" s="6">
        <v>1.662568442454015</v>
      </c>
      <c r="E167" s="6">
        <v>1.1421913718109755</v>
      </c>
      <c r="F167" s="6">
        <v>1.0239212334815235</v>
      </c>
      <c r="G167" s="6">
        <v>0.75576591078351474</v>
      </c>
      <c r="H167" s="6">
        <v>1.6199058451125796</v>
      </c>
    </row>
    <row r="168" spans="1:8" ht="12.75" customHeight="1" x14ac:dyDescent="0.25">
      <c r="A168" s="5">
        <v>23</v>
      </c>
      <c r="B168" s="6">
        <v>2.2812812421416857</v>
      </c>
      <c r="C168" s="6">
        <v>2.0715855628563964</v>
      </c>
      <c r="D168" s="6">
        <v>1.7949370028290019</v>
      </c>
      <c r="E168" s="6">
        <v>1.2331291183113167</v>
      </c>
      <c r="F168" s="6">
        <v>1.1054426771420776</v>
      </c>
      <c r="G168" s="6">
        <v>0.81593765652123762</v>
      </c>
      <c r="H168" s="6">
        <v>1.7488777413576932</v>
      </c>
    </row>
    <row r="169" spans="1:8" ht="12.75" customHeight="1" x14ac:dyDescent="0.25">
      <c r="A169" s="5">
        <v>24</v>
      </c>
      <c r="B169" s="6">
        <v>2.4552033831792444</v>
      </c>
      <c r="C169" s="6">
        <v>2.2295207572457709</v>
      </c>
      <c r="D169" s="6">
        <v>1.9317808433834802</v>
      </c>
      <c r="E169" s="6">
        <v>1.3271414007386761</v>
      </c>
      <c r="F169" s="6">
        <v>1.1897202987045752</v>
      </c>
      <c r="G169" s="6">
        <v>0.87814376313969023</v>
      </c>
      <c r="H169" s="6">
        <v>1.8822100791558616</v>
      </c>
    </row>
    <row r="170" spans="1:8" ht="12.75" customHeight="1" x14ac:dyDescent="0.25">
      <c r="A170" s="5">
        <v>25</v>
      </c>
      <c r="B170" s="6">
        <v>2.634057998162898</v>
      </c>
      <c r="C170" s="6">
        <v>2.3919350319112374</v>
      </c>
      <c r="D170" s="6">
        <v>2.0725056083228113</v>
      </c>
      <c r="E170" s="6">
        <v>1.4238198942126539</v>
      </c>
      <c r="F170" s="6">
        <v>1.2763880539792953</v>
      </c>
      <c r="G170" s="6">
        <v>0.94211404997322679</v>
      </c>
      <c r="H170" s="6">
        <v>2.0193237542721998</v>
      </c>
    </row>
    <row r="171" spans="1:8" ht="18" customHeight="1" x14ac:dyDescent="0.3">
      <c r="A171" s="19" t="s">
        <v>65</v>
      </c>
      <c r="B171" s="12"/>
      <c r="C171" s="12"/>
      <c r="D171" s="12"/>
      <c r="E171" s="12"/>
      <c r="F171" s="12"/>
      <c r="G171" s="12"/>
    </row>
    <row r="172" spans="1:8" ht="18" customHeight="1" x14ac:dyDescent="0.3">
      <c r="A172" s="4" t="s">
        <v>8</v>
      </c>
      <c r="D172" s="12"/>
      <c r="E172" s="12"/>
      <c r="F172" s="13"/>
      <c r="G172" s="13"/>
      <c r="H172" s="14"/>
    </row>
    <row r="173" spans="1:8" ht="18" customHeight="1" x14ac:dyDescent="0.3">
      <c r="A173" s="19" t="s">
        <v>0</v>
      </c>
      <c r="B173" s="12"/>
      <c r="C173" s="20">
        <v>0.75</v>
      </c>
      <c r="D173" s="12"/>
      <c r="E173" s="12"/>
      <c r="H173" s="14" t="s">
        <v>46</v>
      </c>
    </row>
    <row r="174" spans="1:8" ht="18" customHeight="1" x14ac:dyDescent="0.3">
      <c r="A174" s="19" t="s">
        <v>18</v>
      </c>
      <c r="B174" s="12"/>
      <c r="H174" s="24" t="s">
        <v>46</v>
      </c>
    </row>
    <row r="175" spans="1:8" ht="14.25" customHeight="1" x14ac:dyDescent="0.3">
      <c r="A175" s="4"/>
      <c r="B175" s="15"/>
      <c r="C175" s="8"/>
      <c r="D175" s="15"/>
      <c r="E175" s="15"/>
      <c r="H175" s="24"/>
    </row>
    <row r="176" spans="1:8" ht="14.25" customHeight="1" x14ac:dyDescent="0.3">
      <c r="A176" s="2"/>
      <c r="B176" s="9"/>
      <c r="C176" s="10"/>
      <c r="D176" s="10"/>
      <c r="E176" s="10"/>
      <c r="F176" s="3"/>
      <c r="G176" s="3"/>
    </row>
    <row r="177" spans="1:15" s="2" customFormat="1" ht="14.25" customHeight="1" x14ac:dyDescent="0.3">
      <c r="D177" s="5"/>
      <c r="E177" s="5"/>
      <c r="F177" s="5"/>
      <c r="G177" s="5"/>
      <c r="H177" s="1"/>
      <c r="M177" s="1"/>
    </row>
    <row r="178" spans="1:15" s="2" customFormat="1" ht="14.25" customHeight="1" x14ac:dyDescent="0.3">
      <c r="A178" s="3"/>
      <c r="B178" s="3"/>
      <c r="D178" s="5"/>
      <c r="E178" s="5"/>
      <c r="F178" s="5"/>
      <c r="G178" s="5"/>
      <c r="H178" s="3"/>
      <c r="M178" s="1"/>
    </row>
    <row r="179" spans="1:15" s="2" customFormat="1" ht="39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5" ht="19.5" customHeight="1" x14ac:dyDescent="0.25">
      <c r="A180" s="5">
        <v>1</v>
      </c>
      <c r="B180" s="6">
        <v>8.206370023149219E-2</v>
      </c>
      <c r="C180" s="6">
        <v>7.4520393844353494E-2</v>
      </c>
      <c r="D180" s="6">
        <v>6.4568615834620466E-2</v>
      </c>
      <c r="E180" s="6">
        <v>4.4358905181204805E-2</v>
      </c>
      <c r="F180" s="6">
        <v>3.9765687283221621E-2</v>
      </c>
      <c r="G180" s="6">
        <v>2.9351428493526534E-2</v>
      </c>
      <c r="H180" s="6">
        <v>6.2911742777304269E-2</v>
      </c>
    </row>
    <row r="181" spans="1:15" ht="12.75" customHeight="1" x14ac:dyDescent="0.25">
      <c r="A181" s="5">
        <v>2</v>
      </c>
      <c r="B181" s="6">
        <v>0.13301550600331408</v>
      </c>
      <c r="C181" s="6">
        <v>0.12078870276152903</v>
      </c>
      <c r="D181" s="6">
        <v>0.10465805323118649</v>
      </c>
      <c r="E181" s="6">
        <v>7.190051389087479E-2</v>
      </c>
      <c r="F181" s="6">
        <v>6.4455453515090633E-2</v>
      </c>
      <c r="G181" s="6">
        <v>4.7575177599514046E-2</v>
      </c>
      <c r="H181" s="6">
        <v>0.10197245890043512</v>
      </c>
    </row>
    <row r="182" spans="1:15" s="18" customFormat="1" ht="12.75" customHeight="1" x14ac:dyDescent="0.25">
      <c r="A182" s="17">
        <v>3</v>
      </c>
      <c r="B182" s="6">
        <v>0.18412809075161687</v>
      </c>
      <c r="C182" s="6">
        <v>0.16720301182999497</v>
      </c>
      <c r="D182" s="6">
        <v>0.14487399328285325</v>
      </c>
      <c r="E182" s="6">
        <v>9.9529030445946895E-2</v>
      </c>
      <c r="F182" s="6">
        <v>8.9223128572450308E-2</v>
      </c>
      <c r="G182" s="6">
        <v>6.5856431943726604E-2</v>
      </c>
      <c r="H182" s="6">
        <v>0.14115643153751589</v>
      </c>
      <c r="I182" s="1"/>
      <c r="J182" s="1"/>
      <c r="K182" s="1"/>
      <c r="L182" s="1"/>
      <c r="M182" s="1"/>
      <c r="N182" s="1"/>
    </row>
    <row r="183" spans="1:15" ht="12.75" customHeight="1" x14ac:dyDescent="0.25">
      <c r="A183" s="5">
        <v>4</v>
      </c>
      <c r="B183" s="6">
        <v>0.24128783060396428</v>
      </c>
      <c r="C183" s="6">
        <v>0.21910862069020937</v>
      </c>
      <c r="D183" s="6">
        <v>0.18984790103161375</v>
      </c>
      <c r="E183" s="6">
        <v>0.13042629041765352</v>
      </c>
      <c r="F183" s="6">
        <v>0.11692107947823316</v>
      </c>
      <c r="G183" s="6">
        <v>8.6300550503480816E-2</v>
      </c>
      <c r="H183" s="6">
        <v>0.18497627929803068</v>
      </c>
    </row>
    <row r="184" spans="1:15" ht="12.75" customHeight="1" x14ac:dyDescent="0.25">
      <c r="A184" s="5">
        <v>5</v>
      </c>
      <c r="B184" s="6">
        <v>0.30461345720225913</v>
      </c>
      <c r="C184" s="6">
        <v>0.2766133471555467</v>
      </c>
      <c r="D184" s="6">
        <v>0.23967319583038293</v>
      </c>
      <c r="E184" s="6">
        <v>0.16465647328645081</v>
      </c>
      <c r="F184" s="6">
        <v>0.14760684013999148</v>
      </c>
      <c r="G184" s="6">
        <v>0.10894999959807979</v>
      </c>
      <c r="H184" s="6">
        <v>0.23352302433298949</v>
      </c>
    </row>
    <row r="185" spans="1:15" s="18" customFormat="1" ht="19.5" customHeight="1" x14ac:dyDescent="0.25">
      <c r="A185" s="17">
        <v>6</v>
      </c>
      <c r="B185" s="6">
        <v>0.37423313433745753</v>
      </c>
      <c r="C185" s="6">
        <v>0.33983357418402244</v>
      </c>
      <c r="D185" s="6">
        <v>0.29445071834999109</v>
      </c>
      <c r="E185" s="6">
        <v>0.2022888570087879</v>
      </c>
      <c r="F185" s="6">
        <v>0.18134251501094673</v>
      </c>
      <c r="G185" s="6">
        <v>0.13385061910965287</v>
      </c>
      <c r="H185" s="6">
        <v>0.28689491967542952</v>
      </c>
      <c r="I185" s="1"/>
      <c r="J185" s="1"/>
      <c r="K185" s="1"/>
      <c r="L185" s="1"/>
      <c r="M185" s="1"/>
      <c r="N185" s="1"/>
    </row>
    <row r="186" spans="1:15" ht="12.75" customHeight="1" x14ac:dyDescent="0.25">
      <c r="A186" s="5">
        <v>7</v>
      </c>
      <c r="B186" s="6">
        <v>0.45028444291831404</v>
      </c>
      <c r="C186" s="6">
        <v>0.40889423622871318</v>
      </c>
      <c r="D186" s="6">
        <v>0.35428871875242818</v>
      </c>
      <c r="E186" s="6">
        <v>0.24339780989207693</v>
      </c>
      <c r="F186" s="6">
        <v>0.21819477180627911</v>
      </c>
      <c r="G186" s="6">
        <v>0.16105161710698074</v>
      </c>
      <c r="H186" s="6">
        <v>0.34519743771714179</v>
      </c>
    </row>
    <row r="187" spans="1:15" ht="12.75" customHeight="1" x14ac:dyDescent="0.25">
      <c r="A187" s="5">
        <v>8</v>
      </c>
      <c r="B187" s="6">
        <v>0.53291412065785204</v>
      </c>
      <c r="C187" s="6">
        <v>0.48392858285228135</v>
      </c>
      <c r="D187" s="6">
        <v>0.41930265187331484</v>
      </c>
      <c r="E187" s="6">
        <v>0.28806264988420638</v>
      </c>
      <c r="F187" s="6">
        <v>0.25823471536274706</v>
      </c>
      <c r="G187" s="6">
        <v>0.19060547674009137</v>
      </c>
      <c r="H187" s="6">
        <v>0.40854307064689432</v>
      </c>
    </row>
    <row r="188" spans="1:15" ht="12.75" customHeight="1" x14ac:dyDescent="0.25">
      <c r="A188" s="5">
        <v>9</v>
      </c>
      <c r="B188" s="6">
        <v>0.62227747853006887</v>
      </c>
      <c r="C188" s="6">
        <v>0.56507764882305933</v>
      </c>
      <c r="D188" s="6">
        <v>0.48961471808366336</v>
      </c>
      <c r="E188" s="6">
        <v>0.33636732914367901</v>
      </c>
      <c r="F188" s="6">
        <v>0.30153760487054304</v>
      </c>
      <c r="G188" s="6">
        <v>0.22256774752642902</v>
      </c>
      <c r="H188" s="6">
        <v>0.47705088309398191</v>
      </c>
      <c r="O188" s="18"/>
    </row>
    <row r="189" spans="1:15" ht="12.75" customHeight="1" x14ac:dyDescent="0.25">
      <c r="A189" s="5">
        <v>10</v>
      </c>
      <c r="B189" s="6">
        <v>0.71853739741062095</v>
      </c>
      <c r="C189" s="6">
        <v>0.65248934298465744</v>
      </c>
      <c r="D189" s="6">
        <v>0.56535307383580768</v>
      </c>
      <c r="E189" s="6">
        <v>0.38839989168141187</v>
      </c>
      <c r="F189" s="6">
        <v>0.34818236767449184</v>
      </c>
      <c r="G189" s="6">
        <v>0.25699668648293672</v>
      </c>
      <c r="H189" s="6">
        <v>0.55084574293206545</v>
      </c>
    </row>
    <row r="190" spans="1:15" ht="19.5" customHeight="1" x14ac:dyDescent="0.25">
      <c r="A190" s="5">
        <v>11</v>
      </c>
      <c r="B190" s="6">
        <v>0.82186278571154492</v>
      </c>
      <c r="C190" s="6">
        <v>0.74631704766510953</v>
      </c>
      <c r="D190" s="6">
        <v>0.64665061811355296</v>
      </c>
      <c r="E190" s="6">
        <v>0.44425163964698744</v>
      </c>
      <c r="F190" s="6">
        <v>0.39825085188860265</v>
      </c>
      <c r="G190" s="6">
        <v>0.29395270647381455</v>
      </c>
      <c r="H190" s="6">
        <v>0.63005713886980641</v>
      </c>
    </row>
    <row r="191" spans="1:15" ht="12.75" customHeight="1" x14ac:dyDescent="0.25">
      <c r="A191" s="5">
        <v>12</v>
      </c>
      <c r="B191" s="6">
        <v>0.9324263514604707</v>
      </c>
      <c r="C191" s="6">
        <v>0.84671759554686588</v>
      </c>
      <c r="D191" s="6">
        <v>0.73364323947976096</v>
      </c>
      <c r="E191" s="6">
        <v>0.50401592904312165</v>
      </c>
      <c r="F191" s="6">
        <v>0.45182674681031959</v>
      </c>
      <c r="G191" s="6">
        <v>0.33349757935810553</v>
      </c>
      <c r="H191" s="6">
        <v>0.71481747248036309</v>
      </c>
    </row>
    <row r="192" spans="1:15" ht="12.75" customHeight="1" x14ac:dyDescent="0.25">
      <c r="A192" s="5">
        <v>13</v>
      </c>
      <c r="B192" s="6">
        <v>1.0504015092167807</v>
      </c>
      <c r="C192" s="6">
        <v>0.95384846089963449</v>
      </c>
      <c r="D192" s="6">
        <v>0.82646738240419493</v>
      </c>
      <c r="E192" s="6">
        <v>0.56778649778286217</v>
      </c>
      <c r="F192" s="6">
        <v>0.50899408410186697</v>
      </c>
      <c r="G192" s="6">
        <v>0.37569332969752306</v>
      </c>
      <c r="H192" s="6">
        <v>0.80525968697885864</v>
      </c>
    </row>
    <row r="193" spans="1:8" ht="12.75" customHeight="1" x14ac:dyDescent="0.25">
      <c r="A193" s="5">
        <v>14</v>
      </c>
      <c r="B193" s="6">
        <v>1.1759582023385373</v>
      </c>
      <c r="C193" s="6">
        <v>1.067863965865097</v>
      </c>
      <c r="D193" s="6">
        <v>0.92525676017749858</v>
      </c>
      <c r="E193" s="6">
        <v>0.63565520744794624</v>
      </c>
      <c r="F193" s="6">
        <v>0.56983521338205978</v>
      </c>
      <c r="G193" s="6">
        <v>0.42060074052168983</v>
      </c>
      <c r="H193" s="6">
        <v>0.90151406448514626</v>
      </c>
    </row>
    <row r="194" spans="1:8" ht="12.75" customHeight="1" x14ac:dyDescent="0.25">
      <c r="A194" s="5">
        <v>15</v>
      </c>
      <c r="B194" s="6">
        <v>1.3092573730794423</v>
      </c>
      <c r="C194" s="6">
        <v>1.1889102588633007</v>
      </c>
      <c r="D194" s="6">
        <v>1.0301380039230741</v>
      </c>
      <c r="E194" s="6">
        <v>0.70770905414202812</v>
      </c>
      <c r="F194" s="6">
        <v>0.63442812259579062</v>
      </c>
      <c r="G194" s="6">
        <v>0.46827737546760734</v>
      </c>
      <c r="H194" s="6">
        <v>1.0037039866848962</v>
      </c>
    </row>
    <row r="195" spans="1:8" ht="19.5" customHeight="1" x14ac:dyDescent="0.25">
      <c r="A195" s="5">
        <v>16</v>
      </c>
      <c r="B195" s="6">
        <v>1.4504437552167335</v>
      </c>
      <c r="C195" s="6">
        <v>1.3171187697231699</v>
      </c>
      <c r="D195" s="6">
        <v>1.1412249917579742</v>
      </c>
      <c r="E195" s="6">
        <v>0.78402627260084246</v>
      </c>
      <c r="F195" s="6">
        <v>0.70284294553069904</v>
      </c>
      <c r="G195" s="6">
        <v>0.51877500094479889</v>
      </c>
      <c r="H195" s="6">
        <v>1.1119404095079415</v>
      </c>
    </row>
    <row r="196" spans="1:8" ht="12.75" customHeight="1" x14ac:dyDescent="0.25">
      <c r="A196" s="5">
        <v>17</v>
      </c>
      <c r="B196" s="6">
        <v>1.599636594501797</v>
      </c>
      <c r="C196" s="6">
        <v>1.4525977831105499</v>
      </c>
      <c r="D196" s="6">
        <v>1.2586115475420718</v>
      </c>
      <c r="E196" s="6">
        <v>0.86467132020279258</v>
      </c>
      <c r="F196" s="6">
        <v>0.77513746521687144</v>
      </c>
      <c r="G196" s="6">
        <v>0.57213626715225741</v>
      </c>
      <c r="H196" s="6">
        <v>1.2263147492323365</v>
      </c>
    </row>
    <row r="197" spans="1:8" ht="12.75" customHeight="1" x14ac:dyDescent="0.25">
      <c r="A197" s="5">
        <v>18</v>
      </c>
      <c r="B197" s="6">
        <v>1.7569178189442294</v>
      </c>
      <c r="C197" s="6">
        <v>1.5954216962013512</v>
      </c>
      <c r="D197" s="6">
        <v>1.382362133128328</v>
      </c>
      <c r="E197" s="6">
        <v>0.94968848250652571</v>
      </c>
      <c r="F197" s="6">
        <v>0.85135138158984813</v>
      </c>
      <c r="G197" s="6">
        <v>0.62839047698649531</v>
      </c>
      <c r="H197" s="6">
        <v>1.3468898135775902</v>
      </c>
    </row>
    <row r="198" spans="1:8" ht="12.75" customHeight="1" x14ac:dyDescent="0.25">
      <c r="A198" s="5">
        <v>19</v>
      </c>
      <c r="B198" s="6">
        <v>1.9223170811267472</v>
      </c>
      <c r="C198" s="6">
        <v>1.7456174359088901</v>
      </c>
      <c r="D198" s="6">
        <v>1.512500079492759</v>
      </c>
      <c r="E198" s="6">
        <v>1.0390937879887172</v>
      </c>
      <c r="F198" s="6">
        <v>0.93149906343056499</v>
      </c>
      <c r="G198" s="6">
        <v>0.68754823618011751</v>
      </c>
      <c r="H198" s="6">
        <v>1.4736883348315624</v>
      </c>
    </row>
    <row r="199" spans="1:8" ht="12.75" customHeight="1" x14ac:dyDescent="0.25">
      <c r="A199" s="5">
        <v>20</v>
      </c>
      <c r="B199" s="6">
        <v>2.0957929752465203</v>
      </c>
      <c r="C199" s="6">
        <v>1.9031474024573143</v>
      </c>
      <c r="D199" s="6">
        <v>1.6489928080973661</v>
      </c>
      <c r="E199" s="6">
        <v>1.1328648550594982</v>
      </c>
      <c r="F199" s="6">
        <v>1.0155604466887487</v>
      </c>
      <c r="G199" s="6">
        <v>0.74959473526855502</v>
      </c>
      <c r="H199" s="6">
        <v>1.6066785704429207</v>
      </c>
    </row>
    <row r="200" spans="1:8" ht="19.5" customHeight="1" x14ac:dyDescent="0.25">
      <c r="A200" s="5">
        <v>21</v>
      </c>
      <c r="B200" s="6">
        <v>2.2772095886455022</v>
      </c>
      <c r="C200" s="6">
        <v>2.0678881762984243</v>
      </c>
      <c r="D200" s="6">
        <v>1.7917333813780418</v>
      </c>
      <c r="E200" s="6">
        <v>1.2309282171716114</v>
      </c>
      <c r="F200" s="6">
        <v>1.1034696720350921</v>
      </c>
      <c r="G200" s="6">
        <v>0.81448136286025785</v>
      </c>
      <c r="H200" s="6">
        <v>1.7457563269356327</v>
      </c>
    </row>
    <row r="201" spans="1:8" ht="12.75" customHeight="1" x14ac:dyDescent="0.25">
      <c r="A201" s="5">
        <v>22</v>
      </c>
      <c r="B201" s="6">
        <v>2.4663073767922383</v>
      </c>
      <c r="C201" s="6">
        <v>2.2396040702690838</v>
      </c>
      <c r="D201" s="6">
        <v>1.9405175868620828</v>
      </c>
      <c r="E201" s="6">
        <v>1.3331435795147006</v>
      </c>
      <c r="F201" s="6">
        <v>1.1951009717227745</v>
      </c>
      <c r="G201" s="6">
        <v>0.88211528859619537</v>
      </c>
      <c r="H201" s="6">
        <v>1.8907226320630657</v>
      </c>
    </row>
    <row r="202" spans="1:8" ht="12.75" customHeight="1" x14ac:dyDescent="0.25">
      <c r="A202" s="5">
        <v>23</v>
      </c>
      <c r="B202" s="6">
        <v>2.66266714675535</v>
      </c>
      <c r="C202" s="6">
        <v>2.4179144237086714</v>
      </c>
      <c r="D202" s="6">
        <v>2.0950155989716697</v>
      </c>
      <c r="E202" s="6">
        <v>1.4392843505575137</v>
      </c>
      <c r="F202" s="6">
        <v>1.2902512170240696</v>
      </c>
      <c r="G202" s="6">
        <v>0.9523465812483618</v>
      </c>
      <c r="H202" s="6">
        <v>2.0412561237881834</v>
      </c>
    </row>
    <row r="203" spans="1:8" ht="12.75" customHeight="1" x14ac:dyDescent="0.25">
      <c r="A203" s="5">
        <v>24</v>
      </c>
      <c r="B203" s="6">
        <v>2.8656656909415541</v>
      </c>
      <c r="C203" s="6">
        <v>2.6022533143498849</v>
      </c>
      <c r="D203" s="6">
        <v>2.2547370711642714</v>
      </c>
      <c r="E203" s="6">
        <v>1.5490136602044948</v>
      </c>
      <c r="F203" s="6">
        <v>1.3886184196274938</v>
      </c>
      <c r="G203" s="6">
        <v>1.0249523403984329</v>
      </c>
      <c r="H203" s="6">
        <v>2.1968790381825416</v>
      </c>
    </row>
    <row r="204" spans="1:8" ht="12.75" customHeight="1" x14ac:dyDescent="0.25">
      <c r="A204" s="5">
        <v>25</v>
      </c>
      <c r="B204" s="6">
        <v>3.0744213228931248</v>
      </c>
      <c r="C204" s="6">
        <v>2.7918201004730401</v>
      </c>
      <c r="D204" s="6">
        <v>2.4189882829030975</v>
      </c>
      <c r="E204" s="6">
        <v>1.6618549195878805</v>
      </c>
      <c r="F204" s="6">
        <v>1.4897753398660454</v>
      </c>
      <c r="G204" s="6">
        <v>1.0996172164223403</v>
      </c>
      <c r="H204" s="6">
        <v>2.3569154560335961</v>
      </c>
    </row>
    <row r="205" spans="1:8" ht="18" customHeight="1" x14ac:dyDescent="0.3">
      <c r="A205" s="19" t="s">
        <v>65</v>
      </c>
      <c r="B205" s="12"/>
      <c r="C205" s="12"/>
      <c r="D205" s="12"/>
      <c r="E205" s="12"/>
      <c r="F205" s="12"/>
      <c r="G205" s="12"/>
    </row>
    <row r="206" spans="1:8" ht="18" customHeight="1" x14ac:dyDescent="0.3">
      <c r="A206" s="4" t="s">
        <v>8</v>
      </c>
      <c r="D206" s="12"/>
      <c r="E206" s="12"/>
      <c r="F206" s="13"/>
      <c r="G206" s="13"/>
      <c r="H206" s="14"/>
    </row>
    <row r="207" spans="1:8" ht="18" customHeight="1" x14ac:dyDescent="0.3">
      <c r="A207" s="19" t="s">
        <v>0</v>
      </c>
      <c r="B207" s="12"/>
      <c r="C207" s="20">
        <v>0.75</v>
      </c>
      <c r="D207" s="12"/>
      <c r="E207" s="12"/>
      <c r="H207" s="14" t="s">
        <v>46</v>
      </c>
    </row>
    <row r="208" spans="1:8" ht="18" customHeight="1" x14ac:dyDescent="0.3">
      <c r="A208" s="19" t="s">
        <v>4</v>
      </c>
      <c r="B208" s="12"/>
      <c r="H208" s="24" t="s">
        <v>46</v>
      </c>
    </row>
    <row r="209" spans="1:15" ht="14.25" customHeight="1" x14ac:dyDescent="0.3">
      <c r="A209" s="4"/>
      <c r="B209" s="15"/>
      <c r="C209" s="8"/>
      <c r="D209" s="15"/>
      <c r="E209" s="15"/>
      <c r="H209" s="24"/>
    </row>
    <row r="210" spans="1:15" ht="14.25" customHeight="1" x14ac:dyDescent="0.3">
      <c r="A210" s="2"/>
      <c r="B210" s="9"/>
      <c r="C210" s="10"/>
      <c r="D210" s="10"/>
      <c r="E210" s="10"/>
      <c r="F210" s="3"/>
      <c r="G210" s="3"/>
    </row>
    <row r="211" spans="1:15" s="2" customFormat="1" ht="14.25" customHeight="1" x14ac:dyDescent="0.3">
      <c r="D211" s="5"/>
      <c r="E211" s="5"/>
      <c r="F211" s="5"/>
      <c r="G211" s="5"/>
      <c r="H211" s="1"/>
      <c r="M211" s="1"/>
    </row>
    <row r="212" spans="1:15" s="2" customFormat="1" ht="14.25" customHeight="1" x14ac:dyDescent="0.3">
      <c r="A212" s="3"/>
      <c r="B212" s="3"/>
      <c r="D212" s="5"/>
      <c r="E212" s="5"/>
      <c r="F212" s="5"/>
      <c r="G212" s="5"/>
      <c r="H212" s="3"/>
      <c r="M212" s="1"/>
    </row>
    <row r="213" spans="1:15" s="2" customFormat="1" ht="39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5" ht="19.5" customHeight="1" x14ac:dyDescent="0.25">
      <c r="A214" s="5">
        <v>1</v>
      </c>
      <c r="B214" s="6">
        <v>7.8240897649132751E-2</v>
      </c>
      <c r="C214" s="6">
        <v>7.1048983790663101E-2</v>
      </c>
      <c r="D214" s="6">
        <v>6.1560793001191383E-2</v>
      </c>
      <c r="E214" s="6">
        <v>4.2292518498676546E-2</v>
      </c>
      <c r="F214" s="6">
        <v>3.7913268106328842E-2</v>
      </c>
      <c r="G214" s="6">
        <v>2.7984140443822768E-2</v>
      </c>
      <c r="H214" s="6">
        <v>5.9981102651750683E-2</v>
      </c>
    </row>
    <row r="215" spans="1:15" ht="12.75" customHeight="1" x14ac:dyDescent="0.25">
      <c r="A215" s="5">
        <v>2</v>
      </c>
      <c r="B215" s="6">
        <v>0.12681919730155047</v>
      </c>
      <c r="C215" s="6">
        <v>0.11516195959086928</v>
      </c>
      <c r="D215" s="6">
        <v>9.9782729854001523E-2</v>
      </c>
      <c r="E215" s="6">
        <v>6.8551146638366631E-2</v>
      </c>
      <c r="F215" s="6">
        <v>6.1452902162305298E-2</v>
      </c>
      <c r="G215" s="6">
        <v>4.5358966153154746E-2</v>
      </c>
      <c r="H215" s="6">
        <v>9.7222239520679099E-2</v>
      </c>
    </row>
    <row r="216" spans="1:15" s="18" customFormat="1" ht="12.75" customHeight="1" x14ac:dyDescent="0.25">
      <c r="A216" s="17">
        <v>3</v>
      </c>
      <c r="B216" s="6">
        <v>0.17555078630611159</v>
      </c>
      <c r="C216" s="6">
        <v>0.15941413436530699</v>
      </c>
      <c r="D216" s="6">
        <v>0.13812527644366443</v>
      </c>
      <c r="E216" s="6">
        <v>9.4892634164336298E-2</v>
      </c>
      <c r="F216" s="6">
        <v>8.5066815789200279E-2</v>
      </c>
      <c r="G216" s="6">
        <v>6.2788618313713809E-2</v>
      </c>
      <c r="H216" s="6">
        <v>0.134580891201459</v>
      </c>
      <c r="I216" s="1"/>
      <c r="J216" s="1"/>
      <c r="K216" s="1"/>
      <c r="L216" s="1"/>
      <c r="M216" s="1"/>
      <c r="N216" s="1"/>
    </row>
    <row r="217" spans="1:15" ht="12.75" customHeight="1" x14ac:dyDescent="0.25">
      <c r="A217" s="5">
        <v>4</v>
      </c>
      <c r="B217" s="6">
        <v>0.23004783363425946</v>
      </c>
      <c r="C217" s="6">
        <v>0.2089018057570666</v>
      </c>
      <c r="D217" s="6">
        <v>0.18100414862620295</v>
      </c>
      <c r="E217" s="6">
        <v>0.12435059606790216</v>
      </c>
      <c r="F217" s="6">
        <v>0.11147450318078614</v>
      </c>
      <c r="G217" s="6">
        <v>8.2280381215560458E-2</v>
      </c>
      <c r="H217" s="6">
        <v>0.17635946338330805</v>
      </c>
    </row>
    <row r="218" spans="1:15" ht="12.75" customHeight="1" x14ac:dyDescent="0.25">
      <c r="A218" s="5">
        <v>5</v>
      </c>
      <c r="B218" s="6">
        <v>0.29042354000952497</v>
      </c>
      <c r="C218" s="6">
        <v>0.26372776906391304</v>
      </c>
      <c r="D218" s="6">
        <v>0.22850841396753541</v>
      </c>
      <c r="E218" s="6">
        <v>0.15698622213391886</v>
      </c>
      <c r="F218" s="6">
        <v>0.14073081812210381</v>
      </c>
      <c r="G218" s="6">
        <v>0.10387474295431748</v>
      </c>
      <c r="H218" s="6">
        <v>0.22264473809994983</v>
      </c>
    </row>
    <row r="219" spans="1:15" s="18" customFormat="1" ht="19.5" customHeight="1" x14ac:dyDescent="0.25">
      <c r="A219" s="17">
        <v>6</v>
      </c>
      <c r="B219" s="6">
        <v>0.35680009892333303</v>
      </c>
      <c r="C219" s="6">
        <v>0.32400298573506803</v>
      </c>
      <c r="D219" s="6">
        <v>0.28073421564159906</v>
      </c>
      <c r="E219" s="6">
        <v>0.1928655631191106</v>
      </c>
      <c r="F219" s="6">
        <v>0.17289497203250606</v>
      </c>
      <c r="G219" s="6">
        <v>0.12761540803655494</v>
      </c>
      <c r="H219" s="6">
        <v>0.27353039142838176</v>
      </c>
      <c r="I219" s="1"/>
      <c r="J219" s="1"/>
      <c r="K219" s="1"/>
      <c r="L219" s="1"/>
      <c r="M219" s="1"/>
      <c r="N219" s="1"/>
    </row>
    <row r="220" spans="1:15" ht="12.75" customHeight="1" x14ac:dyDescent="0.25">
      <c r="A220" s="5">
        <v>7</v>
      </c>
      <c r="B220" s="6">
        <v>0.42930868230395369</v>
      </c>
      <c r="C220" s="6">
        <v>0.38984657035747383</v>
      </c>
      <c r="D220" s="6">
        <v>0.33778476115452483</v>
      </c>
      <c r="E220" s="6">
        <v>0.23205952300553223</v>
      </c>
      <c r="F220" s="6">
        <v>0.20803052702124719</v>
      </c>
      <c r="G220" s="6">
        <v>0.15354929225405553</v>
      </c>
      <c r="H220" s="6">
        <v>0.32911698250239457</v>
      </c>
    </row>
    <row r="221" spans="1:15" ht="12.75" customHeight="1" x14ac:dyDescent="0.25">
      <c r="A221" s="5">
        <v>8</v>
      </c>
      <c r="B221" s="6">
        <v>0.50808919232925054</v>
      </c>
      <c r="C221" s="6">
        <v>0.4613855652819463</v>
      </c>
      <c r="D221" s="6">
        <v>0.39977012706819587</v>
      </c>
      <c r="E221" s="6">
        <v>0.27464372484484956</v>
      </c>
      <c r="F221" s="6">
        <v>0.24620527562314429</v>
      </c>
      <c r="G221" s="6">
        <v>0.18172643391557286</v>
      </c>
      <c r="H221" s="6">
        <v>0.38951176324705261</v>
      </c>
    </row>
    <row r="222" spans="1:15" ht="12.75" customHeight="1" x14ac:dyDescent="0.25">
      <c r="A222" s="5">
        <v>9</v>
      </c>
      <c r="B222" s="6">
        <v>0.5932897050667908</v>
      </c>
      <c r="C222" s="6">
        <v>0.53875443540396217</v>
      </c>
      <c r="D222" s="6">
        <v>0.46680682125020873</v>
      </c>
      <c r="E222" s="6">
        <v>0.3206982100222584</v>
      </c>
      <c r="F222" s="6">
        <v>0.28749097120272271</v>
      </c>
      <c r="G222" s="6">
        <v>0.21219979485559098</v>
      </c>
      <c r="H222" s="6">
        <v>0.45482825186160819</v>
      </c>
      <c r="O222" s="18"/>
    </row>
    <row r="223" spans="1:15" ht="12.75" customHeight="1" x14ac:dyDescent="0.25">
      <c r="A223" s="5">
        <v>10</v>
      </c>
      <c r="B223" s="6">
        <v>0.68506551385437542</v>
      </c>
      <c r="C223" s="6">
        <v>0.62209419947677858</v>
      </c>
      <c r="D223" s="6">
        <v>0.53901703019522385</v>
      </c>
      <c r="E223" s="6">
        <v>0.37030692116315045</v>
      </c>
      <c r="F223" s="6">
        <v>0.33196286440418621</v>
      </c>
      <c r="G223" s="6">
        <v>0.24502491828367906</v>
      </c>
      <c r="H223" s="6">
        <v>0.52518549945508042</v>
      </c>
    </row>
    <row r="224" spans="1:15" ht="19.5" customHeight="1" x14ac:dyDescent="0.25">
      <c r="A224" s="5">
        <v>11</v>
      </c>
      <c r="B224" s="6">
        <v>0.78357765878331098</v>
      </c>
      <c r="C224" s="6">
        <v>0.71155109476480161</v>
      </c>
      <c r="D224" s="6">
        <v>0.61652746200633934</v>
      </c>
      <c r="E224" s="6">
        <v>0.42355690725654871</v>
      </c>
      <c r="F224" s="6">
        <v>0.37969899058169121</v>
      </c>
      <c r="G224" s="6">
        <v>0.28025940283006279</v>
      </c>
      <c r="H224" s="6">
        <v>0.60070696271748625</v>
      </c>
    </row>
    <row r="225" spans="1:8" ht="12.75" customHeight="1" x14ac:dyDescent="0.25">
      <c r="A225" s="5">
        <v>12</v>
      </c>
      <c r="B225" s="6">
        <v>0.88899080256165108</v>
      </c>
      <c r="C225" s="6">
        <v>0.80727464815776451</v>
      </c>
      <c r="D225" s="6">
        <v>0.69946767510108443</v>
      </c>
      <c r="E225" s="6">
        <v>0.48053717546923724</v>
      </c>
      <c r="F225" s="6">
        <v>0.43077914050432559</v>
      </c>
      <c r="G225" s="6">
        <v>0.31796214281326962</v>
      </c>
      <c r="H225" s="6">
        <v>0.68151887551233448</v>
      </c>
    </row>
    <row r="226" spans="1:8" ht="12.75" customHeight="1" x14ac:dyDescent="0.25">
      <c r="A226" s="5">
        <v>13</v>
      </c>
      <c r="B226" s="6">
        <v>1.0014702815165804</v>
      </c>
      <c r="C226" s="6">
        <v>0.90941499824537109</v>
      </c>
      <c r="D226" s="6">
        <v>0.78796775790787998</v>
      </c>
      <c r="E226" s="6">
        <v>0.54133709708766675</v>
      </c>
      <c r="F226" s="6">
        <v>0.485283431357457</v>
      </c>
      <c r="G226" s="6">
        <v>0.35819227348275889</v>
      </c>
      <c r="H226" s="6">
        <v>0.76774798811359857</v>
      </c>
    </row>
    <row r="227" spans="1:8" ht="12.75" customHeight="1" x14ac:dyDescent="0.25">
      <c r="A227" s="5">
        <v>14</v>
      </c>
      <c r="B227" s="6">
        <v>1.1211781224741715</v>
      </c>
      <c r="C227" s="6">
        <v>1.0181192783260005</v>
      </c>
      <c r="D227" s="6">
        <v>0.88215519490351746</v>
      </c>
      <c r="E227" s="6">
        <v>0.60604425447278742</v>
      </c>
      <c r="F227" s="6">
        <v>0.54329037663826973</v>
      </c>
      <c r="G227" s="6">
        <v>0.40100774639063091</v>
      </c>
      <c r="H227" s="6">
        <v>0.85951851366272991</v>
      </c>
    </row>
    <row r="228" spans="1:8" ht="12.75" customHeight="1" x14ac:dyDescent="0.25">
      <c r="A228" s="5">
        <v>15</v>
      </c>
      <c r="B228" s="6">
        <v>1.2482677704577887</v>
      </c>
      <c r="C228" s="6">
        <v>1.1335268287357851</v>
      </c>
      <c r="D228" s="6">
        <v>0.98215071830866685</v>
      </c>
      <c r="E228" s="6">
        <v>0.67474159115776611</v>
      </c>
      <c r="F228" s="6">
        <v>0.6048743313514382</v>
      </c>
      <c r="G228" s="6">
        <v>0.44646344366647833</v>
      </c>
      <c r="H228" s="6">
        <v>0.95694808631238248</v>
      </c>
    </row>
    <row r="229" spans="1:8" ht="19.5" customHeight="1" x14ac:dyDescent="0.25">
      <c r="A229" s="5">
        <v>16</v>
      </c>
      <c r="B229" s="6">
        <v>1.382877217059564</v>
      </c>
      <c r="C229" s="6">
        <v>1.2557629568611075</v>
      </c>
      <c r="D229" s="6">
        <v>1.0880629014154852</v>
      </c>
      <c r="E229" s="6">
        <v>0.74750369744177148</v>
      </c>
      <c r="F229" s="6">
        <v>0.67010216221738705</v>
      </c>
      <c r="G229" s="6">
        <v>0.4946087202667282</v>
      </c>
      <c r="H229" s="6">
        <v>1.0601424932927825</v>
      </c>
    </row>
    <row r="230" spans="1:8" ht="12.75" customHeight="1" x14ac:dyDescent="0.25">
      <c r="A230" s="5">
        <v>17</v>
      </c>
      <c r="B230" s="6">
        <v>1.5251201531635661</v>
      </c>
      <c r="C230" s="6">
        <v>1.3849309031046488</v>
      </c>
      <c r="D230" s="6">
        <v>1.1999811974535579</v>
      </c>
      <c r="E230" s="6">
        <v>0.82439202806218659</v>
      </c>
      <c r="F230" s="6">
        <v>0.73902896053872791</v>
      </c>
      <c r="G230" s="6">
        <v>0.54548423960096004</v>
      </c>
      <c r="H230" s="6">
        <v>1.1691888924049372</v>
      </c>
    </row>
    <row r="231" spans="1:8" ht="12.75" customHeight="1" x14ac:dyDescent="0.25">
      <c r="A231" s="5">
        <v>18</v>
      </c>
      <c r="B231" s="6">
        <v>1.6750746902977358</v>
      </c>
      <c r="C231" s="6">
        <v>1.5211015989721712</v>
      </c>
      <c r="D231" s="6">
        <v>1.3179670654263855</v>
      </c>
      <c r="E231" s="6">
        <v>0.90544880560770435</v>
      </c>
      <c r="F231" s="6">
        <v>0.81169257689476093</v>
      </c>
      <c r="G231" s="6">
        <v>0.59911793953841919</v>
      </c>
      <c r="H231" s="6">
        <v>1.2841471655739836</v>
      </c>
    </row>
    <row r="232" spans="1:8" ht="12.75" customHeight="1" x14ac:dyDescent="0.25">
      <c r="A232" s="5">
        <v>19</v>
      </c>
      <c r="B232" s="6">
        <v>1.832769099727964</v>
      </c>
      <c r="C232" s="6">
        <v>1.664300717030994</v>
      </c>
      <c r="D232" s="6">
        <v>1.4420427494748163</v>
      </c>
      <c r="E232" s="6">
        <v>0.99068931189475995</v>
      </c>
      <c r="F232" s="6">
        <v>0.88810671072038039</v>
      </c>
      <c r="G232" s="6">
        <v>0.65551993176109025</v>
      </c>
      <c r="H232" s="6">
        <v>1.4050389861415167</v>
      </c>
    </row>
    <row r="233" spans="1:8" ht="12.75" customHeight="1" x14ac:dyDescent="0.25">
      <c r="A233" s="5">
        <v>20</v>
      </c>
      <c r="B233" s="6">
        <v>1.9981639044726847</v>
      </c>
      <c r="C233" s="6">
        <v>1.8144924090290195</v>
      </c>
      <c r="D233" s="6">
        <v>1.5721771886784937</v>
      </c>
      <c r="E233" s="6">
        <v>1.0800922079430599</v>
      </c>
      <c r="F233" s="6">
        <v>0.96825223261611515</v>
      </c>
      <c r="G233" s="6">
        <v>0.71467609667896836</v>
      </c>
      <c r="H233" s="6">
        <v>1.5318340902307823</v>
      </c>
    </row>
    <row r="234" spans="1:8" ht="19.5" customHeight="1" x14ac:dyDescent="0.25">
      <c r="A234" s="5">
        <v>21</v>
      </c>
      <c r="B234" s="6">
        <v>2.1711295231416194</v>
      </c>
      <c r="C234" s="6">
        <v>1.9715590047148295</v>
      </c>
      <c r="D234" s="6">
        <v>1.7082684269839543</v>
      </c>
      <c r="E234" s="6">
        <v>1.1735874495236891</v>
      </c>
      <c r="F234" s="6">
        <v>1.0520663512012569</v>
      </c>
      <c r="G234" s="6">
        <v>0.77654008738227298</v>
      </c>
      <c r="H234" s="6">
        <v>1.6644331380475594</v>
      </c>
    </row>
    <row r="235" spans="1:8" ht="12.75" customHeight="1" x14ac:dyDescent="0.25">
      <c r="A235" s="5">
        <v>22</v>
      </c>
      <c r="B235" s="6">
        <v>2.3514185016586819</v>
      </c>
      <c r="C235" s="6">
        <v>2.1352757960243673</v>
      </c>
      <c r="D235" s="6">
        <v>1.8501217648208592</v>
      </c>
      <c r="E235" s="6">
        <v>1.2710412772294208</v>
      </c>
      <c r="F235" s="6">
        <v>1.1394291574127384</v>
      </c>
      <c r="G235" s="6">
        <v>0.84102339786165836</v>
      </c>
      <c r="H235" s="6">
        <v>1.8026464261402619</v>
      </c>
    </row>
    <row r="236" spans="1:8" ht="12.75" customHeight="1" x14ac:dyDescent="0.25">
      <c r="A236" s="5">
        <v>23</v>
      </c>
      <c r="B236" s="6">
        <v>2.5386311745061505</v>
      </c>
      <c r="C236" s="6">
        <v>2.3052798547481741</v>
      </c>
      <c r="D236" s="6">
        <v>1.9974227409937795</v>
      </c>
      <c r="E236" s="6">
        <v>1.3722376549230249</v>
      </c>
      <c r="F236" s="6">
        <v>1.2301469849407203</v>
      </c>
      <c r="G236" s="6">
        <v>0.90798308118892479</v>
      </c>
      <c r="H236" s="6">
        <v>1.9461675625941086</v>
      </c>
    </row>
    <row r="237" spans="1:8" ht="12.75" customHeight="1" x14ac:dyDescent="0.25">
      <c r="A237" s="5">
        <v>24</v>
      </c>
      <c r="B237" s="6">
        <v>2.7321733651920721</v>
      </c>
      <c r="C237" s="6">
        <v>2.4810316211775287</v>
      </c>
      <c r="D237" s="6">
        <v>2.1497038509478545</v>
      </c>
      <c r="E237" s="6">
        <v>1.4768554050486133</v>
      </c>
      <c r="F237" s="6">
        <v>1.3239319131028129</v>
      </c>
      <c r="G237" s="6">
        <v>0.97720662039534112</v>
      </c>
      <c r="H237" s="6">
        <v>2.0945410393279307</v>
      </c>
    </row>
    <row r="238" spans="1:8" ht="12.75" customHeight="1" x14ac:dyDescent="0.25">
      <c r="A238" s="5">
        <v>25</v>
      </c>
      <c r="B238" s="6">
        <v>2.9312044591730739</v>
      </c>
      <c r="C238" s="6">
        <v>2.6617677501711983</v>
      </c>
      <c r="D238" s="6">
        <v>2.3063036899771929</v>
      </c>
      <c r="E238" s="6">
        <v>1.5844401398474306</v>
      </c>
      <c r="F238" s="6">
        <v>1.420376604489624</v>
      </c>
      <c r="G238" s="6">
        <v>1.0483933559007177</v>
      </c>
      <c r="H238" s="6">
        <v>2.2471224237146554</v>
      </c>
    </row>
    <row r="239" spans="1:8" ht="18" customHeight="1" x14ac:dyDescent="0.3">
      <c r="A239" s="19" t="s">
        <v>65</v>
      </c>
      <c r="B239" s="12"/>
      <c r="C239" s="12"/>
      <c r="D239" s="12"/>
      <c r="E239" s="12"/>
      <c r="F239" s="12"/>
      <c r="G239" s="12"/>
    </row>
    <row r="240" spans="1:8" ht="18" customHeight="1" x14ac:dyDescent="0.3">
      <c r="A240" s="4" t="s">
        <v>8</v>
      </c>
      <c r="D240" s="12"/>
      <c r="E240" s="12"/>
      <c r="F240" s="13"/>
      <c r="G240" s="13"/>
      <c r="H240" s="14"/>
    </row>
    <row r="241" spans="1:15" ht="18" customHeight="1" x14ac:dyDescent="0.3">
      <c r="A241" s="19" t="s">
        <v>0</v>
      </c>
      <c r="B241" s="12"/>
      <c r="C241" s="20">
        <v>0.75</v>
      </c>
      <c r="D241" s="12"/>
      <c r="E241" s="12"/>
      <c r="H241" s="14" t="s">
        <v>46</v>
      </c>
    </row>
    <row r="242" spans="1:15" ht="18" customHeight="1" x14ac:dyDescent="0.3">
      <c r="A242" s="19" t="s">
        <v>19</v>
      </c>
      <c r="B242" s="12"/>
      <c r="H242" s="24" t="s">
        <v>46</v>
      </c>
    </row>
    <row r="243" spans="1:15" ht="14.25" customHeight="1" x14ac:dyDescent="0.3">
      <c r="A243" s="4"/>
      <c r="B243" s="15"/>
      <c r="C243" s="8"/>
      <c r="D243" s="15"/>
      <c r="E243" s="15"/>
      <c r="H243" s="24"/>
    </row>
    <row r="244" spans="1:15" ht="14.25" customHeight="1" x14ac:dyDescent="0.3">
      <c r="A244" s="2"/>
      <c r="B244" s="9"/>
      <c r="C244" s="10"/>
      <c r="D244" s="10"/>
      <c r="E244" s="10"/>
      <c r="F244" s="3"/>
      <c r="G244" s="3"/>
    </row>
    <row r="245" spans="1:15" s="2" customFormat="1" ht="14.25" customHeight="1" x14ac:dyDescent="0.3">
      <c r="D245" s="5"/>
      <c r="E245" s="5"/>
      <c r="F245" s="5"/>
      <c r="G245" s="5"/>
      <c r="H245" s="1"/>
      <c r="M245" s="1"/>
    </row>
    <row r="246" spans="1:15" s="2" customFormat="1" ht="14.25" customHeight="1" x14ac:dyDescent="0.3">
      <c r="A246" s="3"/>
      <c r="B246" s="3"/>
      <c r="D246" s="5"/>
      <c r="E246" s="5"/>
      <c r="F246" s="5"/>
      <c r="G246" s="5"/>
      <c r="H246" s="3"/>
      <c r="M246" s="1"/>
    </row>
    <row r="247" spans="1:15" s="2" customFormat="1" ht="39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5" ht="19.5" customHeight="1" x14ac:dyDescent="0.25">
      <c r="A248" s="5">
        <v>1</v>
      </c>
      <c r="B248" s="6">
        <v>7.5176664124770767E-2</v>
      </c>
      <c r="C248" s="6">
        <v>6.8266415024906935E-2</v>
      </c>
      <c r="D248" s="6">
        <v>5.9149820589467654E-2</v>
      </c>
      <c r="E248" s="6">
        <v>4.063617051562423E-2</v>
      </c>
      <c r="F248" s="6">
        <v>3.6428429477936335E-2</v>
      </c>
      <c r="G248" s="6">
        <v>2.6888167060657386E-2</v>
      </c>
      <c r="H248" s="6">
        <v>5.763199737438135E-2</v>
      </c>
    </row>
    <row r="249" spans="1:15" ht="12.75" customHeight="1" x14ac:dyDescent="0.25">
      <c r="A249" s="5">
        <v>2</v>
      </c>
      <c r="B249" s="6">
        <v>0.12185243889794983</v>
      </c>
      <c r="C249" s="6">
        <v>0.11065174628922683</v>
      </c>
      <c r="D249" s="6">
        <v>9.5874830083447521E-2</v>
      </c>
      <c r="E249" s="6">
        <v>6.5866403390599626E-2</v>
      </c>
      <c r="F249" s="6">
        <v>5.9046155197060579E-2</v>
      </c>
      <c r="G249" s="6">
        <v>4.3582523539469599E-2</v>
      </c>
      <c r="H249" s="6">
        <v>9.3414619022908402E-2</v>
      </c>
    </row>
    <row r="250" spans="1:15" s="18" customFormat="1" ht="12.75" customHeight="1" x14ac:dyDescent="0.25">
      <c r="A250" s="17">
        <v>3</v>
      </c>
      <c r="B250" s="6">
        <v>0.16867549958535322</v>
      </c>
      <c r="C250" s="6">
        <v>0.15317082492668199</v>
      </c>
      <c r="D250" s="6">
        <v>0.1327157257437418</v>
      </c>
      <c r="E250" s="6">
        <v>9.117625053942785E-2</v>
      </c>
      <c r="F250" s="6">
        <v>8.1735251395333899E-2</v>
      </c>
      <c r="G250" s="6">
        <v>6.0329559241461661E-2</v>
      </c>
      <c r="H250" s="6">
        <v>0.12931015312266864</v>
      </c>
      <c r="I250" s="1"/>
      <c r="J250" s="1"/>
      <c r="K250" s="1"/>
      <c r="L250" s="1"/>
      <c r="M250" s="1"/>
      <c r="N250" s="1"/>
    </row>
    <row r="251" spans="1:15" ht="12.75" customHeight="1" x14ac:dyDescent="0.25">
      <c r="A251" s="5">
        <v>4</v>
      </c>
      <c r="B251" s="6">
        <v>0.22103821967008785</v>
      </c>
      <c r="C251" s="6">
        <v>0.20072035672294175</v>
      </c>
      <c r="D251" s="6">
        <v>0.17391528593502756</v>
      </c>
      <c r="E251" s="6">
        <v>0.11948051818415378</v>
      </c>
      <c r="F251" s="6">
        <v>0.1071087057523111</v>
      </c>
      <c r="G251" s="6">
        <v>7.9057944994945367E-2</v>
      </c>
      <c r="H251" s="6">
        <v>0.16945250556105695</v>
      </c>
    </row>
    <row r="252" spans="1:15" ht="12.75" customHeight="1" x14ac:dyDescent="0.25">
      <c r="A252" s="5">
        <v>5</v>
      </c>
      <c r="B252" s="6">
        <v>0.27904936647240763</v>
      </c>
      <c r="C252" s="6">
        <v>0.2533991110915208</v>
      </c>
      <c r="D252" s="6">
        <v>0.21955908997309281</v>
      </c>
      <c r="E252" s="6">
        <v>0.15083799966741671</v>
      </c>
      <c r="F252" s="6">
        <v>0.13521922375448195</v>
      </c>
      <c r="G252" s="6">
        <v>9.9806583216139527E-2</v>
      </c>
      <c r="H252" s="6">
        <v>0.21392505963245434</v>
      </c>
    </row>
    <row r="253" spans="1:15" s="18" customFormat="1" ht="19.5" customHeight="1" x14ac:dyDescent="0.25">
      <c r="A253" s="17">
        <v>6</v>
      </c>
      <c r="B253" s="6">
        <v>0.34282634788689326</v>
      </c>
      <c r="C253" s="6">
        <v>0.31131370377750378</v>
      </c>
      <c r="D253" s="6">
        <v>0.26973951567199828</v>
      </c>
      <c r="E253" s="6">
        <v>0.18531215892818764</v>
      </c>
      <c r="F253" s="6">
        <v>0.16612369785986747</v>
      </c>
      <c r="G253" s="6">
        <v>0.12261746676440388</v>
      </c>
      <c r="H253" s="6">
        <v>0.26281782267558712</v>
      </c>
      <c r="I253" s="1"/>
      <c r="J253" s="1"/>
      <c r="K253" s="1"/>
      <c r="L253" s="1"/>
      <c r="M253" s="1"/>
      <c r="N253" s="1"/>
    </row>
    <row r="254" spans="1:15" ht="12.75" customHeight="1" x14ac:dyDescent="0.25">
      <c r="A254" s="5">
        <v>7</v>
      </c>
      <c r="B254" s="6">
        <v>0.41249519861266559</v>
      </c>
      <c r="C254" s="6">
        <v>0.37457858435347946</v>
      </c>
      <c r="D254" s="6">
        <v>0.32455572850985948</v>
      </c>
      <c r="E254" s="6">
        <v>0.22297112305861666</v>
      </c>
      <c r="F254" s="6">
        <v>0.19988320082558125</v>
      </c>
      <c r="G254" s="6">
        <v>0.14753567401724904</v>
      </c>
      <c r="H254" s="6">
        <v>0.31622741551732209</v>
      </c>
    </row>
    <row r="255" spans="1:15" ht="12.75" customHeight="1" x14ac:dyDescent="0.25">
      <c r="A255" s="5">
        <v>8</v>
      </c>
      <c r="B255" s="6">
        <v>0.4881903416861616</v>
      </c>
      <c r="C255" s="6">
        <v>0.44331581967225597</v>
      </c>
      <c r="D255" s="6">
        <v>0.38411349400022904</v>
      </c>
      <c r="E255" s="6">
        <v>0.26388755340239978</v>
      </c>
      <c r="F255" s="6">
        <v>0.23656287015353392</v>
      </c>
      <c r="G255" s="6">
        <v>0.17460928357862215</v>
      </c>
      <c r="H255" s="6">
        <v>0.37425688965872278</v>
      </c>
    </row>
    <row r="256" spans="1:15" ht="12.75" customHeight="1" x14ac:dyDescent="0.25">
      <c r="A256" s="5">
        <v>9</v>
      </c>
      <c r="B256" s="6">
        <v>0.57005405391057418</v>
      </c>
      <c r="C256" s="6">
        <v>0.51765460843409816</v>
      </c>
      <c r="D256" s="6">
        <v>0.44852475708614048</v>
      </c>
      <c r="E256" s="6">
        <v>0.30813835659675293</v>
      </c>
      <c r="F256" s="6">
        <v>0.27623164905305497</v>
      </c>
      <c r="G256" s="6">
        <v>0.20388918308097714</v>
      </c>
      <c r="H256" s="6">
        <v>0.43701531746211708</v>
      </c>
      <c r="O256" s="18"/>
    </row>
    <row r="257" spans="1:8" ht="12.75" customHeight="1" x14ac:dyDescent="0.25">
      <c r="A257" s="5">
        <v>10</v>
      </c>
      <c r="B257" s="6">
        <v>0.65823554670151119</v>
      </c>
      <c r="C257" s="6">
        <v>0.59773044652117824</v>
      </c>
      <c r="D257" s="6">
        <v>0.51790691893943186</v>
      </c>
      <c r="E257" s="6">
        <v>0.35580418773056727</v>
      </c>
      <c r="F257" s="6">
        <v>0.3189618410453775</v>
      </c>
      <c r="G257" s="6">
        <v>0.23542874043464815</v>
      </c>
      <c r="H257" s="6">
        <v>0.50461708750822587</v>
      </c>
    </row>
    <row r="258" spans="1:8" ht="19.5" customHeight="1" x14ac:dyDescent="0.25">
      <c r="A258" s="5">
        <v>11</v>
      </c>
      <c r="B258" s="6">
        <v>0.75288955316171724</v>
      </c>
      <c r="C258" s="6">
        <v>0.68368384394857906</v>
      </c>
      <c r="D258" s="6">
        <v>0.59238172525570054</v>
      </c>
      <c r="E258" s="6">
        <v>0.40696868659846192</v>
      </c>
      <c r="F258" s="6">
        <v>0.3648284253010573</v>
      </c>
      <c r="G258" s="6">
        <v>0.26928329847194687</v>
      </c>
      <c r="H258" s="6">
        <v>0.57718082141819871</v>
      </c>
    </row>
    <row r="259" spans="1:8" ht="12.75" customHeight="1" x14ac:dyDescent="0.25">
      <c r="A259" s="5">
        <v>12</v>
      </c>
      <c r="B259" s="6">
        <v>0.85417428713419707</v>
      </c>
      <c r="C259" s="6">
        <v>0.77565847152152978</v>
      </c>
      <c r="D259" s="6">
        <v>0.67207366041500638</v>
      </c>
      <c r="E259" s="6">
        <v>0.46171737448256767</v>
      </c>
      <c r="F259" s="6">
        <v>0.41390806765635418</v>
      </c>
      <c r="G259" s="6">
        <v>0.30550944496903426</v>
      </c>
      <c r="H259" s="6">
        <v>0.65482780922120642</v>
      </c>
    </row>
    <row r="260" spans="1:8" ht="12.75" customHeight="1" x14ac:dyDescent="0.25">
      <c r="A260" s="5">
        <v>13</v>
      </c>
      <c r="B260" s="6">
        <v>0.96224860969940673</v>
      </c>
      <c r="C260" s="6">
        <v>0.87379858778855701</v>
      </c>
      <c r="D260" s="6">
        <v>0.75710771805090593</v>
      </c>
      <c r="E260" s="6">
        <v>0.520136122524267</v>
      </c>
      <c r="F260" s="6">
        <v>0.46627774758001078</v>
      </c>
      <c r="G260" s="6">
        <v>0.34416399919716251</v>
      </c>
      <c r="H260" s="6">
        <v>0.73767983713213758</v>
      </c>
    </row>
    <row r="261" spans="1:8" ht="12.75" customHeight="1" x14ac:dyDescent="0.25">
      <c r="A261" s="5">
        <v>14</v>
      </c>
      <c r="B261" s="6">
        <v>1.0772682020502886</v>
      </c>
      <c r="C261" s="6">
        <v>0.97824556370636306</v>
      </c>
      <c r="D261" s="6">
        <v>0.84760638982672143</v>
      </c>
      <c r="E261" s="6">
        <v>0.58230908300107997</v>
      </c>
      <c r="F261" s="6">
        <v>0.52201290365957509</v>
      </c>
      <c r="G261" s="6">
        <v>0.38530264308865403</v>
      </c>
      <c r="H261" s="6">
        <v>0.82585625359784554</v>
      </c>
    </row>
    <row r="262" spans="1:8" ht="12.75" customHeight="1" x14ac:dyDescent="0.25">
      <c r="A262" s="5">
        <v>15</v>
      </c>
      <c r="B262" s="6">
        <v>1.1993804996755657</v>
      </c>
      <c r="C262" s="6">
        <v>1.0891332824736732</v>
      </c>
      <c r="D262" s="6">
        <v>0.94368567959561733</v>
      </c>
      <c r="E262" s="6">
        <v>0.64831595103821038</v>
      </c>
      <c r="F262" s="6">
        <v>0.58118497885365705</v>
      </c>
      <c r="G262" s="6">
        <v>0.42897810936446201</v>
      </c>
      <c r="H262" s="6">
        <v>0.91947008573649125</v>
      </c>
    </row>
    <row r="263" spans="1:8" ht="19.5" customHeight="1" x14ac:dyDescent="0.25">
      <c r="A263" s="5">
        <v>16</v>
      </c>
      <c r="B263" s="6">
        <v>1.3287180898522946</v>
      </c>
      <c r="C263" s="6">
        <v>1.2065821439271649</v>
      </c>
      <c r="D263" s="6">
        <v>1.0454499084756113</v>
      </c>
      <c r="E263" s="6">
        <v>0.7182283956736687</v>
      </c>
      <c r="F263" s="6">
        <v>0.64385822110845314</v>
      </c>
      <c r="G263" s="6">
        <v>0.47523782003907866</v>
      </c>
      <c r="H263" s="6">
        <v>1.0186229777177405</v>
      </c>
    </row>
    <row r="264" spans="1:8" ht="12.75" customHeight="1" x14ac:dyDescent="0.25">
      <c r="A264" s="5">
        <v>17</v>
      </c>
      <c r="B264" s="6">
        <v>1.4653902108645758</v>
      </c>
      <c r="C264" s="6">
        <v>1.3306913451531404</v>
      </c>
      <c r="D264" s="6">
        <v>1.152985026341991</v>
      </c>
      <c r="E264" s="6">
        <v>0.79210546482599753</v>
      </c>
      <c r="F264" s="6">
        <v>0.7100855641258641</v>
      </c>
      <c r="G264" s="6">
        <v>0.52412084597666797</v>
      </c>
      <c r="H264" s="6">
        <v>1.1233986738866739</v>
      </c>
    </row>
    <row r="265" spans="1:8" ht="12.75" customHeight="1" x14ac:dyDescent="0.25">
      <c r="A265" s="5">
        <v>18</v>
      </c>
      <c r="B265" s="6">
        <v>1.6094719150734731</v>
      </c>
      <c r="C265" s="6">
        <v>1.4615290396895158</v>
      </c>
      <c r="D265" s="6">
        <v>1.266350085212339</v>
      </c>
      <c r="E265" s="6">
        <v>0.86998772747464392</v>
      </c>
      <c r="F265" s="6">
        <v>0.77990337610171157</v>
      </c>
      <c r="G265" s="6">
        <v>0.57565403088526168</v>
      </c>
      <c r="H265" s="6">
        <v>1.2338547109473481</v>
      </c>
    </row>
    <row r="266" spans="1:8" ht="12.75" customHeight="1" x14ac:dyDescent="0.25">
      <c r="A266" s="5">
        <v>19</v>
      </c>
      <c r="B266" s="6">
        <v>1.7609903665264874</v>
      </c>
      <c r="C266" s="6">
        <v>1.5991198946608844</v>
      </c>
      <c r="D266" s="6">
        <v>1.3855664580559788</v>
      </c>
      <c r="E266" s="6">
        <v>0.95188986693761657</v>
      </c>
      <c r="F266" s="6">
        <v>0.85332481994499498</v>
      </c>
      <c r="G266" s="6">
        <v>0.62984709043202514</v>
      </c>
      <c r="H266" s="6">
        <v>1.3500119134246673</v>
      </c>
    </row>
    <row r="267" spans="1:8" ht="12.75" customHeight="1" x14ac:dyDescent="0.25">
      <c r="A267" s="5">
        <v>20</v>
      </c>
      <c r="B267" s="6">
        <v>1.9199076343220938</v>
      </c>
      <c r="C267" s="6">
        <v>1.7434294657793048</v>
      </c>
      <c r="D267" s="6">
        <v>1.5106043004252208</v>
      </c>
      <c r="E267" s="6">
        <v>1.0377913799563558</v>
      </c>
      <c r="F267" s="6">
        <v>0.9303315154417573</v>
      </c>
      <c r="G267" s="6">
        <v>0.68668645800784123</v>
      </c>
      <c r="H267" s="6">
        <v>1.4718412026990564</v>
      </c>
    </row>
    <row r="268" spans="1:8" ht="19.5" customHeight="1" x14ac:dyDescent="0.25">
      <c r="A268" s="5">
        <v>21</v>
      </c>
      <c r="B268" s="6">
        <v>2.0860992120071922</v>
      </c>
      <c r="C268" s="6">
        <v>1.8943446912416264</v>
      </c>
      <c r="D268" s="6">
        <v>1.6413656492826125</v>
      </c>
      <c r="E268" s="6">
        <v>1.1276249655204034</v>
      </c>
      <c r="F268" s="6">
        <v>1.0108631303785491</v>
      </c>
      <c r="G268" s="6">
        <v>0.74612760183745597</v>
      </c>
      <c r="H268" s="6">
        <v>1.5992471295288946</v>
      </c>
    </row>
    <row r="269" spans="1:8" ht="12.75" customHeight="1" x14ac:dyDescent="0.25">
      <c r="A269" s="5">
        <v>22</v>
      </c>
      <c r="B269" s="6">
        <v>2.259327336819299</v>
      </c>
      <c r="C269" s="6">
        <v>2.0516496634705423</v>
      </c>
      <c r="D269" s="6">
        <v>1.7776634302892298</v>
      </c>
      <c r="E269" s="6">
        <v>1.2212621027879393</v>
      </c>
      <c r="F269" s="6">
        <v>1.0948044518215911</v>
      </c>
      <c r="G269" s="6">
        <v>0.80808548216880194</v>
      </c>
      <c r="H269" s="6">
        <v>1.7320474200255669</v>
      </c>
    </row>
    <row r="270" spans="1:8" ht="12.75" customHeight="1" x14ac:dyDescent="0.25">
      <c r="A270" s="5">
        <v>23</v>
      </c>
      <c r="B270" s="6">
        <v>2.43920799577683</v>
      </c>
      <c r="C270" s="6">
        <v>2.2149956680095011</v>
      </c>
      <c r="D270" s="6">
        <v>1.9191954978360699</v>
      </c>
      <c r="E270" s="6">
        <v>1.3184952164803645</v>
      </c>
      <c r="F270" s="6">
        <v>1.1819693982257504</v>
      </c>
      <c r="G270" s="6">
        <v>0.87242275045998086</v>
      </c>
      <c r="H270" s="6">
        <v>1.8699476818346905</v>
      </c>
    </row>
    <row r="271" spans="1:8" ht="12.75" customHeight="1" x14ac:dyDescent="0.25">
      <c r="A271" s="5">
        <v>24</v>
      </c>
      <c r="B271" s="6">
        <v>2.6251702827691901</v>
      </c>
      <c r="C271" s="6">
        <v>2.3838642765145472</v>
      </c>
      <c r="D271" s="6">
        <v>2.0655126567585396</v>
      </c>
      <c r="E271" s="6">
        <v>1.4190157076683607</v>
      </c>
      <c r="F271" s="6">
        <v>1.2720813250600349</v>
      </c>
      <c r="G271" s="6">
        <v>0.93893521277586256</v>
      </c>
      <c r="H271" s="6">
        <v>2.0125102464343914</v>
      </c>
    </row>
    <row r="272" spans="1:8" ht="12.75" customHeight="1" x14ac:dyDescent="0.25">
      <c r="A272" s="5">
        <v>25</v>
      </c>
      <c r="B272" s="6">
        <v>2.8164065051562841</v>
      </c>
      <c r="C272" s="6">
        <v>2.5575220395619391</v>
      </c>
      <c r="D272" s="6">
        <v>2.2159794056638957</v>
      </c>
      <c r="E272" s="6">
        <v>1.5223869842760607</v>
      </c>
      <c r="F272" s="6">
        <v>1.364748847913843</v>
      </c>
      <c r="G272" s="6">
        <v>1.0073339845949878</v>
      </c>
      <c r="H272" s="6">
        <v>2.1591159198147309</v>
      </c>
    </row>
    <row r="273" spans="1:14" ht="18" customHeight="1" x14ac:dyDescent="0.3">
      <c r="A273" s="19" t="s">
        <v>65</v>
      </c>
      <c r="B273" s="12"/>
      <c r="C273" s="12"/>
      <c r="D273" s="12"/>
      <c r="E273" s="12"/>
      <c r="F273" s="12"/>
      <c r="G273" s="12"/>
    </row>
    <row r="274" spans="1:14" ht="18" customHeight="1" x14ac:dyDescent="0.3">
      <c r="A274" s="4" t="s">
        <v>8</v>
      </c>
      <c r="D274" s="12"/>
      <c r="E274" s="12"/>
      <c r="F274" s="13"/>
      <c r="G274" s="13"/>
      <c r="H274" s="14"/>
    </row>
    <row r="275" spans="1:14" ht="18" customHeight="1" x14ac:dyDescent="0.3">
      <c r="A275" s="19" t="s">
        <v>0</v>
      </c>
      <c r="B275" s="12"/>
      <c r="C275" s="20">
        <v>0.75</v>
      </c>
      <c r="D275" s="12"/>
      <c r="E275" s="12"/>
      <c r="H275" s="14" t="s">
        <v>46</v>
      </c>
    </row>
    <row r="276" spans="1:14" ht="18" customHeight="1" x14ac:dyDescent="0.3">
      <c r="A276" s="19" t="s">
        <v>20</v>
      </c>
      <c r="B276" s="12"/>
      <c r="H276" s="24" t="s">
        <v>46</v>
      </c>
    </row>
    <row r="277" spans="1:14" ht="14.25" customHeight="1" x14ac:dyDescent="0.3">
      <c r="A277" s="4"/>
      <c r="B277" s="15"/>
      <c r="C277" s="8"/>
      <c r="D277" s="15"/>
      <c r="E277" s="15"/>
      <c r="H277" s="24"/>
    </row>
    <row r="278" spans="1:14" ht="14.25" customHeight="1" x14ac:dyDescent="0.3">
      <c r="A278" s="2"/>
      <c r="B278" s="9"/>
      <c r="C278" s="10"/>
      <c r="D278" s="10"/>
      <c r="E278" s="10"/>
      <c r="F278" s="3"/>
      <c r="G278" s="3"/>
    </row>
    <row r="279" spans="1:14" s="2" customFormat="1" ht="14.25" customHeight="1" x14ac:dyDescent="0.3">
      <c r="D279" s="5"/>
      <c r="E279" s="5"/>
      <c r="F279" s="5"/>
      <c r="G279" s="5"/>
      <c r="H279" s="1"/>
      <c r="M279" s="1"/>
    </row>
    <row r="280" spans="1:14" s="2" customFormat="1" ht="14.25" customHeight="1" x14ac:dyDescent="0.3">
      <c r="A280" s="3"/>
      <c r="B280" s="3"/>
      <c r="D280" s="5"/>
      <c r="E280" s="5"/>
      <c r="F280" s="5"/>
      <c r="G280" s="5"/>
      <c r="H280" s="3"/>
      <c r="M280" s="1"/>
    </row>
    <row r="281" spans="1:14" s="2" customFormat="1" ht="39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4" ht="19.5" customHeight="1" x14ac:dyDescent="0.25">
      <c r="A282" s="5">
        <v>1</v>
      </c>
      <c r="B282" s="6">
        <v>7.2343400699252547E-2</v>
      </c>
      <c r="C282" s="6">
        <v>6.5693585555374981E-2</v>
      </c>
      <c r="D282" s="6">
        <v>5.6920577974712103E-2</v>
      </c>
      <c r="E282" s="6">
        <v>3.9104671652041324E-2</v>
      </c>
      <c r="F282" s="6">
        <v>3.5055512255676949E-2</v>
      </c>
      <c r="G282" s="6">
        <v>2.5874803921987842E-2</v>
      </c>
      <c r="H282" s="6">
        <v>5.5459958588124622E-2</v>
      </c>
    </row>
    <row r="283" spans="1:14" ht="12.75" customHeight="1" x14ac:dyDescent="0.25">
      <c r="A283" s="5">
        <v>2</v>
      </c>
      <c r="B283" s="6">
        <v>0.11726005557715283</v>
      </c>
      <c r="C283" s="6">
        <v>0.10648149546231248</v>
      </c>
      <c r="D283" s="6">
        <v>9.2261492717847365E-2</v>
      </c>
      <c r="E283" s="6">
        <v>6.3384025728998594E-2</v>
      </c>
      <c r="F283" s="6">
        <v>5.6820819530933549E-2</v>
      </c>
      <c r="G283" s="6">
        <v>4.1939982315091454E-2</v>
      </c>
      <c r="H283" s="6">
        <v>8.9894002265465497E-2</v>
      </c>
    </row>
    <row r="284" spans="1:14" s="18" customFormat="1" ht="12.75" customHeight="1" x14ac:dyDescent="0.25">
      <c r="A284" s="17">
        <v>3</v>
      </c>
      <c r="B284" s="6">
        <v>0.16231844544734281</v>
      </c>
      <c r="C284" s="6">
        <v>0.14739811206194309</v>
      </c>
      <c r="D284" s="6">
        <v>0.12771392610127863</v>
      </c>
      <c r="E284" s="6">
        <v>8.7739993571434388E-2</v>
      </c>
      <c r="F284" s="6">
        <v>7.8654807469681814E-2</v>
      </c>
      <c r="G284" s="6">
        <v>5.8055854553092194E-2</v>
      </c>
      <c r="H284" s="6">
        <v>0.12443670294160511</v>
      </c>
      <c r="I284" s="1"/>
      <c r="J284" s="1"/>
      <c r="K284" s="1"/>
      <c r="L284" s="1"/>
      <c r="M284" s="1"/>
      <c r="N284" s="1"/>
    </row>
    <row r="285" spans="1:14" ht="12.75" customHeight="1" x14ac:dyDescent="0.25">
      <c r="A285" s="5">
        <v>4</v>
      </c>
      <c r="B285" s="6">
        <v>0.21270771564035973</v>
      </c>
      <c r="C285" s="6">
        <v>0.19315559374654495</v>
      </c>
      <c r="D285" s="6">
        <v>0.16736075435910605</v>
      </c>
      <c r="E285" s="6">
        <v>0.11497752797869208</v>
      </c>
      <c r="F285" s="6">
        <v>0.10307198528731479</v>
      </c>
      <c r="G285" s="6">
        <v>7.6078403581947174E-2</v>
      </c>
      <c r="H285" s="6">
        <v>0.16306616756697229</v>
      </c>
    </row>
    <row r="286" spans="1:14" ht="12.75" customHeight="1" x14ac:dyDescent="0.25">
      <c r="A286" s="5">
        <v>5</v>
      </c>
      <c r="B286" s="6">
        <v>0.26853253424601209</v>
      </c>
      <c r="C286" s="6">
        <v>0.24384898750100259</v>
      </c>
      <c r="D286" s="6">
        <v>0.21128433148782158</v>
      </c>
      <c r="E286" s="6">
        <v>0.1451532064857623</v>
      </c>
      <c r="F286" s="6">
        <v>0.13012307210222601</v>
      </c>
      <c r="G286" s="6">
        <v>9.6045065660865958E-2</v>
      </c>
      <c r="H286" s="6">
        <v>0.20586263688046197</v>
      </c>
    </row>
    <row r="287" spans="1:14" s="18" customFormat="1" ht="19.5" customHeight="1" x14ac:dyDescent="0.25">
      <c r="A287" s="17">
        <v>6</v>
      </c>
      <c r="B287" s="6">
        <v>0.32990588428185985</v>
      </c>
      <c r="C287" s="6">
        <v>0.29958089092867207</v>
      </c>
      <c r="D287" s="6">
        <v>0.25957355375990743</v>
      </c>
      <c r="E287" s="6">
        <v>0.17832810119820316</v>
      </c>
      <c r="F287" s="6">
        <v>0.15986281620546169</v>
      </c>
      <c r="G287" s="6">
        <v>0.11799625101935982</v>
      </c>
      <c r="H287" s="6">
        <v>0.25291272601786352</v>
      </c>
      <c r="I287" s="1"/>
      <c r="J287" s="1"/>
      <c r="K287" s="1"/>
      <c r="L287" s="1"/>
      <c r="M287" s="1"/>
      <c r="N287" s="1"/>
    </row>
    <row r="288" spans="1:14" ht="12.75" customHeight="1" x14ac:dyDescent="0.25">
      <c r="A288" s="5">
        <v>7</v>
      </c>
      <c r="B288" s="6">
        <v>0.39694905044238449</v>
      </c>
      <c r="C288" s="6">
        <v>0.36046144021856952</v>
      </c>
      <c r="D288" s="6">
        <v>0.31232384929793766</v>
      </c>
      <c r="E288" s="6">
        <v>0.21456777162950558</v>
      </c>
      <c r="F288" s="6">
        <v>0.19234998863975314</v>
      </c>
      <c r="G288" s="6">
        <v>0.14197533911786483</v>
      </c>
      <c r="H288" s="6">
        <v>0.30430941435349868</v>
      </c>
    </row>
    <row r="289" spans="1:15" ht="12.75" customHeight="1" x14ac:dyDescent="0.25">
      <c r="A289" s="5">
        <v>8</v>
      </c>
      <c r="B289" s="6">
        <v>0.46979138961913469</v>
      </c>
      <c r="C289" s="6">
        <v>0.42660810175933556</v>
      </c>
      <c r="D289" s="6">
        <v>0.36963699751732287</v>
      </c>
      <c r="E289" s="6">
        <v>0.2539421406575138</v>
      </c>
      <c r="F289" s="6">
        <v>0.22764727200023974</v>
      </c>
      <c r="G289" s="6">
        <v>0.16802859657050787</v>
      </c>
      <c r="H289" s="6">
        <v>0.36015186957618267</v>
      </c>
    </row>
    <row r="290" spans="1:15" ht="12.75" customHeight="1" x14ac:dyDescent="0.25">
      <c r="A290" s="5">
        <v>9</v>
      </c>
      <c r="B290" s="6">
        <v>0.54856981647709857</v>
      </c>
      <c r="C290" s="6">
        <v>0.49814520500149734</v>
      </c>
      <c r="D290" s="6">
        <v>0.43162072437217924</v>
      </c>
      <c r="E290" s="6">
        <v>0.29652521645667052</v>
      </c>
      <c r="F290" s="6">
        <v>0.26582101115970996</v>
      </c>
      <c r="G290" s="6">
        <v>0.196204993153058</v>
      </c>
      <c r="H290" s="6">
        <v>0.42054505332135078</v>
      </c>
      <c r="O290" s="18"/>
    </row>
    <row r="291" spans="1:15" ht="12.75" customHeight="1" x14ac:dyDescent="0.25">
      <c r="A291" s="5">
        <v>10</v>
      </c>
      <c r="B291" s="6">
        <v>0.6334279189415174</v>
      </c>
      <c r="C291" s="6">
        <v>0.57520313924885258</v>
      </c>
      <c r="D291" s="6">
        <v>0.49838800641069092</v>
      </c>
      <c r="E291" s="6">
        <v>0.34239461438118163</v>
      </c>
      <c r="F291" s="6">
        <v>0.30694078465918356</v>
      </c>
      <c r="G291" s="6">
        <v>0.22655588544227656</v>
      </c>
      <c r="H291" s="6">
        <v>0.48559904308481688</v>
      </c>
    </row>
    <row r="292" spans="1:15" ht="19.5" customHeight="1" x14ac:dyDescent="0.25">
      <c r="A292" s="5">
        <v>11</v>
      </c>
      <c r="B292" s="6">
        <v>0.72451459852303457</v>
      </c>
      <c r="C292" s="6">
        <v>0.65791711896511496</v>
      </c>
      <c r="D292" s="6">
        <v>0.5700560009680844</v>
      </c>
      <c r="E292" s="6">
        <v>0.39163082200318156</v>
      </c>
      <c r="F292" s="6">
        <v>0.35107874584894261</v>
      </c>
      <c r="G292" s="6">
        <v>0.25913453050590352</v>
      </c>
      <c r="H292" s="6">
        <v>0.55542798986769748</v>
      </c>
    </row>
    <row r="293" spans="1:15" ht="12.75" customHeight="1" x14ac:dyDescent="0.25">
      <c r="A293" s="5">
        <v>12</v>
      </c>
      <c r="B293" s="6">
        <v>0.82198210629016843</v>
      </c>
      <c r="C293" s="6">
        <v>0.7464254002800621</v>
      </c>
      <c r="D293" s="6">
        <v>0.64674450084831347</v>
      </c>
      <c r="E293" s="6">
        <v>0.44431613747268134</v>
      </c>
      <c r="F293" s="6">
        <v>0.39830867117779639</v>
      </c>
      <c r="G293" s="6">
        <v>0.29399538343599629</v>
      </c>
      <c r="H293" s="6">
        <v>0.63014861251197984</v>
      </c>
    </row>
    <row r="294" spans="1:15" ht="12.75" customHeight="1" x14ac:dyDescent="0.25">
      <c r="A294" s="5">
        <v>13</v>
      </c>
      <c r="B294" s="6">
        <v>0.92598331615575824</v>
      </c>
      <c r="C294" s="6">
        <v>0.84086680491585808</v>
      </c>
      <c r="D294" s="6">
        <v>0.72857378891604829</v>
      </c>
      <c r="E294" s="6">
        <v>0.50053319561342402</v>
      </c>
      <c r="F294" s="6">
        <v>0.44870463890683471</v>
      </c>
      <c r="G294" s="6">
        <v>0.33119312209510043</v>
      </c>
      <c r="H294" s="6">
        <v>0.70987810734508716</v>
      </c>
    </row>
    <row r="295" spans="1:15" ht="12.75" customHeight="1" x14ac:dyDescent="0.25">
      <c r="A295" s="5">
        <v>14</v>
      </c>
      <c r="B295" s="6">
        <v>1.0366680419889545</v>
      </c>
      <c r="C295" s="6">
        <v>0.94137737583060654</v>
      </c>
      <c r="D295" s="6">
        <v>0.81566174036015515</v>
      </c>
      <c r="E295" s="6">
        <v>0.56036297716595307</v>
      </c>
      <c r="F295" s="6">
        <v>0.50233924448879108</v>
      </c>
      <c r="G295" s="6">
        <v>0.37078132987094137</v>
      </c>
      <c r="H295" s="6">
        <v>0.79473132480118047</v>
      </c>
    </row>
    <row r="296" spans="1:15" ht="12.75" customHeight="1" x14ac:dyDescent="0.25">
      <c r="A296" s="5">
        <v>15</v>
      </c>
      <c r="B296" s="6">
        <v>1.1541781627193712</v>
      </c>
      <c r="C296" s="6">
        <v>1.0480859504235871</v>
      </c>
      <c r="D296" s="6">
        <v>0.9081199870723895</v>
      </c>
      <c r="E296" s="6">
        <v>0.62388217369996612</v>
      </c>
      <c r="F296" s="6">
        <v>0.55928123833500754</v>
      </c>
      <c r="G296" s="6">
        <v>0.41281075208996171</v>
      </c>
      <c r="H296" s="6">
        <v>0.88481703222441177</v>
      </c>
    </row>
    <row r="297" spans="1:15" ht="19.5" customHeight="1" x14ac:dyDescent="0.25">
      <c r="A297" s="5">
        <v>16</v>
      </c>
      <c r="B297" s="6">
        <v>1.2786412686654058</v>
      </c>
      <c r="C297" s="6">
        <v>1.1611083908939313</v>
      </c>
      <c r="D297" s="6">
        <v>1.0060489185091077</v>
      </c>
      <c r="E297" s="6">
        <v>0.6911597531857091</v>
      </c>
      <c r="F297" s="6">
        <v>0.61959244701054761</v>
      </c>
      <c r="G297" s="6">
        <v>0.45732702352242305</v>
      </c>
      <c r="H297" s="6">
        <v>0.98023304301180303</v>
      </c>
    </row>
    <row r="298" spans="1:15" ht="12.75" customHeight="1" x14ac:dyDescent="0.25">
      <c r="A298" s="5">
        <v>17</v>
      </c>
      <c r="B298" s="6">
        <v>1.410162481130995</v>
      </c>
      <c r="C298" s="6">
        <v>1.280540155781148</v>
      </c>
      <c r="D298" s="6">
        <v>1.1095312452606283</v>
      </c>
      <c r="E298" s="6">
        <v>0.76225253813960148</v>
      </c>
      <c r="F298" s="6">
        <v>0.68332380924821745</v>
      </c>
      <c r="G298" s="6">
        <v>0.50436774252700256</v>
      </c>
      <c r="H298" s="6">
        <v>1.0810599453456446</v>
      </c>
    </row>
    <row r="299" spans="1:15" ht="12.75" customHeight="1" x14ac:dyDescent="0.25">
      <c r="A299" s="5">
        <v>18</v>
      </c>
      <c r="B299" s="6">
        <v>1.5488140238985189</v>
      </c>
      <c r="C299" s="6">
        <v>1.4064468300478052</v>
      </c>
      <c r="D299" s="6">
        <v>1.2186237937879263</v>
      </c>
      <c r="E299" s="6">
        <v>0.83719956857452837</v>
      </c>
      <c r="F299" s="6">
        <v>0.75051032259670691</v>
      </c>
      <c r="G299" s="6">
        <v>0.55395874112416754</v>
      </c>
      <c r="H299" s="6">
        <v>1.1873531074826289</v>
      </c>
    </row>
    <row r="300" spans="1:15" ht="12.75" customHeight="1" x14ac:dyDescent="0.25">
      <c r="A300" s="5">
        <v>19</v>
      </c>
      <c r="B300" s="6">
        <v>1.6946220372549385</v>
      </c>
      <c r="C300" s="6">
        <v>1.5388521511621627</v>
      </c>
      <c r="D300" s="6">
        <v>1.3333471315543479</v>
      </c>
      <c r="E300" s="6">
        <v>0.91601497442257185</v>
      </c>
      <c r="F300" s="6">
        <v>0.82116465388037119</v>
      </c>
      <c r="G300" s="6">
        <v>0.60610936881633415</v>
      </c>
      <c r="H300" s="6">
        <v>1.2991325691114943</v>
      </c>
    </row>
    <row r="301" spans="1:15" ht="12.75" customHeight="1" x14ac:dyDescent="0.25">
      <c r="A301" s="5">
        <v>20</v>
      </c>
      <c r="B301" s="6">
        <v>1.8475500198412242</v>
      </c>
      <c r="C301" s="6">
        <v>1.6777229729750349</v>
      </c>
      <c r="D301" s="6">
        <v>1.4536725388918559</v>
      </c>
      <c r="E301" s="6">
        <v>0.9986790251534301</v>
      </c>
      <c r="F301" s="6">
        <v>0.89526911560005495</v>
      </c>
      <c r="G301" s="6">
        <v>0.66080657029370671</v>
      </c>
      <c r="H301" s="6">
        <v>1.4163703475297338</v>
      </c>
    </row>
    <row r="302" spans="1:15" ht="19.5" customHeight="1" x14ac:dyDescent="0.25">
      <c r="A302" s="5">
        <v>21</v>
      </c>
      <c r="B302" s="6">
        <v>2.0074781576122707</v>
      </c>
      <c r="C302" s="6">
        <v>1.8229504947644908</v>
      </c>
      <c r="D302" s="6">
        <v>1.57950574480087</v>
      </c>
      <c r="E302" s="6">
        <v>1.0851269562018775</v>
      </c>
      <c r="F302" s="6">
        <v>0.97276564934702914</v>
      </c>
      <c r="G302" s="6">
        <v>0.71800749209772197</v>
      </c>
      <c r="H302" s="6">
        <v>1.5389745907934842</v>
      </c>
    </row>
    <row r="303" spans="1:15" ht="12.75" customHeight="1" x14ac:dyDescent="0.25">
      <c r="A303" s="5">
        <v>22</v>
      </c>
      <c r="B303" s="6">
        <v>2.174177648625375</v>
      </c>
      <c r="C303" s="6">
        <v>1.9743269460932424</v>
      </c>
      <c r="D303" s="6">
        <v>1.710666725413359</v>
      </c>
      <c r="E303" s="6">
        <v>1.1752350904286555</v>
      </c>
      <c r="F303" s="6">
        <v>1.0535433843406974</v>
      </c>
      <c r="G303" s="6">
        <v>0.77763029946049222</v>
      </c>
      <c r="H303" s="6">
        <v>1.6667698945653142</v>
      </c>
    </row>
    <row r="304" spans="1:15" ht="12.75" customHeight="1" x14ac:dyDescent="0.25">
      <c r="A304" s="5">
        <v>23</v>
      </c>
      <c r="B304" s="6">
        <v>2.3472789526073168</v>
      </c>
      <c r="C304" s="6">
        <v>2.1315167548797982</v>
      </c>
      <c r="D304" s="6">
        <v>1.8468647224053671</v>
      </c>
      <c r="E304" s="6">
        <v>1.2688036756669214</v>
      </c>
      <c r="F304" s="6">
        <v>1.1374232520903389</v>
      </c>
      <c r="G304" s="6">
        <v>0.8395428202416646</v>
      </c>
      <c r="H304" s="6">
        <v>1.7994729615706788</v>
      </c>
    </row>
    <row r="305" spans="1:14" ht="12.75" customHeight="1" x14ac:dyDescent="0.25">
      <c r="A305" s="5">
        <v>24</v>
      </c>
      <c r="B305" s="6">
        <v>2.5262326797973054</v>
      </c>
      <c r="C305" s="6">
        <v>2.2940210313442333</v>
      </c>
      <c r="D305" s="6">
        <v>1.9876674699113794</v>
      </c>
      <c r="E305" s="6">
        <v>1.3655357434855939</v>
      </c>
      <c r="F305" s="6">
        <v>1.2241390342635776</v>
      </c>
      <c r="G305" s="6">
        <v>0.90354855618155261</v>
      </c>
      <c r="H305" s="6">
        <v>1.936662618169859</v>
      </c>
    </row>
    <row r="306" spans="1:14" ht="12.75" customHeight="1" x14ac:dyDescent="0.25">
      <c r="A306" s="5">
        <v>25</v>
      </c>
      <c r="B306" s="6">
        <v>2.7102615779324974</v>
      </c>
      <c r="C306" s="6">
        <v>2.4611339683564757</v>
      </c>
      <c r="D306" s="6">
        <v>2.132463417360015</v>
      </c>
      <c r="E306" s="6">
        <v>1.4650111561217873</v>
      </c>
      <c r="F306" s="6">
        <v>1.3133140969731136</v>
      </c>
      <c r="G306" s="6">
        <v>0.96936951025894058</v>
      </c>
      <c r="H306" s="6">
        <v>2.0777430065804827</v>
      </c>
    </row>
    <row r="307" spans="1:14" ht="18" customHeight="1" x14ac:dyDescent="0.3">
      <c r="A307" s="19" t="s">
        <v>65</v>
      </c>
      <c r="B307" s="12"/>
      <c r="C307" s="12"/>
      <c r="D307" s="12"/>
      <c r="E307" s="12"/>
      <c r="F307" s="12"/>
      <c r="G307" s="12"/>
    </row>
    <row r="308" spans="1:14" ht="18" customHeight="1" x14ac:dyDescent="0.3">
      <c r="A308" s="4" t="s">
        <v>8</v>
      </c>
      <c r="D308" s="12"/>
      <c r="E308" s="12"/>
      <c r="F308" s="13"/>
      <c r="G308" s="13"/>
      <c r="H308" s="14"/>
    </row>
    <row r="309" spans="1:14" ht="18" customHeight="1" x14ac:dyDescent="0.3">
      <c r="A309" s="19" t="s">
        <v>0</v>
      </c>
      <c r="B309" s="12"/>
      <c r="C309" s="20">
        <v>0.75</v>
      </c>
      <c r="D309" s="12"/>
      <c r="E309" s="12"/>
      <c r="H309" s="14" t="s">
        <v>46</v>
      </c>
    </row>
    <row r="310" spans="1:14" ht="18" customHeight="1" x14ac:dyDescent="0.3">
      <c r="A310" s="19" t="s">
        <v>21</v>
      </c>
      <c r="B310" s="12"/>
      <c r="H310" s="24" t="s">
        <v>46</v>
      </c>
    </row>
    <row r="311" spans="1:14" ht="14.25" customHeight="1" x14ac:dyDescent="0.3">
      <c r="A311" s="4"/>
      <c r="B311" s="15"/>
      <c r="C311" s="8"/>
      <c r="D311" s="15"/>
      <c r="E311" s="15"/>
      <c r="H311" s="24"/>
    </row>
    <row r="312" spans="1:14" ht="14.25" customHeight="1" x14ac:dyDescent="0.3">
      <c r="A312" s="2"/>
      <c r="B312" s="9"/>
      <c r="C312" s="10"/>
      <c r="D312" s="10"/>
      <c r="E312" s="10"/>
      <c r="F312" s="3"/>
      <c r="G312" s="3"/>
    </row>
    <row r="313" spans="1:14" s="2" customFormat="1" ht="14.25" customHeight="1" x14ac:dyDescent="0.3">
      <c r="D313" s="5"/>
      <c r="E313" s="5"/>
      <c r="F313" s="5"/>
      <c r="G313" s="5"/>
      <c r="H313" s="1"/>
      <c r="M313" s="1"/>
    </row>
    <row r="314" spans="1:14" s="2" customFormat="1" ht="14.25" customHeight="1" x14ac:dyDescent="0.3">
      <c r="A314" s="3"/>
      <c r="B314" s="3"/>
      <c r="D314" s="5"/>
      <c r="E314" s="5"/>
      <c r="F314" s="5"/>
      <c r="G314" s="5"/>
      <c r="H314" s="3"/>
      <c r="M314" s="1"/>
    </row>
    <row r="315" spans="1:14" s="2" customFormat="1" ht="39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4" ht="19.5" customHeight="1" x14ac:dyDescent="0.25">
      <c r="A316" s="5">
        <v>1</v>
      </c>
      <c r="B316" s="6">
        <v>6.9715941378172303E-2</v>
      </c>
      <c r="C316" s="6">
        <v>6.3307642649259491E-2</v>
      </c>
      <c r="D316" s="6">
        <v>5.4853264277604188E-2</v>
      </c>
      <c r="E316" s="6">
        <v>3.768441862223041E-2</v>
      </c>
      <c r="F316" s="6">
        <v>3.3782321729089321E-2</v>
      </c>
      <c r="G316" s="6">
        <v>2.4935049997112525E-2</v>
      </c>
      <c r="H316" s="6">
        <v>5.3445693517218187E-2</v>
      </c>
    </row>
    <row r="317" spans="1:14" ht="12.75" customHeight="1" x14ac:dyDescent="0.25">
      <c r="A317" s="5">
        <v>2</v>
      </c>
      <c r="B317" s="6">
        <v>0.11300125625283851</v>
      </c>
      <c r="C317" s="6">
        <v>0.10261416554595831</v>
      </c>
      <c r="D317" s="6">
        <v>8.8910622884867702E-2</v>
      </c>
      <c r="E317" s="6">
        <v>6.1081964343999748E-2</v>
      </c>
      <c r="F317" s="6">
        <v>5.4757128987429536E-2</v>
      </c>
      <c r="G317" s="6">
        <v>4.041675287889402E-2</v>
      </c>
      <c r="H317" s="6">
        <v>8.6629117951504214E-2</v>
      </c>
    </row>
    <row r="318" spans="1:14" s="18" customFormat="1" ht="12.75" customHeight="1" x14ac:dyDescent="0.25">
      <c r="A318" s="17">
        <v>3</v>
      </c>
      <c r="B318" s="6">
        <v>0.15642315840869681</v>
      </c>
      <c r="C318" s="6">
        <v>0.14204472060255066</v>
      </c>
      <c r="D318" s="6">
        <v>0.12307544985710028</v>
      </c>
      <c r="E318" s="6">
        <v>8.4553341275405841E-2</v>
      </c>
      <c r="F318" s="6">
        <v>7.5798122477872709E-2</v>
      </c>
      <c r="G318" s="6">
        <v>5.5947308442259772E-2</v>
      </c>
      <c r="H318" s="6">
        <v>0.11991725304198499</v>
      </c>
      <c r="I318" s="1"/>
      <c r="J318" s="1"/>
      <c r="K318" s="1"/>
      <c r="L318" s="1"/>
      <c r="M318" s="1"/>
      <c r="N318" s="1"/>
    </row>
    <row r="319" spans="1:14" ht="12.75" customHeight="1" x14ac:dyDescent="0.25">
      <c r="A319" s="5">
        <v>4</v>
      </c>
      <c r="B319" s="6">
        <v>0.20498232721898402</v>
      </c>
      <c r="C319" s="6">
        <v>0.18614032407021375</v>
      </c>
      <c r="D319" s="6">
        <v>0.16128233435433018</v>
      </c>
      <c r="E319" s="6">
        <v>0.11080162838477792</v>
      </c>
      <c r="F319" s="6">
        <v>9.93284862830138E-2</v>
      </c>
      <c r="G319" s="6">
        <v>7.331529169209712E-2</v>
      </c>
      <c r="H319" s="6">
        <v>0.15714372380865585</v>
      </c>
    </row>
    <row r="320" spans="1:14" ht="12.75" customHeight="1" x14ac:dyDescent="0.25">
      <c r="A320" s="5">
        <v>5</v>
      </c>
      <c r="B320" s="6">
        <v>0.25877962930515724</v>
      </c>
      <c r="C320" s="6">
        <v>0.23499257089696385</v>
      </c>
      <c r="D320" s="6">
        <v>0.20361063933622198</v>
      </c>
      <c r="E320" s="6">
        <v>0.13988134835247937</v>
      </c>
      <c r="F320" s="6">
        <v>0.12539709744001853</v>
      </c>
      <c r="G320" s="6">
        <v>9.2556779230103622E-2</v>
      </c>
      <c r="H320" s="6">
        <v>0.1983858567055522</v>
      </c>
    </row>
    <row r="321" spans="1:15" s="18" customFormat="1" ht="19.5" customHeight="1" x14ac:dyDescent="0.25">
      <c r="A321" s="17">
        <v>6</v>
      </c>
      <c r="B321" s="6">
        <v>0.31792394422433984</v>
      </c>
      <c r="C321" s="6">
        <v>0.28870033241635712</v>
      </c>
      <c r="D321" s="6">
        <v>0.25014603242775857</v>
      </c>
      <c r="E321" s="6">
        <v>0.17185135518993042</v>
      </c>
      <c r="F321" s="6">
        <v>0.15405671582210612</v>
      </c>
      <c r="G321" s="6">
        <v>0.11371071361585558</v>
      </c>
      <c r="H321" s="6">
        <v>0.24372712107017805</v>
      </c>
      <c r="I321" s="1"/>
      <c r="J321" s="1"/>
      <c r="K321" s="1"/>
      <c r="L321" s="1"/>
      <c r="M321" s="1"/>
      <c r="N321" s="1"/>
    </row>
    <row r="322" spans="1:15" ht="12.75" customHeight="1" x14ac:dyDescent="0.25">
      <c r="A322" s="5">
        <v>7</v>
      </c>
      <c r="B322" s="6">
        <v>0.38253215169975224</v>
      </c>
      <c r="C322" s="6">
        <v>0.34736974475170057</v>
      </c>
      <c r="D322" s="6">
        <v>0.30098047587200466</v>
      </c>
      <c r="E322" s="6">
        <v>0.206774827337115</v>
      </c>
      <c r="F322" s="6">
        <v>0.18536397795078619</v>
      </c>
      <c r="G322" s="6">
        <v>0.13681889879956199</v>
      </c>
      <c r="H322" s="6">
        <v>0.29325711933408816</v>
      </c>
    </row>
    <row r="323" spans="1:15" ht="12.75" customHeight="1" x14ac:dyDescent="0.25">
      <c r="A323" s="5">
        <v>8</v>
      </c>
      <c r="B323" s="6">
        <v>0.45272891047539721</v>
      </c>
      <c r="C323" s="6">
        <v>0.41111400799844472</v>
      </c>
      <c r="D323" s="6">
        <v>0.35621205253055727</v>
      </c>
      <c r="E323" s="6">
        <v>0.2447191481241735</v>
      </c>
      <c r="F323" s="6">
        <v>0.21937928983525834</v>
      </c>
      <c r="G323" s="6">
        <v>0.16192592102581543</v>
      </c>
      <c r="H323" s="6">
        <v>0.34707141748828135</v>
      </c>
    </row>
    <row r="324" spans="1:15" ht="12.75" customHeight="1" x14ac:dyDescent="0.25">
      <c r="A324" s="5">
        <v>9</v>
      </c>
      <c r="B324" s="6">
        <v>0.52864616257592212</v>
      </c>
      <c r="C324" s="6">
        <v>0.48005293605254629</v>
      </c>
      <c r="D324" s="6">
        <v>0.41594457582978972</v>
      </c>
      <c r="E324" s="6">
        <v>0.28575563780286434</v>
      </c>
      <c r="F324" s="6">
        <v>0.25616658675112991</v>
      </c>
      <c r="G324" s="6">
        <v>0.18907897152399999</v>
      </c>
      <c r="H324" s="6">
        <v>0.4052711650384796</v>
      </c>
      <c r="O324" s="18"/>
    </row>
    <row r="325" spans="1:15" ht="12.75" customHeight="1" x14ac:dyDescent="0.25">
      <c r="A325" s="5">
        <v>10</v>
      </c>
      <c r="B325" s="6">
        <v>0.61042228091830331</v>
      </c>
      <c r="C325" s="6">
        <v>0.55431218257380055</v>
      </c>
      <c r="D325" s="6">
        <v>0.48028691909241272</v>
      </c>
      <c r="E325" s="6">
        <v>0.32995909279458308</v>
      </c>
      <c r="F325" s="6">
        <v>0.29579292019777759</v>
      </c>
      <c r="G325" s="6">
        <v>0.21832754163762813</v>
      </c>
      <c r="H325" s="6">
        <v>0.46796244154648159</v>
      </c>
    </row>
    <row r="326" spans="1:15" ht="19.5" customHeight="1" x14ac:dyDescent="0.25">
      <c r="A326" s="5">
        <v>11</v>
      </c>
      <c r="B326" s="6">
        <v>0.69820075901938905</v>
      </c>
      <c r="C326" s="6">
        <v>0.63402205113564525</v>
      </c>
      <c r="D326" s="6">
        <v>0.54935198458505585</v>
      </c>
      <c r="E326" s="6">
        <v>0.3774070774218018</v>
      </c>
      <c r="F326" s="6">
        <v>0.33832782296865427</v>
      </c>
      <c r="G326" s="6">
        <v>0.24972295417675089</v>
      </c>
      <c r="H326" s="6">
        <v>0.53525525213266012</v>
      </c>
    </row>
    <row r="327" spans="1:15" ht="12.75" customHeight="1" x14ac:dyDescent="0.25">
      <c r="A327" s="5">
        <v>12</v>
      </c>
      <c r="B327" s="6">
        <v>0.79212831830041486</v>
      </c>
      <c r="C327" s="6">
        <v>0.71931577650649836</v>
      </c>
      <c r="D327" s="6">
        <v>0.62325521432478337</v>
      </c>
      <c r="E327" s="6">
        <v>0.42817890082600774</v>
      </c>
      <c r="F327" s="6">
        <v>0.3838423920059908</v>
      </c>
      <c r="G327" s="6">
        <v>0.28331768646437128</v>
      </c>
      <c r="H327" s="6">
        <v>0.60726207649615915</v>
      </c>
    </row>
    <row r="328" spans="1:15" ht="12.75" customHeight="1" x14ac:dyDescent="0.25">
      <c r="A328" s="5">
        <v>13</v>
      </c>
      <c r="B328" s="6">
        <v>0.89235228040568781</v>
      </c>
      <c r="C328" s="6">
        <v>0.8103271385052635</v>
      </c>
      <c r="D328" s="6">
        <v>0.70211252259072887</v>
      </c>
      <c r="E328" s="6">
        <v>0.4823541965946766</v>
      </c>
      <c r="F328" s="6">
        <v>0.432408015102697</v>
      </c>
      <c r="G328" s="6">
        <v>0.31916443050311905</v>
      </c>
      <c r="H328" s="6">
        <v>0.68409585447963783</v>
      </c>
    </row>
    <row r="329" spans="1:15" ht="12.75" customHeight="1" x14ac:dyDescent="0.25">
      <c r="A329" s="5">
        <v>14</v>
      </c>
      <c r="B329" s="6">
        <v>0.99901701807437071</v>
      </c>
      <c r="C329" s="6">
        <v>0.90718723910945931</v>
      </c>
      <c r="D329" s="6">
        <v>0.7860375034312439</v>
      </c>
      <c r="E329" s="6">
        <v>0.54001100430717419</v>
      </c>
      <c r="F329" s="6">
        <v>0.48409465109784056</v>
      </c>
      <c r="G329" s="6">
        <v>0.35731482357132816</v>
      </c>
      <c r="H329" s="6">
        <v>0.7658672652336177</v>
      </c>
    </row>
    <row r="330" spans="1:15" ht="12.75" customHeight="1" x14ac:dyDescent="0.25">
      <c r="A330" s="5">
        <v>15</v>
      </c>
      <c r="B330" s="6">
        <v>1.1122592572972818</v>
      </c>
      <c r="C330" s="6">
        <v>1.0100202364383974</v>
      </c>
      <c r="D330" s="6">
        <v>0.875137734349547</v>
      </c>
      <c r="E330" s="6">
        <v>0.60122323015156431</v>
      </c>
      <c r="F330" s="6">
        <v>0.53896855343818328</v>
      </c>
      <c r="G330" s="6">
        <v>0.39781776796235602</v>
      </c>
      <c r="H330" s="6">
        <v>0.85268112575198329</v>
      </c>
    </row>
    <row r="331" spans="1:15" ht="19.5" customHeight="1" x14ac:dyDescent="0.25">
      <c r="A331" s="5">
        <v>16</v>
      </c>
      <c r="B331" s="6">
        <v>1.2322019544059157</v>
      </c>
      <c r="C331" s="6">
        <v>1.1189377846610082</v>
      </c>
      <c r="D331" s="6">
        <v>0.96950995873047541</v>
      </c>
      <c r="E331" s="6">
        <v>0.66605733723193328</v>
      </c>
      <c r="F331" s="6">
        <v>0.59708930319323472</v>
      </c>
      <c r="G331" s="6">
        <v>0.4407172410250364</v>
      </c>
      <c r="H331" s="6">
        <v>0.94463169692082749</v>
      </c>
    </row>
    <row r="332" spans="1:15" ht="12.75" customHeight="1" x14ac:dyDescent="0.25">
      <c r="A332" s="5">
        <v>17</v>
      </c>
      <c r="B332" s="6">
        <v>1.3589464127754531</v>
      </c>
      <c r="C332" s="6">
        <v>1.2340318753325696</v>
      </c>
      <c r="D332" s="6">
        <v>1.0692338831762949</v>
      </c>
      <c r="E332" s="6">
        <v>0.73456808431252762</v>
      </c>
      <c r="F332" s="6">
        <v>0.65850598903833846</v>
      </c>
      <c r="G332" s="6">
        <v>0.48604947557320044</v>
      </c>
      <c r="H332" s="6">
        <v>1.0417966400186911</v>
      </c>
    </row>
    <row r="333" spans="1:15" ht="12.75" customHeight="1" x14ac:dyDescent="0.25">
      <c r="A333" s="5">
        <v>18</v>
      </c>
      <c r="B333" s="6">
        <v>1.4925622330734023</v>
      </c>
      <c r="C333" s="6">
        <v>1.3553657114178508</v>
      </c>
      <c r="D333" s="6">
        <v>1.1743642702525428</v>
      </c>
      <c r="E333" s="6">
        <v>0.80679309350156103</v>
      </c>
      <c r="F333" s="6">
        <v>0.72325233743685202</v>
      </c>
      <c r="G333" s="6">
        <v>0.53383936542725474</v>
      </c>
      <c r="H333" s="6">
        <v>1.1442293123677407</v>
      </c>
    </row>
    <row r="334" spans="1:15" ht="12.75" customHeight="1" x14ac:dyDescent="0.25">
      <c r="A334" s="5">
        <v>19</v>
      </c>
      <c r="B334" s="6">
        <v>1.6330746061906489</v>
      </c>
      <c r="C334" s="6">
        <v>1.4829621682576519</v>
      </c>
      <c r="D334" s="6">
        <v>1.2849209404273627</v>
      </c>
      <c r="E334" s="6">
        <v>0.88274598154233341</v>
      </c>
      <c r="F334" s="6">
        <v>0.79134055516334878</v>
      </c>
      <c r="G334" s="6">
        <v>0.58409592052253556</v>
      </c>
      <c r="H334" s="6">
        <v>1.2519490258298995</v>
      </c>
    </row>
    <row r="335" spans="1:15" ht="12.75" customHeight="1" x14ac:dyDescent="0.25">
      <c r="A335" s="5">
        <v>20</v>
      </c>
      <c r="B335" s="6">
        <v>1.780448356470788</v>
      </c>
      <c r="C335" s="6">
        <v>1.6167893035466459</v>
      </c>
      <c r="D335" s="6">
        <v>1.4008762171100231</v>
      </c>
      <c r="E335" s="6">
        <v>0.96240773450295025</v>
      </c>
      <c r="F335" s="6">
        <v>0.86275359711568633</v>
      </c>
      <c r="G335" s="6">
        <v>0.63680655970853661</v>
      </c>
      <c r="H335" s="6">
        <v>1.364928814013918</v>
      </c>
    </row>
    <row r="336" spans="1:15" ht="19.5" customHeight="1" x14ac:dyDescent="0.25">
      <c r="A336" s="5">
        <v>21</v>
      </c>
      <c r="B336" s="6">
        <v>1.9345680214270655</v>
      </c>
      <c r="C336" s="6">
        <v>1.7567422681254254</v>
      </c>
      <c r="D336" s="6">
        <v>1.5221392531545939</v>
      </c>
      <c r="E336" s="6">
        <v>1.0457159400197547</v>
      </c>
      <c r="F336" s="6">
        <v>0.93743551352401244</v>
      </c>
      <c r="G336" s="6">
        <v>0.69192998593291832</v>
      </c>
      <c r="H336" s="6">
        <v>1.4830801609712516</v>
      </c>
    </row>
    <row r="337" spans="1:14" ht="12.75" customHeight="1" x14ac:dyDescent="0.25">
      <c r="A337" s="5">
        <v>22</v>
      </c>
      <c r="B337" s="6">
        <v>2.095213109035738</v>
      </c>
      <c r="C337" s="6">
        <v>1.902620837626791</v>
      </c>
      <c r="D337" s="6">
        <v>1.6485365630280622</v>
      </c>
      <c r="E337" s="6">
        <v>1.1325514128165906</v>
      </c>
      <c r="F337" s="6">
        <v>1.0152794603532673</v>
      </c>
      <c r="G337" s="6">
        <v>0.7493873366066186</v>
      </c>
      <c r="H337" s="6">
        <v>1.6062340329215192</v>
      </c>
    </row>
    <row r="338" spans="1:14" ht="12.75" customHeight="1" x14ac:dyDescent="0.25">
      <c r="A338" s="5">
        <v>23</v>
      </c>
      <c r="B338" s="6">
        <v>2.2620275004556172</v>
      </c>
      <c r="C338" s="6">
        <v>2.054101627701439</v>
      </c>
      <c r="D338" s="6">
        <v>1.7797879485358139</v>
      </c>
      <c r="E338" s="6">
        <v>1.2227216555789941</v>
      </c>
      <c r="F338" s="6">
        <v>1.0961128727491445</v>
      </c>
      <c r="G338" s="6">
        <v>0.80905123998460415</v>
      </c>
      <c r="H338" s="6">
        <v>1.7341174217396684</v>
      </c>
    </row>
    <row r="339" spans="1:14" ht="12.75" customHeight="1" x14ac:dyDescent="0.25">
      <c r="A339" s="5">
        <v>24</v>
      </c>
      <c r="B339" s="6">
        <v>2.4344817593595889</v>
      </c>
      <c r="C339" s="6">
        <v>2.2107038678808109</v>
      </c>
      <c r="D339" s="6">
        <v>1.91547684339193</v>
      </c>
      <c r="E339" s="6">
        <v>1.3159404855517693</v>
      </c>
      <c r="F339" s="6">
        <v>1.1796792012340913</v>
      </c>
      <c r="G339" s="6">
        <v>0.87073233448004306</v>
      </c>
      <c r="H339" s="6">
        <v>1.8663244505040608</v>
      </c>
    </row>
    <row r="340" spans="1:14" ht="12.75" customHeight="1" x14ac:dyDescent="0.25">
      <c r="A340" s="5">
        <v>25</v>
      </c>
      <c r="B340" s="6">
        <v>2.6118268627176513</v>
      </c>
      <c r="C340" s="6">
        <v>2.3717473854327862</v>
      </c>
      <c r="D340" s="6">
        <v>2.0550139080938146</v>
      </c>
      <c r="E340" s="6">
        <v>1.4118030240678223</v>
      </c>
      <c r="F340" s="6">
        <v>1.2656154909877064</v>
      </c>
      <c r="G340" s="6">
        <v>0.93416271971989451</v>
      </c>
      <c r="H340" s="6">
        <v>2.0022809025505071</v>
      </c>
    </row>
    <row r="341" spans="1:14" ht="18" customHeight="1" x14ac:dyDescent="0.3">
      <c r="A341" s="19" t="s">
        <v>65</v>
      </c>
      <c r="B341" s="12"/>
      <c r="C341" s="12"/>
      <c r="D341" s="12"/>
      <c r="E341" s="12"/>
      <c r="F341" s="12"/>
      <c r="G341" s="12"/>
    </row>
    <row r="342" spans="1:14" ht="18" customHeight="1" x14ac:dyDescent="0.3">
      <c r="A342" s="4" t="s">
        <v>8</v>
      </c>
      <c r="D342" s="12"/>
      <c r="E342" s="12"/>
      <c r="F342" s="13"/>
      <c r="G342" s="13"/>
      <c r="H342" s="14"/>
    </row>
    <row r="343" spans="1:14" ht="18" customHeight="1" x14ac:dyDescent="0.3">
      <c r="A343" s="19" t="s">
        <v>0</v>
      </c>
      <c r="B343" s="12"/>
      <c r="C343" s="20">
        <v>0.75</v>
      </c>
      <c r="D343" s="12"/>
      <c r="E343" s="12"/>
      <c r="H343" s="14" t="s">
        <v>46</v>
      </c>
    </row>
    <row r="344" spans="1:14" ht="18" customHeight="1" x14ac:dyDescent="0.3">
      <c r="A344" s="19" t="s">
        <v>22</v>
      </c>
      <c r="B344" s="12"/>
      <c r="H344" s="24" t="s">
        <v>46</v>
      </c>
    </row>
    <row r="345" spans="1:14" ht="14.25" customHeight="1" x14ac:dyDescent="0.3">
      <c r="A345" s="4"/>
      <c r="B345" s="15"/>
      <c r="C345" s="8"/>
      <c r="D345" s="15"/>
      <c r="E345" s="15"/>
      <c r="H345" s="24"/>
    </row>
    <row r="346" spans="1:14" ht="14.25" customHeight="1" x14ac:dyDescent="0.3">
      <c r="A346" s="2"/>
      <c r="B346" s="9"/>
      <c r="C346" s="10"/>
      <c r="D346" s="10"/>
      <c r="E346" s="10"/>
      <c r="F346" s="3"/>
      <c r="G346" s="3"/>
    </row>
    <row r="347" spans="1:14" s="2" customFormat="1" ht="14.25" customHeight="1" x14ac:dyDescent="0.3">
      <c r="D347" s="5"/>
      <c r="E347" s="5"/>
      <c r="F347" s="5"/>
      <c r="G347" s="5"/>
      <c r="H347" s="1"/>
      <c r="M347" s="1"/>
    </row>
    <row r="348" spans="1:14" s="2" customFormat="1" ht="14.25" customHeight="1" x14ac:dyDescent="0.3">
      <c r="A348" s="3"/>
      <c r="B348" s="3"/>
      <c r="D348" s="5"/>
      <c r="E348" s="5"/>
      <c r="F348" s="5"/>
      <c r="G348" s="5"/>
      <c r="H348" s="3"/>
      <c r="M348" s="1"/>
    </row>
    <row r="349" spans="1:14" s="2" customFormat="1" ht="39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4" ht="19.5" customHeight="1" x14ac:dyDescent="0.25">
      <c r="A350" s="5">
        <v>1</v>
      </c>
      <c r="B350" s="6">
        <v>6.7493124904964272E-2</v>
      </c>
      <c r="C350" s="6">
        <v>6.1289147765895537E-2</v>
      </c>
      <c r="D350" s="6">
        <v>5.3104327993661708E-2</v>
      </c>
      <c r="E350" s="6">
        <v>3.6482892187374182E-2</v>
      </c>
      <c r="F350" s="6">
        <v>3.2705209382068154E-2</v>
      </c>
      <c r="G350" s="6">
        <v>2.4140023224208593E-2</v>
      </c>
      <c r="H350" s="6">
        <v>5.1741636086111098E-2</v>
      </c>
    </row>
    <row r="351" spans="1:14" ht="12.75" customHeight="1" x14ac:dyDescent="0.25">
      <c r="A351" s="5">
        <v>2</v>
      </c>
      <c r="B351" s="6">
        <v>0.10939833489903386</v>
      </c>
      <c r="C351" s="6">
        <v>9.9342425208654828E-2</v>
      </c>
      <c r="D351" s="6">
        <v>8.6075805004124747E-2</v>
      </c>
      <c r="E351" s="6">
        <v>5.9134432776961947E-2</v>
      </c>
      <c r="F351" s="6">
        <v>5.301125787197554E-2</v>
      </c>
      <c r="G351" s="6">
        <v>3.9128108957334463E-2</v>
      </c>
      <c r="H351" s="6">
        <v>8.3867043358011373E-2</v>
      </c>
    </row>
    <row r="352" spans="1:14" s="18" customFormat="1" ht="12.75" customHeight="1" x14ac:dyDescent="0.25">
      <c r="A352" s="17">
        <v>3</v>
      </c>
      <c r="B352" s="6">
        <v>0.151435777238356</v>
      </c>
      <c r="C352" s="6">
        <v>0.13751578018166666</v>
      </c>
      <c r="D352" s="6">
        <v>0.11915132386838481</v>
      </c>
      <c r="E352" s="6">
        <v>8.1857450548889779E-2</v>
      </c>
      <c r="F352" s="6">
        <v>7.3381382318428959E-2</v>
      </c>
      <c r="G352" s="6">
        <v>5.4163489757771036E-2</v>
      </c>
      <c r="H352" s="6">
        <v>0.11609382270145979</v>
      </c>
      <c r="I352" s="1"/>
      <c r="J352" s="1"/>
      <c r="K352" s="1"/>
      <c r="L352" s="1"/>
      <c r="M352" s="1"/>
      <c r="N352" s="1"/>
    </row>
    <row r="353" spans="1:15" ht="12.75" customHeight="1" x14ac:dyDescent="0.25">
      <c r="A353" s="5">
        <v>4</v>
      </c>
      <c r="B353" s="6">
        <v>0.19844669010856653</v>
      </c>
      <c r="C353" s="6">
        <v>0.18020544360396362</v>
      </c>
      <c r="D353" s="6">
        <v>0.15614002367827445</v>
      </c>
      <c r="E353" s="6">
        <v>0.10726883975762655</v>
      </c>
      <c r="F353" s="6">
        <v>9.6161506232195326E-2</v>
      </c>
      <c r="G353" s="6">
        <v>7.0977713874317422E-2</v>
      </c>
      <c r="H353" s="6">
        <v>0.15213336819933609</v>
      </c>
    </row>
    <row r="354" spans="1:15" ht="12.75" customHeight="1" x14ac:dyDescent="0.25">
      <c r="A354" s="5">
        <v>5</v>
      </c>
      <c r="B354" s="6">
        <v>0.25052872410931537</v>
      </c>
      <c r="C354" s="6">
        <v>0.22750009001891286</v>
      </c>
      <c r="D354" s="6">
        <v>0.19711873699236754</v>
      </c>
      <c r="E354" s="6">
        <v>0.13542138468755791</v>
      </c>
      <c r="F354" s="6">
        <v>0.12139894825961579</v>
      </c>
      <c r="G354" s="6">
        <v>8.9605707645718957E-2</v>
      </c>
      <c r="H354" s="6">
        <v>0.19206054083633761</v>
      </c>
    </row>
    <row r="355" spans="1:15" s="18" customFormat="1" ht="19.5" customHeight="1" x14ac:dyDescent="0.25">
      <c r="A355" s="17">
        <v>6</v>
      </c>
      <c r="B355" s="6">
        <v>0.30778728729223698</v>
      </c>
      <c r="C355" s="6">
        <v>0.27949543835583401</v>
      </c>
      <c r="D355" s="6">
        <v>0.24217040001720436</v>
      </c>
      <c r="E355" s="6">
        <v>0.16637206285437714</v>
      </c>
      <c r="F355" s="6">
        <v>0.1491447860831078</v>
      </c>
      <c r="G355" s="6">
        <v>0.11008517199066997</v>
      </c>
      <c r="H355" s="6">
        <v>0.23595614862151537</v>
      </c>
      <c r="I355" s="1"/>
      <c r="J355" s="1"/>
      <c r="K355" s="1"/>
      <c r="L355" s="1"/>
      <c r="M355" s="1"/>
      <c r="N355" s="1"/>
    </row>
    <row r="356" spans="1:15" ht="12.75" customHeight="1" x14ac:dyDescent="0.25">
      <c r="A356" s="5">
        <v>7</v>
      </c>
      <c r="B356" s="6">
        <v>0.37033553279852421</v>
      </c>
      <c r="C356" s="6">
        <v>0.33629424070392905</v>
      </c>
      <c r="D356" s="6">
        <v>0.29138404288039976</v>
      </c>
      <c r="E356" s="6">
        <v>0.20018203832267029</v>
      </c>
      <c r="F356" s="6">
        <v>0.17945385043069242</v>
      </c>
      <c r="G356" s="6">
        <v>0.13245657798618962</v>
      </c>
      <c r="H356" s="6">
        <v>0.28390693711098131</v>
      </c>
    </row>
    <row r="357" spans="1:15" ht="12.75" customHeight="1" x14ac:dyDescent="0.25">
      <c r="A357" s="5">
        <v>8</v>
      </c>
      <c r="B357" s="6">
        <v>0.43829414476459072</v>
      </c>
      <c r="C357" s="6">
        <v>0.39800608789752456</v>
      </c>
      <c r="D357" s="6">
        <v>0.34485462117887977</v>
      </c>
      <c r="E357" s="6">
        <v>0.23691654597886042</v>
      </c>
      <c r="F357" s="6">
        <v>0.21238462133209213</v>
      </c>
      <c r="G357" s="6">
        <v>0.15676309029327001</v>
      </c>
      <c r="H357" s="6">
        <v>0.3360054252787269</v>
      </c>
    </row>
    <row r="358" spans="1:15" ht="12.75" customHeight="1" x14ac:dyDescent="0.25">
      <c r="A358" s="5">
        <v>9</v>
      </c>
      <c r="B358" s="6">
        <v>0.51179085838806426</v>
      </c>
      <c r="C358" s="6">
        <v>0.46474697369766405</v>
      </c>
      <c r="D358" s="6">
        <v>0.40268263836156154</v>
      </c>
      <c r="E358" s="6">
        <v>0.27664463210655243</v>
      </c>
      <c r="F358" s="6">
        <v>0.24799899555664073</v>
      </c>
      <c r="G358" s="6">
        <v>0.18305039550060617</v>
      </c>
      <c r="H358" s="6">
        <v>0.39234953758921165</v>
      </c>
      <c r="O358" s="18"/>
    </row>
    <row r="359" spans="1:15" ht="12.75" customHeight="1" x14ac:dyDescent="0.25">
      <c r="A359" s="5">
        <v>10</v>
      </c>
      <c r="B359" s="6">
        <v>0.59095963471693902</v>
      </c>
      <c r="C359" s="6">
        <v>0.53663854543475287</v>
      </c>
      <c r="D359" s="6">
        <v>0.46497349644444419</v>
      </c>
      <c r="E359" s="6">
        <v>0.31943870832512494</v>
      </c>
      <c r="F359" s="6">
        <v>0.28636188674005847</v>
      </c>
      <c r="G359" s="6">
        <v>0.21136640697440068</v>
      </c>
      <c r="H359" s="6">
        <v>0.4530419713735313</v>
      </c>
    </row>
    <row r="360" spans="1:15" ht="19.5" customHeight="1" x14ac:dyDescent="0.25">
      <c r="A360" s="5">
        <v>11</v>
      </c>
      <c r="B360" s="6">
        <v>0.67593939213436016</v>
      </c>
      <c r="C360" s="6">
        <v>0.6138069520954319</v>
      </c>
      <c r="D360" s="6">
        <v>0.53183649792897936</v>
      </c>
      <c r="E360" s="6">
        <v>0.36537386590353726</v>
      </c>
      <c r="F360" s="6">
        <v>0.32754061069879609</v>
      </c>
      <c r="G360" s="6">
        <v>0.24176081115308873</v>
      </c>
      <c r="H360" s="6">
        <v>0.51818922435921733</v>
      </c>
    </row>
    <row r="361" spans="1:15" ht="12.75" customHeight="1" x14ac:dyDescent="0.25">
      <c r="A361" s="5">
        <v>12</v>
      </c>
      <c r="B361" s="6">
        <v>0.7668721740096629</v>
      </c>
      <c r="C361" s="6">
        <v>0.69638118040337993</v>
      </c>
      <c r="D361" s="6">
        <v>0.603383404089891</v>
      </c>
      <c r="E361" s="6">
        <v>0.41452688529811954</v>
      </c>
      <c r="F361" s="6">
        <v>0.37160399752691081</v>
      </c>
      <c r="G361" s="6">
        <v>0.27428441217767607</v>
      </c>
      <c r="H361" s="6">
        <v>0.5879001899533377</v>
      </c>
    </row>
    <row r="362" spans="1:15" ht="12.75" customHeight="1" x14ac:dyDescent="0.25">
      <c r="A362" s="5">
        <v>13</v>
      </c>
      <c r="B362" s="6">
        <v>0.8639006047977964</v>
      </c>
      <c r="C362" s="6">
        <v>0.78449074475442249</v>
      </c>
      <c r="D362" s="6">
        <v>0.67972643340641281</v>
      </c>
      <c r="E362" s="6">
        <v>0.46697486106658509</v>
      </c>
      <c r="F362" s="6">
        <v>0.41862115889568324</v>
      </c>
      <c r="G362" s="6">
        <v>0.3089882220239703</v>
      </c>
      <c r="H362" s="6">
        <v>0.66228420703530222</v>
      </c>
    </row>
    <row r="363" spans="1:15" ht="12.75" customHeight="1" x14ac:dyDescent="0.25">
      <c r="A363" s="5">
        <v>14</v>
      </c>
      <c r="B363" s="6">
        <v>0.96716445407118068</v>
      </c>
      <c r="C363" s="6">
        <v>0.87826256708304129</v>
      </c>
      <c r="D363" s="6">
        <v>0.76097555810501583</v>
      </c>
      <c r="E363" s="6">
        <v>0.5227933445817412</v>
      </c>
      <c r="F363" s="6">
        <v>0.46865982308318105</v>
      </c>
      <c r="G363" s="6">
        <v>0.34592223157221269</v>
      </c>
      <c r="H363" s="6">
        <v>0.74144842587207838</v>
      </c>
    </row>
    <row r="364" spans="1:15" ht="12.75" customHeight="1" x14ac:dyDescent="0.25">
      <c r="A364" s="5">
        <v>15</v>
      </c>
      <c r="B364" s="6">
        <v>1.0767960884620889</v>
      </c>
      <c r="C364" s="6">
        <v>0.97781684686282966</v>
      </c>
      <c r="D364" s="6">
        <v>0.84723492569799252</v>
      </c>
      <c r="E364" s="6">
        <v>0.58205388561375004</v>
      </c>
      <c r="F364" s="6">
        <v>0.52178413111754329</v>
      </c>
      <c r="G364" s="6">
        <v>0.3851337839196699</v>
      </c>
      <c r="H364" s="6">
        <v>0.82549432148244373</v>
      </c>
    </row>
    <row r="365" spans="1:15" ht="19.5" customHeight="1" x14ac:dyDescent="0.25">
      <c r="A365" s="5">
        <v>16</v>
      </c>
      <c r="B365" s="6">
        <v>1.1929145439739863</v>
      </c>
      <c r="C365" s="6">
        <v>1.0832616782917681</v>
      </c>
      <c r="D365" s="6">
        <v>0.93859819501325947</v>
      </c>
      <c r="E365" s="6">
        <v>0.64482082816338093</v>
      </c>
      <c r="F365" s="6">
        <v>0.57805176439110095</v>
      </c>
      <c r="G365" s="6">
        <v>0.42666545424555008</v>
      </c>
      <c r="H365" s="6">
        <v>0.91451314934732386</v>
      </c>
    </row>
    <row r="366" spans="1:15" ht="12.75" customHeight="1" x14ac:dyDescent="0.25">
      <c r="A366" s="5">
        <v>17</v>
      </c>
      <c r="B366" s="6">
        <v>1.3156178940348311</v>
      </c>
      <c r="C366" s="6">
        <v>1.1946861198750973</v>
      </c>
      <c r="D366" s="6">
        <v>1.0351425312953233</v>
      </c>
      <c r="E366" s="6">
        <v>0.71114718507162633</v>
      </c>
      <c r="F366" s="6">
        <v>0.63751024644052201</v>
      </c>
      <c r="G366" s="6">
        <v>0.47055232012007903</v>
      </c>
      <c r="H366" s="6">
        <v>1.0085800946004093</v>
      </c>
    </row>
    <row r="367" spans="1:15" ht="12.75" customHeight="1" x14ac:dyDescent="0.25">
      <c r="A367" s="5">
        <v>18</v>
      </c>
      <c r="B367" s="6">
        <v>1.4449735201710403</v>
      </c>
      <c r="C367" s="6">
        <v>1.312151359420243</v>
      </c>
      <c r="D367" s="6">
        <v>1.1369209510652676</v>
      </c>
      <c r="E367" s="6">
        <v>0.78106937890696448</v>
      </c>
      <c r="F367" s="6">
        <v>0.70019222839779949</v>
      </c>
      <c r="G367" s="6">
        <v>0.51681848165145094</v>
      </c>
      <c r="H367" s="6">
        <v>1.1077468133240596</v>
      </c>
    </row>
    <row r="368" spans="1:15" ht="12.75" customHeight="1" x14ac:dyDescent="0.25">
      <c r="A368" s="5">
        <v>19</v>
      </c>
      <c r="B368" s="6">
        <v>1.5810058100895201</v>
      </c>
      <c r="C368" s="6">
        <v>1.4356795429128055</v>
      </c>
      <c r="D368" s="6">
        <v>1.2439526428373064</v>
      </c>
      <c r="E368" s="6">
        <v>0.85460059225774099</v>
      </c>
      <c r="F368" s="6">
        <v>0.76610952783786224</v>
      </c>
      <c r="G368" s="6">
        <v>0.56547266150307685</v>
      </c>
      <c r="H368" s="6">
        <v>1.2120320016426205</v>
      </c>
    </row>
    <row r="369" spans="1:13" ht="12.75" customHeight="1" x14ac:dyDescent="0.25">
      <c r="A369" s="5">
        <v>20</v>
      </c>
      <c r="B369" s="6">
        <v>1.7236807096711635</v>
      </c>
      <c r="C369" s="6">
        <v>1.5652397464928955</v>
      </c>
      <c r="D369" s="6">
        <v>1.3562108124585062</v>
      </c>
      <c r="E369" s="6">
        <v>0.93172241743046558</v>
      </c>
      <c r="F369" s="6">
        <v>0.83524564312299077</v>
      </c>
      <c r="G369" s="6">
        <v>0.61650267966066197</v>
      </c>
      <c r="H369" s="6">
        <v>1.3214095529587078</v>
      </c>
    </row>
    <row r="370" spans="1:13" ht="19.5" customHeight="1" x14ac:dyDescent="0.25">
      <c r="A370" s="5">
        <v>21</v>
      </c>
      <c r="B370" s="6">
        <v>1.8728864378242096</v>
      </c>
      <c r="C370" s="6">
        <v>1.7007304640017757</v>
      </c>
      <c r="D370" s="6">
        <v>1.4736075093447352</v>
      </c>
      <c r="E370" s="6">
        <v>1.0123744320113737</v>
      </c>
      <c r="F370" s="6">
        <v>0.90754640838049605</v>
      </c>
      <c r="G370" s="6">
        <v>0.66986855578317295</v>
      </c>
      <c r="H370" s="6">
        <v>1.4357937735578978</v>
      </c>
    </row>
    <row r="371" spans="1:13" ht="12.75" customHeight="1" x14ac:dyDescent="0.25">
      <c r="A371" s="5">
        <v>22</v>
      </c>
      <c r="B371" s="6">
        <v>2.0284095326717217</v>
      </c>
      <c r="C371" s="6">
        <v>1.8419578550070108</v>
      </c>
      <c r="D371" s="6">
        <v>1.5959747793592873</v>
      </c>
      <c r="E371" s="6">
        <v>1.0964412508163692</v>
      </c>
      <c r="F371" s="6">
        <v>0.98290838618041598</v>
      </c>
      <c r="G371" s="6">
        <v>0.72549394172886961</v>
      </c>
      <c r="H371" s="6">
        <v>1.5550210191168576</v>
      </c>
    </row>
    <row r="372" spans="1:13" ht="12.75" customHeight="1" x14ac:dyDescent="0.25">
      <c r="A372" s="5">
        <v>23</v>
      </c>
      <c r="B372" s="6">
        <v>2.1899052298319197</v>
      </c>
      <c r="C372" s="6">
        <v>1.9886088459152669</v>
      </c>
      <c r="D372" s="6">
        <v>1.7230413581202513</v>
      </c>
      <c r="E372" s="6">
        <v>1.183736514097133</v>
      </c>
      <c r="F372" s="6">
        <v>1.0611645137099157</v>
      </c>
      <c r="G372" s="6">
        <v>0.78325552686137523</v>
      </c>
      <c r="H372" s="6">
        <v>1.6788269860757405</v>
      </c>
    </row>
    <row r="373" spans="1:13" ht="12.75" customHeight="1" x14ac:dyDescent="0.25">
      <c r="A373" s="5">
        <v>24</v>
      </c>
      <c r="B373" s="6">
        <v>2.3568609734754125</v>
      </c>
      <c r="C373" s="6">
        <v>2.1402179950980802</v>
      </c>
      <c r="D373" s="6">
        <v>1.8544039611017229</v>
      </c>
      <c r="E373" s="6">
        <v>1.2739831637223364</v>
      </c>
      <c r="F373" s="6">
        <v>1.1420664212906935</v>
      </c>
      <c r="G373" s="6">
        <v>0.84296998718076233</v>
      </c>
      <c r="H373" s="6">
        <v>1.8068187384542451</v>
      </c>
    </row>
    <row r="374" spans="1:13" ht="12.75" customHeight="1" x14ac:dyDescent="0.25">
      <c r="A374" s="5">
        <v>25</v>
      </c>
      <c r="B374" s="6">
        <v>2.5285516223515545</v>
      </c>
      <c r="C374" s="6">
        <v>2.2961268163863116</v>
      </c>
      <c r="D374" s="6">
        <v>1.9894920392459996</v>
      </c>
      <c r="E374" s="6">
        <v>1.366789230137968</v>
      </c>
      <c r="F374" s="6">
        <v>1.2252627265194704</v>
      </c>
      <c r="G374" s="6">
        <v>0.90437796402411452</v>
      </c>
      <c r="H374" s="6">
        <v>1.9384403678579267</v>
      </c>
    </row>
    <row r="375" spans="1:13" ht="18" customHeight="1" x14ac:dyDescent="0.3">
      <c r="A375" s="19" t="s">
        <v>65</v>
      </c>
      <c r="B375" s="12"/>
      <c r="C375" s="12"/>
      <c r="D375" s="12"/>
      <c r="E375" s="12"/>
      <c r="F375" s="12"/>
      <c r="G375" s="12"/>
    </row>
    <row r="376" spans="1:13" ht="18" customHeight="1" x14ac:dyDescent="0.3">
      <c r="A376" s="4" t="s">
        <v>8</v>
      </c>
      <c r="D376" s="12"/>
      <c r="E376" s="12"/>
      <c r="F376" s="13"/>
      <c r="G376" s="13"/>
      <c r="H376" s="14"/>
    </row>
    <row r="377" spans="1:13" ht="18" customHeight="1" x14ac:dyDescent="0.3">
      <c r="A377" s="19" t="s">
        <v>0</v>
      </c>
      <c r="B377" s="12"/>
      <c r="C377" s="20">
        <v>0.75</v>
      </c>
      <c r="D377" s="12"/>
      <c r="E377" s="12"/>
      <c r="H377" s="14" t="s">
        <v>46</v>
      </c>
    </row>
    <row r="378" spans="1:13" ht="18" customHeight="1" x14ac:dyDescent="0.3">
      <c r="A378" s="19" t="s">
        <v>23</v>
      </c>
      <c r="B378" s="12"/>
      <c r="H378" s="24" t="s">
        <v>46</v>
      </c>
    </row>
    <row r="379" spans="1:13" ht="14.25" customHeight="1" x14ac:dyDescent="0.3">
      <c r="A379" s="4"/>
      <c r="B379" s="15"/>
      <c r="C379" s="8"/>
      <c r="D379" s="15"/>
      <c r="E379" s="15"/>
      <c r="H379" s="24"/>
    </row>
    <row r="380" spans="1:13" ht="14.25" customHeight="1" x14ac:dyDescent="0.3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3">
      <c r="D381" s="5"/>
      <c r="E381" s="5"/>
      <c r="F381" s="5"/>
      <c r="G381" s="5"/>
      <c r="H381" s="1"/>
      <c r="M381" s="1"/>
    </row>
    <row r="382" spans="1:13" s="2" customFormat="1" ht="14.25" customHeight="1" x14ac:dyDescent="0.3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5">
      <c r="A384" s="5">
        <v>1</v>
      </c>
      <c r="B384" s="6">
        <v>6.5407672857307572E-2</v>
      </c>
      <c r="C384" s="6">
        <v>5.9395390751570049E-2</v>
      </c>
      <c r="D384" s="6">
        <v>5.1463471540359892E-2</v>
      </c>
      <c r="E384" s="6">
        <v>3.5355617041591104E-2</v>
      </c>
      <c r="F384" s="6">
        <v>3.1694659848750292E-2</v>
      </c>
      <c r="G384" s="6">
        <v>2.3394127091316642E-2</v>
      </c>
      <c r="H384" s="6">
        <v>5.014288508625997E-2</v>
      </c>
    </row>
    <row r="385" spans="1:15" ht="12.75" customHeight="1" x14ac:dyDescent="0.25">
      <c r="A385" s="5">
        <v>2</v>
      </c>
      <c r="B385" s="6">
        <v>0.10601806495529256</v>
      </c>
      <c r="C385" s="6">
        <v>9.6272870133789185E-2</v>
      </c>
      <c r="D385" s="6">
        <v>8.3416171685141316E-2</v>
      </c>
      <c r="E385" s="6">
        <v>5.7307253725830717E-2</v>
      </c>
      <c r="F385" s="6">
        <v>5.1373277167516565E-2</v>
      </c>
      <c r="G385" s="6">
        <v>3.791909996477548E-2</v>
      </c>
      <c r="H385" s="6">
        <v>8.1275657975453469E-2</v>
      </c>
    </row>
    <row r="386" spans="1:15" s="18" customFormat="1" ht="12.75" customHeight="1" x14ac:dyDescent="0.25">
      <c r="A386" s="17">
        <v>3</v>
      </c>
      <c r="B386" s="6">
        <v>0.14675660358659659</v>
      </c>
      <c r="C386" s="6">
        <v>0.13326671680271096</v>
      </c>
      <c r="D386" s="6">
        <v>0.11546969892225556</v>
      </c>
      <c r="E386" s="6">
        <v>7.9328159038035695E-2</v>
      </c>
      <c r="F386" s="6">
        <v>7.1113990576954084E-2</v>
      </c>
      <c r="G386" s="6">
        <v>5.2489906547886642E-2</v>
      </c>
      <c r="H386" s="6">
        <v>0.11250667066761984</v>
      </c>
      <c r="I386" s="1"/>
      <c r="J386" s="1"/>
      <c r="K386" s="1"/>
      <c r="L386" s="1"/>
      <c r="M386" s="1"/>
      <c r="N386" s="1"/>
    </row>
    <row r="387" spans="1:15" ht="12.75" customHeight="1" x14ac:dyDescent="0.25">
      <c r="A387" s="5">
        <v>4</v>
      </c>
      <c r="B387" s="6">
        <v>0.19231493881063294</v>
      </c>
      <c r="C387" s="6">
        <v>0.17463732371187174</v>
      </c>
      <c r="D387" s="6">
        <v>0.15131549477167056</v>
      </c>
      <c r="E387" s="6">
        <v>0.10395436851574381</v>
      </c>
      <c r="F387" s="6">
        <v>9.3190237523566671E-2</v>
      </c>
      <c r="G387" s="6">
        <v>6.8784592442384718E-2</v>
      </c>
      <c r="H387" s="6">
        <v>0.1474326398707107</v>
      </c>
    </row>
    <row r="388" spans="1:15" ht="12.75" customHeight="1" x14ac:dyDescent="0.25">
      <c r="A388" s="5">
        <v>5</v>
      </c>
      <c r="B388" s="6">
        <v>0.242787703947243</v>
      </c>
      <c r="C388" s="6">
        <v>0.22047062547359692</v>
      </c>
      <c r="D388" s="6">
        <v>0.19102801776324499</v>
      </c>
      <c r="E388" s="6">
        <v>0.13123703547582949</v>
      </c>
      <c r="F388" s="6">
        <v>0.11764787456747494</v>
      </c>
      <c r="G388" s="6">
        <v>8.6837004807398463E-2</v>
      </c>
      <c r="H388" s="6">
        <v>0.18612611345984287</v>
      </c>
    </row>
    <row r="389" spans="1:15" s="18" customFormat="1" ht="19.5" customHeight="1" x14ac:dyDescent="0.25">
      <c r="A389" s="17">
        <v>6</v>
      </c>
      <c r="B389" s="6">
        <v>0.29827705007281469</v>
      </c>
      <c r="C389" s="6">
        <v>0.27085938342356319</v>
      </c>
      <c r="D389" s="6">
        <v>0.23468764147981466</v>
      </c>
      <c r="E389" s="6">
        <v>0.16123137690093992</v>
      </c>
      <c r="F389" s="6">
        <v>0.14453640115542365</v>
      </c>
      <c r="G389" s="6">
        <v>0.10668367965100056</v>
      </c>
      <c r="H389" s="6">
        <v>0.22866540257896933</v>
      </c>
      <c r="I389" s="1"/>
      <c r="J389" s="1"/>
      <c r="K389" s="1"/>
      <c r="L389" s="1"/>
      <c r="M389" s="1"/>
      <c r="N389" s="1"/>
    </row>
    <row r="390" spans="1:15" ht="12.75" customHeight="1" x14ac:dyDescent="0.25">
      <c r="A390" s="5">
        <v>7</v>
      </c>
      <c r="B390" s="6">
        <v>0.35889263403984012</v>
      </c>
      <c r="C390" s="6">
        <v>0.32590317474160035</v>
      </c>
      <c r="D390" s="6">
        <v>0.28238064513085021</v>
      </c>
      <c r="E390" s="6">
        <v>0.19399666696355872</v>
      </c>
      <c r="F390" s="6">
        <v>0.17390895381540705</v>
      </c>
      <c r="G390" s="6">
        <v>0.12836383754520608</v>
      </c>
      <c r="H390" s="6">
        <v>0.27513457245642237</v>
      </c>
    </row>
    <row r="391" spans="1:15" ht="12.75" customHeight="1" x14ac:dyDescent="0.25">
      <c r="A391" s="5">
        <v>8</v>
      </c>
      <c r="B391" s="6">
        <v>0.42475141099782099</v>
      </c>
      <c r="C391" s="6">
        <v>0.38570820404410289</v>
      </c>
      <c r="D391" s="6">
        <v>0.33419905030563846</v>
      </c>
      <c r="E391" s="6">
        <v>0.2295961248747691</v>
      </c>
      <c r="F391" s="6">
        <v>0.20582220561832165</v>
      </c>
      <c r="G391" s="6">
        <v>0.15191930941767079</v>
      </c>
      <c r="H391" s="6">
        <v>0.32562328334711588</v>
      </c>
    </row>
    <row r="392" spans="1:15" ht="12.75" customHeight="1" x14ac:dyDescent="0.25">
      <c r="A392" s="5">
        <v>9</v>
      </c>
      <c r="B392" s="6">
        <v>0.49597716928861535</v>
      </c>
      <c r="C392" s="6">
        <v>0.4503868810318587</v>
      </c>
      <c r="D392" s="6">
        <v>0.39024025502386012</v>
      </c>
      <c r="E392" s="6">
        <v>0.26809666347549238</v>
      </c>
      <c r="F392" s="6">
        <v>0.24033614080175048</v>
      </c>
      <c r="G392" s="6">
        <v>0.17739437019938273</v>
      </c>
      <c r="H392" s="6">
        <v>0.38022643397362543</v>
      </c>
      <c r="O392" s="18"/>
    </row>
    <row r="393" spans="1:15" ht="12.75" customHeight="1" x14ac:dyDescent="0.25">
      <c r="A393" s="5">
        <v>10</v>
      </c>
      <c r="B393" s="6">
        <v>0.57269973073355918</v>
      </c>
      <c r="C393" s="6">
        <v>0.52005709428688762</v>
      </c>
      <c r="D393" s="6">
        <v>0.45060640451276135</v>
      </c>
      <c r="E393" s="6">
        <v>0.30956845695781199</v>
      </c>
      <c r="F393" s="6">
        <v>0.27751366725231369</v>
      </c>
      <c r="G393" s="6">
        <v>0.20483545279423365</v>
      </c>
      <c r="H393" s="6">
        <v>0.43904354844963034</v>
      </c>
    </row>
    <row r="394" spans="1:15" ht="19.5" customHeight="1" x14ac:dyDescent="0.25">
      <c r="A394" s="5">
        <v>11</v>
      </c>
      <c r="B394" s="6">
        <v>0.65505372131376438</v>
      </c>
      <c r="C394" s="6">
        <v>0.59484109495197057</v>
      </c>
      <c r="D394" s="6">
        <v>0.5154034239649824</v>
      </c>
      <c r="E394" s="6">
        <v>0.35408427636561463</v>
      </c>
      <c r="F394" s="6">
        <v>0.31742002081302101</v>
      </c>
      <c r="G394" s="6">
        <v>0.23429070839266258</v>
      </c>
      <c r="H394" s="6">
        <v>0.50217783385781101</v>
      </c>
    </row>
    <row r="395" spans="1:15" ht="12.75" customHeight="1" x14ac:dyDescent="0.25">
      <c r="A395" s="5">
        <v>12</v>
      </c>
      <c r="B395" s="6">
        <v>0.74317679543841841</v>
      </c>
      <c r="C395" s="6">
        <v>0.67486388422444699</v>
      </c>
      <c r="D395" s="6">
        <v>0.58473962137345614</v>
      </c>
      <c r="E395" s="6">
        <v>0.40171852973640898</v>
      </c>
      <c r="F395" s="6">
        <v>0.36012190481522899</v>
      </c>
      <c r="G395" s="6">
        <v>0.26580937135208554</v>
      </c>
      <c r="H395" s="6">
        <v>0.56973481893692191</v>
      </c>
    </row>
    <row r="396" spans="1:15" ht="12.75" customHeight="1" x14ac:dyDescent="0.25">
      <c r="A396" s="5">
        <v>13</v>
      </c>
      <c r="B396" s="6">
        <v>0.83720717064751438</v>
      </c>
      <c r="C396" s="6">
        <v>0.76025097466940261</v>
      </c>
      <c r="D396" s="6">
        <v>0.65872374780858622</v>
      </c>
      <c r="E396" s="6">
        <v>0.45254592950375122</v>
      </c>
      <c r="F396" s="6">
        <v>0.40568629546713841</v>
      </c>
      <c r="G396" s="6">
        <v>0.29944087744288833</v>
      </c>
      <c r="H396" s="6">
        <v>0.64182046413352867</v>
      </c>
    </row>
    <row r="397" spans="1:15" ht="12.75" customHeight="1" x14ac:dyDescent="0.25">
      <c r="A397" s="5">
        <v>14</v>
      </c>
      <c r="B397" s="6">
        <v>0.93728029781076727</v>
      </c>
      <c r="C397" s="6">
        <v>0.85112536649435033</v>
      </c>
      <c r="D397" s="6">
        <v>0.73746237749437704</v>
      </c>
      <c r="E397" s="6">
        <v>0.50663969259875075</v>
      </c>
      <c r="F397" s="6">
        <v>0.45417882832883422</v>
      </c>
      <c r="G397" s="6">
        <v>0.33523367289044992</v>
      </c>
      <c r="H397" s="6">
        <v>0.71853860890710564</v>
      </c>
    </row>
    <row r="398" spans="1:15" ht="12.75" customHeight="1" x14ac:dyDescent="0.25">
      <c r="A398" s="5">
        <v>15</v>
      </c>
      <c r="B398" s="6">
        <v>1.0435244535992196</v>
      </c>
      <c r="C398" s="6">
        <v>0.9476035451614393</v>
      </c>
      <c r="D398" s="6">
        <v>0.82105643991694355</v>
      </c>
      <c r="E398" s="6">
        <v>0.56406915799432322</v>
      </c>
      <c r="F398" s="6">
        <v>0.50566166255195122</v>
      </c>
      <c r="G398" s="6">
        <v>0.37323363795031383</v>
      </c>
      <c r="H398" s="6">
        <v>0.79998759282691601</v>
      </c>
    </row>
    <row r="399" spans="1:15" ht="19.5" customHeight="1" x14ac:dyDescent="0.25">
      <c r="A399" s="5">
        <v>16</v>
      </c>
      <c r="B399" s="6">
        <v>1.1560549959546433</v>
      </c>
      <c r="C399" s="6">
        <v>1.0497902648948834</v>
      </c>
      <c r="D399" s="6">
        <v>0.90959669996508263</v>
      </c>
      <c r="E399" s="6">
        <v>0.62489668154313582</v>
      </c>
      <c r="F399" s="6">
        <v>0.56019069724687798</v>
      </c>
      <c r="G399" s="6">
        <v>0.41348203228259217</v>
      </c>
      <c r="H399" s="6">
        <v>0.88625585169514309</v>
      </c>
    </row>
    <row r="400" spans="1:15" ht="12.75" customHeight="1" x14ac:dyDescent="0.25">
      <c r="A400" s="5">
        <v>17</v>
      </c>
      <c r="B400" s="6">
        <v>1.2749669679603302</v>
      </c>
      <c r="C400" s="6">
        <v>1.1577718324049475</v>
      </c>
      <c r="D400" s="6">
        <v>1.0031579385750118</v>
      </c>
      <c r="E400" s="6">
        <v>0.68917363805656073</v>
      </c>
      <c r="F400" s="6">
        <v>0.61781198753321009</v>
      </c>
      <c r="G400" s="6">
        <v>0.45601284960503319</v>
      </c>
      <c r="H400" s="6">
        <v>0.97741624752010448</v>
      </c>
    </row>
    <row r="401" spans="1:13" ht="12.75" customHeight="1" x14ac:dyDescent="0.25">
      <c r="A401" s="5">
        <v>18</v>
      </c>
      <c r="B401" s="6">
        <v>1.4003256691389008</v>
      </c>
      <c r="C401" s="6">
        <v>1.2716075448733302</v>
      </c>
      <c r="D401" s="6">
        <v>1.1017915341244837</v>
      </c>
      <c r="E401" s="6">
        <v>0.75693532469185587</v>
      </c>
      <c r="F401" s="6">
        <v>0.67855717566433049</v>
      </c>
      <c r="G401" s="6">
        <v>0.50084944536302178</v>
      </c>
      <c r="H401" s="6">
        <v>1.0735188402766602</v>
      </c>
    </row>
    <row r="402" spans="1:13" ht="12.75" customHeight="1" x14ac:dyDescent="0.25">
      <c r="A402" s="5">
        <v>19</v>
      </c>
      <c r="B402" s="6">
        <v>1.5321547336480168</v>
      </c>
      <c r="C402" s="6">
        <v>1.3913188640027356</v>
      </c>
      <c r="D402" s="6">
        <v>1.2055160822269344</v>
      </c>
      <c r="E402" s="6">
        <v>0.82819451671208988</v>
      </c>
      <c r="F402" s="6">
        <v>0.74243771406707504</v>
      </c>
      <c r="G402" s="6">
        <v>0.54800027270072116</v>
      </c>
      <c r="H402" s="6">
        <v>1.1745817484026027</v>
      </c>
    </row>
    <row r="403" spans="1:13" ht="12.75" customHeight="1" x14ac:dyDescent="0.25">
      <c r="A403" s="5">
        <v>20</v>
      </c>
      <c r="B403" s="6">
        <v>1.6704211595977054</v>
      </c>
      <c r="C403" s="6">
        <v>1.5168758214413649</v>
      </c>
      <c r="D403" s="6">
        <v>1.3143056166348093</v>
      </c>
      <c r="E403" s="6">
        <v>0.90293337519817862</v>
      </c>
      <c r="F403" s="6">
        <v>0.80943761098342271</v>
      </c>
      <c r="G403" s="6">
        <v>0.59745352795084661</v>
      </c>
      <c r="H403" s="6">
        <v>1.2805796719613294</v>
      </c>
    </row>
    <row r="404" spans="1:13" ht="19.5" customHeight="1" x14ac:dyDescent="0.25">
      <c r="A404" s="5">
        <v>21</v>
      </c>
      <c r="B404" s="6">
        <v>1.8150166197903179</v>
      </c>
      <c r="C404" s="6">
        <v>1.6481800474421808</v>
      </c>
      <c r="D404" s="6">
        <v>1.428074904325594</v>
      </c>
      <c r="E404" s="6">
        <v>0.98109334471238974</v>
      </c>
      <c r="F404" s="6">
        <v>0.87950437419752414</v>
      </c>
      <c r="G404" s="6">
        <v>0.64917046611424856</v>
      </c>
      <c r="H404" s="6">
        <v>1.3914295650656214</v>
      </c>
    </row>
    <row r="405" spans="1:13" ht="12.75" customHeight="1" x14ac:dyDescent="0.25">
      <c r="A405" s="5">
        <v>22</v>
      </c>
      <c r="B405" s="6">
        <v>1.9657342480504645</v>
      </c>
      <c r="C405" s="6">
        <v>1.7850436909965186</v>
      </c>
      <c r="D405" s="6">
        <v>1.546661180732614</v>
      </c>
      <c r="E405" s="6">
        <v>1.0625626053266253</v>
      </c>
      <c r="F405" s="6">
        <v>0.95253776236495002</v>
      </c>
      <c r="G405" s="6">
        <v>0.70307709811003549</v>
      </c>
      <c r="H405" s="6">
        <v>1.5069728397944036</v>
      </c>
    </row>
    <row r="406" spans="1:13" ht="12.75" customHeight="1" x14ac:dyDescent="0.25">
      <c r="A406" s="5">
        <v>23</v>
      </c>
      <c r="B406" s="6">
        <v>2.1222399327789567</v>
      </c>
      <c r="C406" s="6">
        <v>1.9271633520884244</v>
      </c>
      <c r="D406" s="6">
        <v>1.6698015631996754</v>
      </c>
      <c r="E406" s="6">
        <v>1.1471605555726772</v>
      </c>
      <c r="F406" s="6">
        <v>1.028375874702119</v>
      </c>
      <c r="G406" s="6">
        <v>0.75905392344426414</v>
      </c>
      <c r="H406" s="6">
        <v>1.6269533592329646</v>
      </c>
    </row>
    <row r="407" spans="1:13" ht="12.75" customHeight="1" x14ac:dyDescent="0.25">
      <c r="A407" s="5">
        <v>24</v>
      </c>
      <c r="B407" s="6">
        <v>2.2840369554721356</v>
      </c>
      <c r="C407" s="6">
        <v>2.074087970646052</v>
      </c>
      <c r="D407" s="6">
        <v>1.7971052281817737</v>
      </c>
      <c r="E407" s="6">
        <v>1.2346186980644498</v>
      </c>
      <c r="F407" s="6">
        <v>1.1067780158391112</v>
      </c>
      <c r="G407" s="6">
        <v>0.81692328259633773</v>
      </c>
      <c r="H407" s="6">
        <v>1.7509903286249529</v>
      </c>
    </row>
    <row r="408" spans="1:13" ht="12.75" customHeight="1" x14ac:dyDescent="0.25">
      <c r="A408" s="5">
        <v>25</v>
      </c>
      <c r="B408" s="6">
        <v>2.4504225808252684</v>
      </c>
      <c r="C408" s="6">
        <v>2.2251794068886048</v>
      </c>
      <c r="D408" s="6">
        <v>1.9280192558642195</v>
      </c>
      <c r="E408" s="6">
        <v>1.3245571746105356</v>
      </c>
      <c r="F408" s="6">
        <v>1.1874036606437171</v>
      </c>
      <c r="G408" s="6">
        <v>0.87643383075742387</v>
      </c>
      <c r="H408" s="6">
        <v>1.8785450164409943</v>
      </c>
    </row>
    <row r="409" spans="1:13" ht="18" customHeight="1" x14ac:dyDescent="0.3">
      <c r="A409" s="19" t="s">
        <v>65</v>
      </c>
      <c r="B409" s="12"/>
      <c r="C409" s="12"/>
      <c r="D409" s="12"/>
      <c r="E409" s="12"/>
      <c r="F409" s="12"/>
      <c r="G409" s="12"/>
    </row>
    <row r="410" spans="1:13" ht="18" customHeight="1" x14ac:dyDescent="0.3">
      <c r="A410" s="4" t="s">
        <v>8</v>
      </c>
      <c r="D410" s="12"/>
      <c r="E410" s="12"/>
      <c r="F410" s="13"/>
      <c r="G410" s="13"/>
      <c r="H410" s="14"/>
    </row>
    <row r="411" spans="1:13" ht="18" customHeight="1" x14ac:dyDescent="0.3">
      <c r="A411" s="19" t="s">
        <v>0</v>
      </c>
      <c r="B411" s="12"/>
      <c r="C411" s="20">
        <v>0.75</v>
      </c>
      <c r="D411" s="12"/>
      <c r="E411" s="12"/>
      <c r="H411" s="14" t="s">
        <v>46</v>
      </c>
    </row>
    <row r="412" spans="1:13" ht="18" customHeight="1" x14ac:dyDescent="0.3">
      <c r="A412" s="19" t="s">
        <v>24</v>
      </c>
      <c r="B412" s="12"/>
      <c r="H412" s="24" t="s">
        <v>46</v>
      </c>
    </row>
    <row r="413" spans="1:13" ht="14.25" customHeight="1" x14ac:dyDescent="0.3">
      <c r="A413" s="4"/>
      <c r="B413" s="15"/>
      <c r="C413" s="8"/>
      <c r="D413" s="15"/>
      <c r="E413" s="15"/>
      <c r="H413" s="24"/>
    </row>
    <row r="414" spans="1:13" ht="14.25" customHeight="1" x14ac:dyDescent="0.3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3">
      <c r="D415" s="5"/>
      <c r="E415" s="5"/>
      <c r="F415" s="5"/>
      <c r="G415" s="5"/>
      <c r="H415" s="1"/>
      <c r="M415" s="1"/>
    </row>
    <row r="416" spans="1:13" s="2" customFormat="1" ht="14.25" customHeight="1" x14ac:dyDescent="0.3">
      <c r="A416" s="3"/>
      <c r="B416" s="3"/>
      <c r="D416" s="5"/>
      <c r="E416" s="5"/>
      <c r="F416" s="5"/>
      <c r="G416" s="5"/>
      <c r="H416" s="3"/>
      <c r="M416" s="1"/>
    </row>
    <row r="417" spans="1:15" s="2" customFormat="1" ht="39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5" ht="19.5" customHeight="1" x14ac:dyDescent="0.25">
      <c r="A418" s="5">
        <v>1</v>
      </c>
      <c r="B418" s="6">
        <v>6.3447233721197982E-2</v>
      </c>
      <c r="C418" s="6">
        <v>5.7615155445111053E-2</v>
      </c>
      <c r="D418" s="6">
        <v>4.9920976611548026E-2</v>
      </c>
      <c r="E418" s="6">
        <v>3.4295916668504157E-2</v>
      </c>
      <c r="F418" s="6">
        <v>3.0744687943944492E-2</v>
      </c>
      <c r="G418" s="6">
        <v>2.2692943876848941E-2</v>
      </c>
      <c r="H418" s="6">
        <v>4.8639971589627795E-2</v>
      </c>
    </row>
    <row r="419" spans="1:15" ht="12.75" customHeight="1" x14ac:dyDescent="0.25">
      <c r="A419" s="5">
        <v>2</v>
      </c>
      <c r="B419" s="6">
        <v>0.10284042608521093</v>
      </c>
      <c r="C419" s="6">
        <v>9.3387320256978518E-2</v>
      </c>
      <c r="D419" s="6">
        <v>8.0915970708525853E-2</v>
      </c>
      <c r="E419" s="6">
        <v>5.558960535096534E-2</v>
      </c>
      <c r="F419" s="6">
        <v>4.9833485600109473E-2</v>
      </c>
      <c r="G419" s="6">
        <v>3.6782565299505063E-2</v>
      </c>
      <c r="H419" s="6">
        <v>7.8839613796726271E-2</v>
      </c>
    </row>
    <row r="420" spans="1:15" s="18" customFormat="1" ht="12.75" customHeight="1" x14ac:dyDescent="0.25">
      <c r="A420" s="17">
        <v>3</v>
      </c>
      <c r="B420" s="6">
        <v>0.14235792409556283</v>
      </c>
      <c r="C420" s="6">
        <v>0.1292723645234175</v>
      </c>
      <c r="D420" s="6">
        <v>0.11200876984600136</v>
      </c>
      <c r="E420" s="6">
        <v>7.6950486499326579E-2</v>
      </c>
      <c r="F420" s="6">
        <v>6.8982518164594553E-2</v>
      </c>
      <c r="G420" s="6">
        <v>5.0916646675582315E-2</v>
      </c>
      <c r="H420" s="6">
        <v>0.10913455130279595</v>
      </c>
      <c r="I420" s="1"/>
      <c r="J420" s="1"/>
      <c r="K420" s="1"/>
      <c r="L420" s="1"/>
      <c r="M420" s="1"/>
      <c r="N420" s="1"/>
    </row>
    <row r="421" spans="1:15" ht="12.75" customHeight="1" x14ac:dyDescent="0.25">
      <c r="A421" s="5">
        <v>4</v>
      </c>
      <c r="B421" s="6">
        <v>0.18655075678071434</v>
      </c>
      <c r="C421" s="6">
        <v>0.16940298607113208</v>
      </c>
      <c r="D421" s="6">
        <v>0.14678017338059579</v>
      </c>
      <c r="E421" s="6">
        <v>0.10083858402892343</v>
      </c>
      <c r="F421" s="6">
        <v>9.0397082213743762E-2</v>
      </c>
      <c r="G421" s="6">
        <v>6.6722938188462838E-2</v>
      </c>
      <c r="H421" s="6">
        <v>0.14301369780296519</v>
      </c>
    </row>
    <row r="422" spans="1:15" ht="12.75" customHeight="1" x14ac:dyDescent="0.25">
      <c r="A422" s="5">
        <v>5</v>
      </c>
      <c r="B422" s="6">
        <v>0.2355107210522433</v>
      </c>
      <c r="C422" s="6">
        <v>0.21386254382721392</v>
      </c>
      <c r="D422" s="6">
        <v>0.18530240812516008</v>
      </c>
      <c r="E422" s="6">
        <v>0.12730351805784854</v>
      </c>
      <c r="F422" s="6">
        <v>0.11412165986655823</v>
      </c>
      <c r="G422" s="6">
        <v>8.423427250933381E-2</v>
      </c>
      <c r="H422" s="6">
        <v>0.18054742672266622</v>
      </c>
    </row>
    <row r="423" spans="1:15" s="18" customFormat="1" ht="19.5" customHeight="1" x14ac:dyDescent="0.25">
      <c r="A423" s="17">
        <v>6</v>
      </c>
      <c r="B423" s="6">
        <v>0.28933690625143538</v>
      </c>
      <c r="C423" s="6">
        <v>0.26274101882734086</v>
      </c>
      <c r="D423" s="6">
        <v>0.22765343865590426</v>
      </c>
      <c r="E423" s="6">
        <v>0.15639885057126907</v>
      </c>
      <c r="F423" s="6">
        <v>0.14020426694181712</v>
      </c>
      <c r="G423" s="6">
        <v>0.10348609056648644</v>
      </c>
      <c r="H423" s="6">
        <v>0.2218117020159171</v>
      </c>
      <c r="I423" s="1"/>
      <c r="J423" s="1"/>
      <c r="K423" s="1"/>
      <c r="L423" s="1"/>
      <c r="M423" s="1"/>
      <c r="N423" s="1"/>
    </row>
    <row r="424" spans="1:15" ht="12.75" customHeight="1" x14ac:dyDescent="0.25">
      <c r="A424" s="5">
        <v>7</v>
      </c>
      <c r="B424" s="6">
        <v>0.34813568252792659</v>
      </c>
      <c r="C424" s="6">
        <v>0.31613500366265612</v>
      </c>
      <c r="D424" s="6">
        <v>0.27391695816858674</v>
      </c>
      <c r="E424" s="6">
        <v>0.18818207913959079</v>
      </c>
      <c r="F424" s="6">
        <v>0.16869644732670527</v>
      </c>
      <c r="G424" s="6">
        <v>0.1245164373887469</v>
      </c>
      <c r="H424" s="6">
        <v>0.266888069256147</v>
      </c>
    </row>
    <row r="425" spans="1:15" ht="12.75" customHeight="1" x14ac:dyDescent="0.25">
      <c r="A425" s="5">
        <v>8</v>
      </c>
      <c r="B425" s="6">
        <v>0.41202049957930142</v>
      </c>
      <c r="C425" s="6">
        <v>0.37414751971924964</v>
      </c>
      <c r="D425" s="6">
        <v>0.32418223012463071</v>
      </c>
      <c r="E425" s="6">
        <v>0.22271452812868775</v>
      </c>
      <c r="F425" s="6">
        <v>0.19965317545186356</v>
      </c>
      <c r="G425" s="6">
        <v>0.14736589012139217</v>
      </c>
      <c r="H425" s="6">
        <v>0.31586350134577734</v>
      </c>
    </row>
    <row r="426" spans="1:15" ht="12.75" customHeight="1" x14ac:dyDescent="0.25">
      <c r="A426" s="5">
        <v>9</v>
      </c>
      <c r="B426" s="6">
        <v>0.48111143548684127</v>
      </c>
      <c r="C426" s="6">
        <v>0.43688760748498551</v>
      </c>
      <c r="D426" s="6">
        <v>0.37854373327016366</v>
      </c>
      <c r="E426" s="6">
        <v>0.26006110482651912</v>
      </c>
      <c r="F426" s="6">
        <v>0.23313263767028791</v>
      </c>
      <c r="G426" s="6">
        <v>0.17207739665985514</v>
      </c>
      <c r="H426" s="6">
        <v>0.36883005264430557</v>
      </c>
      <c r="O426" s="18"/>
    </row>
    <row r="427" spans="1:15" ht="12.75" customHeight="1" x14ac:dyDescent="0.25">
      <c r="A427" s="5">
        <v>10</v>
      </c>
      <c r="B427" s="6">
        <v>0.55553442097213634</v>
      </c>
      <c r="C427" s="6">
        <v>0.50446962211255009</v>
      </c>
      <c r="D427" s="6">
        <v>0.43710055127264336</v>
      </c>
      <c r="E427" s="6">
        <v>0.30028988012097613</v>
      </c>
      <c r="F427" s="6">
        <v>0.26919585635459808</v>
      </c>
      <c r="G427" s="6">
        <v>0.19869599819237682</v>
      </c>
      <c r="H427" s="6">
        <v>0.42588426426725601</v>
      </c>
    </row>
    <row r="428" spans="1:15" ht="19.5" customHeight="1" x14ac:dyDescent="0.25">
      <c r="A428" s="5">
        <v>11</v>
      </c>
      <c r="B428" s="6">
        <v>0.63542004692331022</v>
      </c>
      <c r="C428" s="6">
        <v>0.57701215055802801</v>
      </c>
      <c r="D428" s="6">
        <v>0.49995543446946644</v>
      </c>
      <c r="E428" s="6">
        <v>0.34347144391730905</v>
      </c>
      <c r="F428" s="6">
        <v>0.30790611205885798</v>
      </c>
      <c r="G428" s="6">
        <v>0.22726840269220078</v>
      </c>
      <c r="H428" s="6">
        <v>0.48712624991093473</v>
      </c>
    </row>
    <row r="429" spans="1:15" ht="12.75" customHeight="1" x14ac:dyDescent="0.25">
      <c r="A429" s="5">
        <v>12</v>
      </c>
      <c r="B429" s="6">
        <v>0.72090184188664685</v>
      </c>
      <c r="C429" s="6">
        <v>0.65463644740572946</v>
      </c>
      <c r="D429" s="6">
        <v>0.56721344457956113</v>
      </c>
      <c r="E429" s="6">
        <v>0.38967797404940641</v>
      </c>
      <c r="F429" s="6">
        <v>0.34932810884101206</v>
      </c>
      <c r="G429" s="6">
        <v>0.25784236883419825</v>
      </c>
      <c r="H429" s="6">
        <v>0.55265837534161266</v>
      </c>
    </row>
    <row r="430" spans="1:15" ht="12.75" customHeight="1" x14ac:dyDescent="0.25">
      <c r="A430" s="5">
        <v>13</v>
      </c>
      <c r="B430" s="6">
        <v>0.81211388066073265</v>
      </c>
      <c r="C430" s="6">
        <v>0.7374642632806816</v>
      </c>
      <c r="D430" s="6">
        <v>0.63898007311913507</v>
      </c>
      <c r="E430" s="6">
        <v>0.43898194362365861</v>
      </c>
      <c r="F430" s="6">
        <v>0.39352681545701551</v>
      </c>
      <c r="G430" s="6">
        <v>0.29046585066933689</v>
      </c>
      <c r="H430" s="6">
        <v>0.62258342509395959</v>
      </c>
    </row>
    <row r="431" spans="1:15" ht="12.75" customHeight="1" x14ac:dyDescent="0.25">
      <c r="A431" s="5">
        <v>14</v>
      </c>
      <c r="B431" s="6">
        <v>0.90918755429822418</v>
      </c>
      <c r="C431" s="6">
        <v>0.8256149117522702</v>
      </c>
      <c r="D431" s="6">
        <v>0.7153587000037801</v>
      </c>
      <c r="E431" s="6">
        <v>0.49145437506813083</v>
      </c>
      <c r="F431" s="6">
        <v>0.44056590019744057</v>
      </c>
      <c r="G431" s="6">
        <v>0.32518584236283055</v>
      </c>
      <c r="H431" s="6">
        <v>0.69700212628708758</v>
      </c>
    </row>
    <row r="432" spans="1:15" ht="12.75" customHeight="1" x14ac:dyDescent="0.25">
      <c r="A432" s="5">
        <v>15</v>
      </c>
      <c r="B432" s="6">
        <v>1.0122472946826151</v>
      </c>
      <c r="C432" s="6">
        <v>0.91920138690848541</v>
      </c>
      <c r="D432" s="6">
        <v>0.79644722959876679</v>
      </c>
      <c r="E432" s="6">
        <v>0.54716252908525154</v>
      </c>
      <c r="F432" s="6">
        <v>0.49050565914146849</v>
      </c>
      <c r="G432" s="6">
        <v>0.3620468490188895</v>
      </c>
      <c r="H432" s="6">
        <v>0.77600987099600138</v>
      </c>
    </row>
    <row r="433" spans="1:8" ht="19.5" customHeight="1" x14ac:dyDescent="0.25">
      <c r="A433" s="5">
        <v>16</v>
      </c>
      <c r="B433" s="6">
        <v>1.1214050021762563</v>
      </c>
      <c r="C433" s="6">
        <v>1.0183253032152868</v>
      </c>
      <c r="D433" s="6">
        <v>0.88233370633163088</v>
      </c>
      <c r="E433" s="6">
        <v>0.60616689255958989</v>
      </c>
      <c r="F433" s="6">
        <v>0.5434003159568549</v>
      </c>
      <c r="G433" s="6">
        <v>0.40108889363763034</v>
      </c>
      <c r="H433" s="6">
        <v>0.85969244437044479</v>
      </c>
    </row>
    <row r="434" spans="1:8" ht="12.75" customHeight="1" x14ac:dyDescent="0.25">
      <c r="A434" s="5">
        <v>17</v>
      </c>
      <c r="B434" s="6">
        <v>1.2367528711724922</v>
      </c>
      <c r="C434" s="6">
        <v>1.1230703805449556</v>
      </c>
      <c r="D434" s="6">
        <v>0.97309066975821978</v>
      </c>
      <c r="E434" s="6">
        <v>0.66851730046496638</v>
      </c>
      <c r="F434" s="6">
        <v>0.5992945453707279</v>
      </c>
      <c r="G434" s="6">
        <v>0.44234495105611416</v>
      </c>
      <c r="H434" s="6">
        <v>0.94812052455365592</v>
      </c>
    </row>
    <row r="435" spans="1:8" ht="12.75" customHeight="1" x14ac:dyDescent="0.25">
      <c r="A435" s="5">
        <v>18</v>
      </c>
      <c r="B435" s="6">
        <v>1.358354243996353</v>
      </c>
      <c r="C435" s="6">
        <v>1.2334941387874663</v>
      </c>
      <c r="D435" s="6">
        <v>1.0687679583118403</v>
      </c>
      <c r="E435" s="6">
        <v>0.73424799201045876</v>
      </c>
      <c r="F435" s="6">
        <v>0.65821904123532482</v>
      </c>
      <c r="G435" s="6">
        <v>0.4858376766959035</v>
      </c>
      <c r="H435" s="6">
        <v>1.0413426710920353</v>
      </c>
    </row>
    <row r="436" spans="1:8" ht="12.75" customHeight="1" x14ac:dyDescent="0.25">
      <c r="A436" s="5">
        <v>19</v>
      </c>
      <c r="B436" s="6">
        <v>1.4862320464279417</v>
      </c>
      <c r="C436" s="6">
        <v>1.3496173963821252</v>
      </c>
      <c r="D436" s="6">
        <v>1.1693836102467279</v>
      </c>
      <c r="E436" s="6">
        <v>0.80337135955106653</v>
      </c>
      <c r="F436" s="6">
        <v>0.72018491271827711</v>
      </c>
      <c r="G436" s="6">
        <v>0.53157527033830809</v>
      </c>
      <c r="H436" s="6">
        <v>1.1393764593663755</v>
      </c>
    </row>
    <row r="437" spans="1:8" ht="12.75" customHeight="1" x14ac:dyDescent="0.25">
      <c r="A437" s="5">
        <v>20</v>
      </c>
      <c r="B437" s="6">
        <v>1.6203542657302985</v>
      </c>
      <c r="C437" s="6">
        <v>1.4714110832070679</v>
      </c>
      <c r="D437" s="6">
        <v>1.2749124375917229</v>
      </c>
      <c r="E437" s="6">
        <v>0.87587009884679767</v>
      </c>
      <c r="F437" s="6">
        <v>0.78517664737640369</v>
      </c>
      <c r="G437" s="6">
        <v>0.57954628210284331</v>
      </c>
      <c r="H437" s="6">
        <v>1.2421973477453889</v>
      </c>
    </row>
    <row r="438" spans="1:8" ht="19.5" customHeight="1" x14ac:dyDescent="0.25">
      <c r="A438" s="5">
        <v>21</v>
      </c>
      <c r="B438" s="6">
        <v>1.7606158215553949</v>
      </c>
      <c r="C438" s="6">
        <v>1.5987797779140225</v>
      </c>
      <c r="D438" s="6">
        <v>1.3852717619810633</v>
      </c>
      <c r="E438" s="6">
        <v>0.95168740951963615</v>
      </c>
      <c r="F438" s="6">
        <v>0.85314332632294354</v>
      </c>
      <c r="G438" s="6">
        <v>0.62971312827938508</v>
      </c>
      <c r="H438" s="6">
        <v>1.3497247794444371</v>
      </c>
    </row>
    <row r="439" spans="1:8" ht="12.75" customHeight="1" x14ac:dyDescent="0.25">
      <c r="A439" s="5">
        <v>22</v>
      </c>
      <c r="B439" s="6">
        <v>1.9068160480485132</v>
      </c>
      <c r="C439" s="6">
        <v>1.7315412598806852</v>
      </c>
      <c r="D439" s="6">
        <v>1.500303697328113</v>
      </c>
      <c r="E439" s="6">
        <v>1.0307148231773762</v>
      </c>
      <c r="F439" s="6">
        <v>0.9239877127089049</v>
      </c>
      <c r="G439" s="6">
        <v>0.68200403743343507</v>
      </c>
      <c r="H439" s="6">
        <v>1.4618049198374858</v>
      </c>
    </row>
    <row r="440" spans="1:8" ht="12.75" customHeight="1" x14ac:dyDescent="0.25">
      <c r="A440" s="5">
        <v>23</v>
      </c>
      <c r="B440" s="6">
        <v>2.058630847809507</v>
      </c>
      <c r="C440" s="6">
        <v>1.8694012227836183</v>
      </c>
      <c r="D440" s="6">
        <v>1.6197532402578836</v>
      </c>
      <c r="E440" s="6">
        <v>1.1127771514504707</v>
      </c>
      <c r="F440" s="6">
        <v>0.99755275834090607</v>
      </c>
      <c r="G440" s="6">
        <v>0.73630309081360257</v>
      </c>
      <c r="H440" s="6">
        <v>1.5781893091035015</v>
      </c>
    </row>
    <row r="441" spans="1:8" ht="12.75" customHeight="1" x14ac:dyDescent="0.25">
      <c r="A441" s="5">
        <v>24</v>
      </c>
      <c r="B441" s="6">
        <v>2.2155783902882513</v>
      </c>
      <c r="C441" s="6">
        <v>2.0119221260018127</v>
      </c>
      <c r="D441" s="6">
        <v>1.7432412812298517</v>
      </c>
      <c r="E441" s="6">
        <v>1.1976139445221778</v>
      </c>
      <c r="F441" s="6">
        <v>1.0736049821191951</v>
      </c>
      <c r="G441" s="6">
        <v>0.79243795382008175</v>
      </c>
      <c r="H441" s="6">
        <v>1.6985085659015717</v>
      </c>
    </row>
    <row r="442" spans="1:8" ht="12.75" customHeight="1" x14ac:dyDescent="0.25">
      <c r="A442" s="5">
        <v>25</v>
      </c>
      <c r="B442" s="6">
        <v>2.3769770029962478</v>
      </c>
      <c r="C442" s="6">
        <v>2.1584849564738002</v>
      </c>
      <c r="D442" s="6">
        <v>1.8702314728832383</v>
      </c>
      <c r="E442" s="6">
        <v>1.2848567295452269</v>
      </c>
      <c r="F442" s="6">
        <v>1.1518140653409752</v>
      </c>
      <c r="G442" s="6">
        <v>0.85016481510576347</v>
      </c>
      <c r="H442" s="6">
        <v>1.8222401058961895</v>
      </c>
    </row>
    <row r="443" spans="1:8" ht="18" customHeight="1" x14ac:dyDescent="0.3">
      <c r="A443" s="19" t="s">
        <v>65</v>
      </c>
      <c r="B443" s="12"/>
      <c r="C443" s="12"/>
      <c r="D443" s="12"/>
      <c r="E443" s="12"/>
      <c r="F443" s="12"/>
      <c r="G443" s="12"/>
    </row>
    <row r="444" spans="1:8" ht="18" customHeight="1" x14ac:dyDescent="0.3">
      <c r="A444" s="4" t="s">
        <v>8</v>
      </c>
      <c r="D444" s="12"/>
      <c r="E444" s="12"/>
      <c r="F444" s="13"/>
      <c r="G444" s="13"/>
      <c r="H444" s="14"/>
    </row>
    <row r="445" spans="1:8" ht="18" customHeight="1" x14ac:dyDescent="0.3">
      <c r="A445" s="19" t="s">
        <v>0</v>
      </c>
      <c r="B445" s="12"/>
      <c r="C445" s="20">
        <v>0.75</v>
      </c>
      <c r="D445" s="12"/>
      <c r="E445" s="12"/>
      <c r="H445" s="14" t="s">
        <v>46</v>
      </c>
    </row>
    <row r="446" spans="1:8" ht="18" customHeight="1" x14ac:dyDescent="0.3">
      <c r="A446" s="19" t="s">
        <v>25</v>
      </c>
      <c r="B446" s="12"/>
      <c r="H446" s="24" t="s">
        <v>46</v>
      </c>
    </row>
    <row r="447" spans="1:8" ht="14.25" customHeight="1" x14ac:dyDescent="0.3">
      <c r="A447" s="4"/>
      <c r="B447" s="15"/>
      <c r="C447" s="8"/>
      <c r="D447" s="15"/>
      <c r="E447" s="15"/>
      <c r="H447" s="24"/>
    </row>
    <row r="448" spans="1:8" ht="14.25" customHeight="1" x14ac:dyDescent="0.3">
      <c r="A448" s="2"/>
      <c r="B448" s="9"/>
      <c r="C448" s="10"/>
      <c r="D448" s="10"/>
      <c r="E448" s="10"/>
      <c r="F448" s="3"/>
      <c r="G448" s="3"/>
    </row>
    <row r="449" spans="1:15" s="2" customFormat="1" ht="14.25" customHeight="1" x14ac:dyDescent="0.3">
      <c r="D449" s="5"/>
      <c r="E449" s="5"/>
      <c r="F449" s="5"/>
      <c r="G449" s="5"/>
      <c r="H449" s="1"/>
      <c r="M449" s="1"/>
    </row>
    <row r="450" spans="1:15" s="2" customFormat="1" ht="14.25" customHeight="1" x14ac:dyDescent="0.3">
      <c r="A450" s="3"/>
      <c r="B450" s="3"/>
      <c r="D450" s="5"/>
      <c r="E450" s="5"/>
      <c r="F450" s="5"/>
      <c r="G450" s="5"/>
      <c r="H450" s="3"/>
      <c r="M450" s="1"/>
    </row>
    <row r="451" spans="1:15" s="2" customFormat="1" ht="39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5" ht="19.5" customHeight="1" x14ac:dyDescent="0.25">
      <c r="A452" s="5">
        <v>1</v>
      </c>
      <c r="B452" s="6">
        <v>6.1600893718718977E-2</v>
      </c>
      <c r="C452" s="6">
        <v>5.5938531264539203E-2</v>
      </c>
      <c r="D452" s="6">
        <v>4.8468256127535414E-2</v>
      </c>
      <c r="E452" s="6">
        <v>3.3297891708976415E-2</v>
      </c>
      <c r="F452" s="6">
        <v>2.9850005167638159E-2</v>
      </c>
      <c r="G452" s="6">
        <v>2.2032570089112975E-2</v>
      </c>
      <c r="H452" s="6">
        <v>4.7224528866624295E-2</v>
      </c>
    </row>
    <row r="453" spans="1:15" ht="12.75" customHeight="1" x14ac:dyDescent="0.25">
      <c r="A453" s="5">
        <v>2</v>
      </c>
      <c r="B453" s="6">
        <v>9.9847728351729295E-2</v>
      </c>
      <c r="C453" s="6">
        <v>9.0669711702562245E-2</v>
      </c>
      <c r="D453" s="6">
        <v>7.8561283438548679E-2</v>
      </c>
      <c r="E453" s="6">
        <v>5.3971925492257551E-2</v>
      </c>
      <c r="F453" s="6">
        <v>4.8383311139694775E-2</v>
      </c>
      <c r="G453" s="6">
        <v>3.5712177865362571E-2</v>
      </c>
      <c r="H453" s="6">
        <v>7.6545349347427585E-2</v>
      </c>
    </row>
    <row r="454" spans="1:15" s="18" customFormat="1" ht="12.75" customHeight="1" x14ac:dyDescent="0.25">
      <c r="A454" s="17">
        <v>3</v>
      </c>
      <c r="B454" s="6">
        <v>0.1382152512868082</v>
      </c>
      <c r="C454" s="6">
        <v>0.12551048675765941</v>
      </c>
      <c r="D454" s="6">
        <v>0.10874926962407061</v>
      </c>
      <c r="E454" s="6">
        <v>7.4711196413674533E-2</v>
      </c>
      <c r="F454" s="6">
        <v>6.6975099160029333E-2</v>
      </c>
      <c r="G454" s="6">
        <v>4.9434951792519055E-2</v>
      </c>
      <c r="H454" s="6">
        <v>0.10595869199570015</v>
      </c>
      <c r="I454" s="1"/>
      <c r="J454" s="1"/>
      <c r="K454" s="1"/>
      <c r="L454" s="1"/>
      <c r="M454" s="1"/>
      <c r="N454" s="1"/>
    </row>
    <row r="455" spans="1:15" ht="12.75" customHeight="1" x14ac:dyDescent="0.25">
      <c r="A455" s="5">
        <v>4</v>
      </c>
      <c r="B455" s="6">
        <v>0.18112205477850421</v>
      </c>
      <c r="C455" s="6">
        <v>0.16447329108873249</v>
      </c>
      <c r="D455" s="6">
        <v>0.14250881134022284</v>
      </c>
      <c r="E455" s="6">
        <v>9.7904140703875264E-2</v>
      </c>
      <c r="F455" s="6">
        <v>8.7766490788244722E-2</v>
      </c>
      <c r="G455" s="6">
        <v>6.4781273869390518E-2</v>
      </c>
      <c r="H455" s="6">
        <v>0.13885194171575166</v>
      </c>
    </row>
    <row r="456" spans="1:15" ht="12.75" customHeight="1" x14ac:dyDescent="0.25">
      <c r="A456" s="5">
        <v>5</v>
      </c>
      <c r="B456" s="6">
        <v>0.22865726441137246</v>
      </c>
      <c r="C456" s="6">
        <v>0.20763905784459058</v>
      </c>
      <c r="D456" s="6">
        <v>0.17991003357057231</v>
      </c>
      <c r="E456" s="6">
        <v>0.12359893451557219</v>
      </c>
      <c r="F456" s="6">
        <v>0.11080067369580057</v>
      </c>
      <c r="G456" s="6">
        <v>8.1783021323236185E-2</v>
      </c>
      <c r="H456" s="6">
        <v>0.17529342403804912</v>
      </c>
    </row>
    <row r="457" spans="1:15" s="18" customFormat="1" ht="19.5" customHeight="1" x14ac:dyDescent="0.25">
      <c r="A457" s="17">
        <v>6</v>
      </c>
      <c r="B457" s="6">
        <v>0.28091708598704046</v>
      </c>
      <c r="C457" s="6">
        <v>0.25509514957660734</v>
      </c>
      <c r="D457" s="6">
        <v>0.22102863209082524</v>
      </c>
      <c r="E457" s="6">
        <v>0.151847581158636</v>
      </c>
      <c r="F457" s="6">
        <v>0.13612426642185066</v>
      </c>
      <c r="G457" s="6">
        <v>0.10047460373708933</v>
      </c>
      <c r="H457" s="6">
        <v>0.21535689233501673</v>
      </c>
      <c r="I457" s="1"/>
      <c r="J457" s="1"/>
      <c r="K457" s="1"/>
      <c r="L457" s="1"/>
      <c r="M457" s="1"/>
      <c r="N457" s="1"/>
    </row>
    <row r="458" spans="1:15" ht="12.75" customHeight="1" x14ac:dyDescent="0.25">
      <c r="A458" s="5">
        <v>7</v>
      </c>
      <c r="B458" s="6">
        <v>0.33800479424103697</v>
      </c>
      <c r="C458" s="6">
        <v>0.30693534799270084</v>
      </c>
      <c r="D458" s="6">
        <v>0.26594586459110492</v>
      </c>
      <c r="E458" s="6">
        <v>0.18270590500106393</v>
      </c>
      <c r="F458" s="6">
        <v>0.16378731290574589</v>
      </c>
      <c r="G458" s="6">
        <v>0.12089295901414596</v>
      </c>
      <c r="H458" s="6">
        <v>0.25912151917112142</v>
      </c>
    </row>
    <row r="459" spans="1:15" ht="12.75" customHeight="1" x14ac:dyDescent="0.25">
      <c r="A459" s="5">
        <v>8</v>
      </c>
      <c r="B459" s="6">
        <v>0.40003053743914779</v>
      </c>
      <c r="C459" s="6">
        <v>0.36325967651521818</v>
      </c>
      <c r="D459" s="6">
        <v>0.31474839693022971</v>
      </c>
      <c r="E459" s="6">
        <v>0.21623344584503507</v>
      </c>
      <c r="F459" s="6">
        <v>0.19384318780009974</v>
      </c>
      <c r="G459" s="6">
        <v>0.14307748348844634</v>
      </c>
      <c r="H459" s="6">
        <v>0.30667174650236745</v>
      </c>
    </row>
    <row r="460" spans="1:15" ht="12.75" customHeight="1" x14ac:dyDescent="0.25">
      <c r="A460" s="5">
        <v>9</v>
      </c>
      <c r="B460" s="6">
        <v>0.46711089934222672</v>
      </c>
      <c r="C460" s="6">
        <v>0.42417400251000037</v>
      </c>
      <c r="D460" s="6">
        <v>0.36752795848484104</v>
      </c>
      <c r="E460" s="6">
        <v>0.25249322215034087</v>
      </c>
      <c r="F460" s="6">
        <v>0.22634838421164921</v>
      </c>
      <c r="G460" s="6">
        <v>0.16706987525440442</v>
      </c>
      <c r="H460" s="6">
        <v>0.3580969498693915</v>
      </c>
      <c r="O460" s="18"/>
    </row>
    <row r="461" spans="1:15" ht="12.75" customHeight="1" x14ac:dyDescent="0.25">
      <c r="A461" s="5">
        <v>10</v>
      </c>
      <c r="B461" s="6">
        <v>0.53936814603725014</v>
      </c>
      <c r="C461" s="6">
        <v>0.48978935334882834</v>
      </c>
      <c r="D461" s="6">
        <v>0.42438074954784943</v>
      </c>
      <c r="E461" s="6">
        <v>0.29155132391467553</v>
      </c>
      <c r="F461" s="6">
        <v>0.26136214873744434</v>
      </c>
      <c r="G461" s="6">
        <v>0.19291386478358002</v>
      </c>
      <c r="H461" s="6">
        <v>0.4134908610024538</v>
      </c>
    </row>
    <row r="462" spans="1:15" ht="19.5" customHeight="1" x14ac:dyDescent="0.25">
      <c r="A462" s="5">
        <v>11</v>
      </c>
      <c r="B462" s="6">
        <v>0.61692906816500992</v>
      </c>
      <c r="C462" s="6">
        <v>0.56022086505970103</v>
      </c>
      <c r="D462" s="6">
        <v>0.48540653038053472</v>
      </c>
      <c r="E462" s="6">
        <v>0.33347628684867442</v>
      </c>
      <c r="F462" s="6">
        <v>0.29894592044199153</v>
      </c>
      <c r="G462" s="6">
        <v>0.22065480082842209</v>
      </c>
      <c r="H462" s="6">
        <v>0.47295068024905917</v>
      </c>
    </row>
    <row r="463" spans="1:15" ht="12.75" customHeight="1" x14ac:dyDescent="0.25">
      <c r="A463" s="5">
        <v>12</v>
      </c>
      <c r="B463" s="6">
        <v>0.69992330853742413</v>
      </c>
      <c r="C463" s="6">
        <v>0.63558626366978965</v>
      </c>
      <c r="D463" s="6">
        <v>0.55070730536357759</v>
      </c>
      <c r="E463" s="6">
        <v>0.37833818838224953</v>
      </c>
      <c r="F463" s="6">
        <v>0.33916252046914253</v>
      </c>
      <c r="G463" s="6">
        <v>0.25033905226716774</v>
      </c>
      <c r="H463" s="6">
        <v>0.53657579449053694</v>
      </c>
    </row>
    <row r="464" spans="1:15" ht="12.75" customHeight="1" x14ac:dyDescent="0.25">
      <c r="A464" s="5">
        <v>13</v>
      </c>
      <c r="B464" s="6">
        <v>0.78848104032255106</v>
      </c>
      <c r="C464" s="6">
        <v>0.71600375681199835</v>
      </c>
      <c r="D464" s="6">
        <v>0.62038549616766359</v>
      </c>
      <c r="E464" s="6">
        <v>0.42620739262526652</v>
      </c>
      <c r="F464" s="6">
        <v>0.38207502695794177</v>
      </c>
      <c r="G464" s="6">
        <v>0.28201317766862721</v>
      </c>
      <c r="H464" s="6">
        <v>0.60446599719028571</v>
      </c>
    </row>
    <row r="465" spans="1:8" ht="12.75" customHeight="1" x14ac:dyDescent="0.25">
      <c r="A465" s="5">
        <v>14</v>
      </c>
      <c r="B465" s="6">
        <v>0.88272983104060643</v>
      </c>
      <c r="C465" s="6">
        <v>0.80158918598288853</v>
      </c>
      <c r="D465" s="6">
        <v>0.6945414743112901</v>
      </c>
      <c r="E465" s="6">
        <v>0.47715285522458828</v>
      </c>
      <c r="F465" s="6">
        <v>0.42774525542611574</v>
      </c>
      <c r="G465" s="6">
        <v>0.31572280364891853</v>
      </c>
      <c r="H465" s="6">
        <v>0.67671908426776628</v>
      </c>
    </row>
    <row r="466" spans="1:8" ht="12.75" customHeight="1" x14ac:dyDescent="0.25">
      <c r="A466" s="5">
        <v>15</v>
      </c>
      <c r="B466" s="6">
        <v>0.98279049155726095</v>
      </c>
      <c r="C466" s="6">
        <v>0.89245225709707388</v>
      </c>
      <c r="D466" s="6">
        <v>0.77327029510334733</v>
      </c>
      <c r="E466" s="6">
        <v>0.53123987956916796</v>
      </c>
      <c r="F466" s="6">
        <v>0.47623174731270679</v>
      </c>
      <c r="G466" s="6">
        <v>0.35151114019583157</v>
      </c>
      <c r="H466" s="6">
        <v>0.75342767185026038</v>
      </c>
    </row>
    <row r="467" spans="1:8" ht="19.5" customHeight="1" x14ac:dyDescent="0.25">
      <c r="A467" s="5">
        <v>16</v>
      </c>
      <c r="B467" s="6">
        <v>1.0887716658893458</v>
      </c>
      <c r="C467" s="6">
        <v>0.9886916275987131</v>
      </c>
      <c r="D467" s="6">
        <v>0.85665744084314266</v>
      </c>
      <c r="E467" s="6">
        <v>0.58852719235092299</v>
      </c>
      <c r="F467" s="6">
        <v>0.52758714835494469</v>
      </c>
      <c r="G467" s="6">
        <v>0.38941704562409313</v>
      </c>
      <c r="H467" s="6">
        <v>0.83467504870517439</v>
      </c>
    </row>
    <row r="468" spans="1:8" ht="12.75" customHeight="1" x14ac:dyDescent="0.25">
      <c r="A468" s="5">
        <v>17</v>
      </c>
      <c r="B468" s="6">
        <v>1.2007628655363032</v>
      </c>
      <c r="C468" s="6">
        <v>1.0903885810781544</v>
      </c>
      <c r="D468" s="6">
        <v>0.94477334015629233</v>
      </c>
      <c r="E468" s="6">
        <v>0.64906317832590532</v>
      </c>
      <c r="F468" s="6">
        <v>0.58185483322744269</v>
      </c>
      <c r="G468" s="6">
        <v>0.42947253518975237</v>
      </c>
      <c r="H468" s="6">
        <v>0.92052983621337092</v>
      </c>
    </row>
    <row r="469" spans="1:8" ht="12.75" customHeight="1" x14ac:dyDescent="0.25">
      <c r="A469" s="5">
        <v>18</v>
      </c>
      <c r="B469" s="6">
        <v>1.3188255895360459</v>
      </c>
      <c r="C469" s="6">
        <v>1.1975989635734559</v>
      </c>
      <c r="D469" s="6">
        <v>1.0376663811576634</v>
      </c>
      <c r="E469" s="6">
        <v>0.71288108032844721</v>
      </c>
      <c r="F469" s="6">
        <v>0.63906460257900077</v>
      </c>
      <c r="G469" s="6">
        <v>0.47169960503249853</v>
      </c>
      <c r="H469" s="6">
        <v>1.0110391808189332</v>
      </c>
    </row>
    <row r="470" spans="1:8" ht="12.75" customHeight="1" x14ac:dyDescent="0.25">
      <c r="A470" s="5">
        <v>19</v>
      </c>
      <c r="B470" s="6">
        <v>1.4429820965192619</v>
      </c>
      <c r="C470" s="6">
        <v>1.3103429876989718</v>
      </c>
      <c r="D470" s="6">
        <v>1.1353540771810415</v>
      </c>
      <c r="E470" s="6">
        <v>0.77999293009103643</v>
      </c>
      <c r="F470" s="6">
        <v>0.6992272422960073</v>
      </c>
      <c r="G470" s="6">
        <v>0.51610621631670961</v>
      </c>
      <c r="H470" s="6">
        <v>1.1062201464520085</v>
      </c>
    </row>
    <row r="471" spans="1:8" ht="12.75" customHeight="1" x14ac:dyDescent="0.25">
      <c r="A471" s="5">
        <v>20</v>
      </c>
      <c r="B471" s="6">
        <v>1.5732013053325027</v>
      </c>
      <c r="C471" s="6">
        <v>1.4285924292850689</v>
      </c>
      <c r="D471" s="6">
        <v>1.2378119732353527</v>
      </c>
      <c r="E471" s="6">
        <v>0.85038192693402015</v>
      </c>
      <c r="F471" s="6">
        <v>0.76232769135361256</v>
      </c>
      <c r="G471" s="6">
        <v>0.56268125235802491</v>
      </c>
      <c r="H471" s="6">
        <v>1.2060489056526431</v>
      </c>
    </row>
    <row r="472" spans="1:8" ht="19.5" customHeight="1" x14ac:dyDescent="0.25">
      <c r="A472" s="5">
        <v>21</v>
      </c>
      <c r="B472" s="6">
        <v>1.7093811935081031</v>
      </c>
      <c r="C472" s="6">
        <v>1.5522546437830615</v>
      </c>
      <c r="D472" s="6">
        <v>1.3449597969285085</v>
      </c>
      <c r="E472" s="6">
        <v>0.92399292339321182</v>
      </c>
      <c r="F472" s="6">
        <v>0.8283165126251264</v>
      </c>
      <c r="G472" s="6">
        <v>0.61138822314739083</v>
      </c>
      <c r="H472" s="6">
        <v>1.3104472458710106</v>
      </c>
    </row>
    <row r="473" spans="1:8" ht="12.75" customHeight="1" x14ac:dyDescent="0.25">
      <c r="A473" s="5">
        <v>22</v>
      </c>
      <c r="B473" s="6">
        <v>1.8513269346483714</v>
      </c>
      <c r="C473" s="6">
        <v>1.6811527132639954</v>
      </c>
      <c r="D473" s="6">
        <v>1.4566442567224538</v>
      </c>
      <c r="E473" s="6">
        <v>1.0007206075502157</v>
      </c>
      <c r="F473" s="6">
        <v>0.89709929889294449</v>
      </c>
      <c r="G473" s="6">
        <v>0.66215744582790026</v>
      </c>
      <c r="H473" s="6">
        <v>1.4192658091305237</v>
      </c>
    </row>
    <row r="474" spans="1:8" ht="12.75" customHeight="1" x14ac:dyDescent="0.25">
      <c r="A474" s="5">
        <v>23</v>
      </c>
      <c r="B474" s="6">
        <v>1.9987238627177675</v>
      </c>
      <c r="C474" s="6">
        <v>1.8150008958367345</v>
      </c>
      <c r="D474" s="6">
        <v>1.5726177699429043</v>
      </c>
      <c r="E474" s="6">
        <v>1.0803948890874515</v>
      </c>
      <c r="F474" s="6">
        <v>0.9685235721292349</v>
      </c>
      <c r="G474" s="6">
        <v>0.71487637493041867</v>
      </c>
      <c r="H474" s="6">
        <v>1.5322633658908043</v>
      </c>
    </row>
    <row r="475" spans="1:8" ht="12.75" customHeight="1" x14ac:dyDescent="0.25">
      <c r="A475" s="5">
        <v>24</v>
      </c>
      <c r="B475" s="6">
        <v>2.1511041686288368</v>
      </c>
      <c r="C475" s="6">
        <v>1.9533743834881996</v>
      </c>
      <c r="D475" s="6">
        <v>1.69251225928934</v>
      </c>
      <c r="E475" s="6">
        <v>1.1627628973825264</v>
      </c>
      <c r="F475" s="6">
        <v>1.0423626456280908</v>
      </c>
      <c r="G475" s="6">
        <v>0.76937769086126051</v>
      </c>
      <c r="H475" s="6">
        <v>1.6490812839564248</v>
      </c>
    </row>
    <row r="476" spans="1:8" ht="12.75" customHeight="1" x14ac:dyDescent="0.25">
      <c r="A476" s="5">
        <v>25</v>
      </c>
      <c r="B476" s="6">
        <v>2.3078060168364787</v>
      </c>
      <c r="C476" s="6">
        <v>2.0956721766858104</v>
      </c>
      <c r="D476" s="6">
        <v>1.8158069853247552</v>
      </c>
      <c r="E476" s="6">
        <v>1.2474668822961246</v>
      </c>
      <c r="F476" s="6">
        <v>1.1182958130937306</v>
      </c>
      <c r="G476" s="6">
        <v>0.82542467728151225</v>
      </c>
      <c r="H476" s="6">
        <v>1.769212186406083</v>
      </c>
    </row>
    <row r="477" spans="1:8" ht="18" customHeight="1" x14ac:dyDescent="0.3">
      <c r="A477" s="19" t="s">
        <v>65</v>
      </c>
      <c r="B477" s="12"/>
      <c r="C477" s="12"/>
      <c r="D477" s="12"/>
      <c r="E477" s="12"/>
      <c r="F477" s="12"/>
      <c r="G477" s="12"/>
    </row>
    <row r="478" spans="1:8" ht="18" customHeight="1" x14ac:dyDescent="0.3">
      <c r="A478" s="4" t="s">
        <v>8</v>
      </c>
      <c r="D478" s="12"/>
      <c r="E478" s="12"/>
      <c r="F478" s="13"/>
      <c r="G478" s="13"/>
      <c r="H478" s="14"/>
    </row>
    <row r="479" spans="1:8" ht="18" customHeight="1" x14ac:dyDescent="0.3">
      <c r="A479" s="19" t="s">
        <v>0</v>
      </c>
      <c r="B479" s="12"/>
      <c r="C479" s="20">
        <v>0.75</v>
      </c>
      <c r="D479" s="12"/>
      <c r="E479" s="12"/>
      <c r="H479" s="14" t="s">
        <v>46</v>
      </c>
    </row>
    <row r="480" spans="1:8" ht="18" customHeight="1" x14ac:dyDescent="0.3">
      <c r="A480" s="19" t="s">
        <v>33</v>
      </c>
      <c r="B480" s="12"/>
      <c r="H480" s="24" t="s">
        <v>46</v>
      </c>
    </row>
    <row r="481" spans="1:15" ht="14.25" customHeight="1" x14ac:dyDescent="0.3">
      <c r="A481" s="4"/>
      <c r="B481" s="15"/>
      <c r="C481" s="8"/>
      <c r="D481" s="15"/>
      <c r="E481" s="15"/>
      <c r="H481" s="24"/>
    </row>
    <row r="482" spans="1:15" ht="14.25" customHeight="1" x14ac:dyDescent="0.3">
      <c r="A482" s="2"/>
      <c r="B482" s="9"/>
      <c r="C482" s="10"/>
      <c r="D482" s="10"/>
      <c r="E482" s="10"/>
      <c r="F482" s="3"/>
      <c r="G482" s="3"/>
    </row>
    <row r="483" spans="1:15" s="2" customFormat="1" ht="14.25" customHeight="1" x14ac:dyDescent="0.3">
      <c r="D483" s="5"/>
      <c r="E483" s="5"/>
      <c r="F483" s="5"/>
      <c r="G483" s="5"/>
      <c r="H483" s="1"/>
      <c r="M483" s="1"/>
    </row>
    <row r="484" spans="1:15" s="2" customFormat="1" ht="14.25" customHeight="1" x14ac:dyDescent="0.3">
      <c r="A484" s="3"/>
      <c r="B484" s="3"/>
      <c r="D484" s="5"/>
      <c r="E484" s="5"/>
      <c r="F484" s="5"/>
      <c r="G484" s="5"/>
      <c r="H484" s="3"/>
      <c r="M484" s="1"/>
    </row>
    <row r="485" spans="1:15" s="2" customFormat="1" ht="39" x14ac:dyDescent="0.3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5" ht="19.5" customHeight="1" x14ac:dyDescent="0.25">
      <c r="A486" s="5">
        <v>1</v>
      </c>
      <c r="B486" s="6">
        <v>5.9858973530023854E-2</v>
      </c>
      <c r="C486" s="6">
        <v>5.4356728614392835E-2</v>
      </c>
      <c r="D486" s="6">
        <v>4.7097694293726421E-2</v>
      </c>
      <c r="E486" s="6">
        <v>3.2356310080734155E-2</v>
      </c>
      <c r="F486" s="6">
        <v>2.9005921202369923E-2</v>
      </c>
      <c r="G486" s="6">
        <v>2.1409543760593914E-2</v>
      </c>
      <c r="H486" s="6">
        <v>4.588913654894123E-2</v>
      </c>
    </row>
    <row r="487" spans="1:15" ht="12.75" customHeight="1" x14ac:dyDescent="0.25">
      <c r="A487" s="5">
        <v>2</v>
      </c>
      <c r="B487" s="6">
        <v>9.7024282727621869E-2</v>
      </c>
      <c r="C487" s="6">
        <v>8.8105797580811995E-2</v>
      </c>
      <c r="D487" s="6">
        <v>7.6339765577196239E-2</v>
      </c>
      <c r="E487" s="6">
        <v>5.2445733566098156E-2</v>
      </c>
      <c r="F487" s="6">
        <v>4.7015151339043361E-2</v>
      </c>
      <c r="G487" s="6">
        <v>3.4702326224410759E-2</v>
      </c>
      <c r="H487" s="6">
        <v>7.4380837092332036E-2</v>
      </c>
    </row>
    <row r="488" spans="1:15" s="18" customFormat="1" ht="12.75" customHeight="1" x14ac:dyDescent="0.25">
      <c r="A488" s="17">
        <v>3</v>
      </c>
      <c r="B488" s="6">
        <v>0.13430686746203102</v>
      </c>
      <c r="C488" s="6">
        <v>0.12196136210089031</v>
      </c>
      <c r="D488" s="6">
        <v>0.10567411053418789</v>
      </c>
      <c r="E488" s="6">
        <v>7.2598549445453686E-2</v>
      </c>
      <c r="F488" s="6">
        <v>6.5081209797004366E-2</v>
      </c>
      <c r="G488" s="6">
        <v>4.8037054207659975E-2</v>
      </c>
      <c r="H488" s="6">
        <v>0.10296244350622488</v>
      </c>
      <c r="I488" s="1"/>
      <c r="J488" s="1"/>
      <c r="K488" s="1"/>
      <c r="L488" s="1"/>
      <c r="M488" s="1"/>
      <c r="N488" s="1"/>
    </row>
    <row r="489" spans="1:15" ht="12.75" customHeight="1" x14ac:dyDescent="0.25">
      <c r="A489" s="5">
        <v>4</v>
      </c>
      <c r="B489" s="6">
        <v>0.1760003731795772</v>
      </c>
      <c r="C489" s="6">
        <v>0.15982239515276114</v>
      </c>
      <c r="D489" s="6">
        <v>0.13847901630715101</v>
      </c>
      <c r="E489" s="6">
        <v>9.5135654908398787E-2</v>
      </c>
      <c r="F489" s="6">
        <v>8.5284672539096301E-2</v>
      </c>
      <c r="G489" s="6">
        <v>6.2949420433663666E-2</v>
      </c>
      <c r="H489" s="6">
        <v>0.13492555386789662</v>
      </c>
    </row>
    <row r="490" spans="1:15" ht="12.75" customHeight="1" x14ac:dyDescent="0.25">
      <c r="A490" s="5">
        <v>5</v>
      </c>
      <c r="B490" s="6">
        <v>0.22219140521477226</v>
      </c>
      <c r="C490" s="6">
        <v>0.20176754129691393</v>
      </c>
      <c r="D490" s="6">
        <v>0.17482262491938633</v>
      </c>
      <c r="E490" s="6">
        <v>0.12010386380577079</v>
      </c>
      <c r="F490" s="6">
        <v>0.10766750599675651</v>
      </c>
      <c r="G490" s="6">
        <v>7.947040072091302E-2</v>
      </c>
      <c r="H490" s="6">
        <v>0.17033656163160993</v>
      </c>
    </row>
    <row r="491" spans="1:15" s="18" customFormat="1" ht="19.5" customHeight="1" x14ac:dyDescent="0.25">
      <c r="A491" s="17">
        <v>6</v>
      </c>
      <c r="B491" s="6">
        <v>0.27297344890825681</v>
      </c>
      <c r="C491" s="6">
        <v>0.24788169268887611</v>
      </c>
      <c r="D491" s="6">
        <v>0.21477849165817631</v>
      </c>
      <c r="E491" s="6">
        <v>0.14755370892307179</v>
      </c>
      <c r="F491" s="6">
        <v>0.13227501045270423</v>
      </c>
      <c r="G491" s="6">
        <v>9.7633431634945061E-2</v>
      </c>
      <c r="H491" s="6">
        <v>0.20926713460770288</v>
      </c>
      <c r="I491" s="1"/>
      <c r="J491" s="1"/>
      <c r="K491" s="1"/>
      <c r="L491" s="1"/>
      <c r="M491" s="1"/>
      <c r="N491" s="1"/>
    </row>
    <row r="492" spans="1:15" ht="12.75" customHeight="1" x14ac:dyDescent="0.25">
      <c r="A492" s="5">
        <v>7</v>
      </c>
      <c r="B492" s="6">
        <v>0.3284468586426888</v>
      </c>
      <c r="C492" s="6">
        <v>0.29825597912292445</v>
      </c>
      <c r="D492" s="6">
        <v>0.25842557644810271</v>
      </c>
      <c r="E492" s="6">
        <v>0.17753943605390227</v>
      </c>
      <c r="F492" s="6">
        <v>0.15915581472805068</v>
      </c>
      <c r="G492" s="6">
        <v>0.11747440656684854</v>
      </c>
      <c r="H492" s="6">
        <v>0.25179420655727264</v>
      </c>
    </row>
    <row r="493" spans="1:15" ht="12.75" customHeight="1" x14ac:dyDescent="0.25">
      <c r="A493" s="5">
        <v>8</v>
      </c>
      <c r="B493" s="6">
        <v>0.38871866796462962</v>
      </c>
      <c r="C493" s="6">
        <v>0.35298759560759257</v>
      </c>
      <c r="D493" s="6">
        <v>0.30584809445287148</v>
      </c>
      <c r="E493" s="6">
        <v>0.21011890136279932</v>
      </c>
      <c r="F493" s="6">
        <v>0.18836178417287591</v>
      </c>
      <c r="G493" s="6">
        <v>0.13903160782024182</v>
      </c>
      <c r="H493" s="6">
        <v>0.29799983162765609</v>
      </c>
    </row>
    <row r="494" spans="1:15" ht="12.75" customHeight="1" x14ac:dyDescent="0.25">
      <c r="A494" s="5">
        <v>9</v>
      </c>
      <c r="B494" s="6">
        <v>0.45390216393590077</v>
      </c>
      <c r="C494" s="6">
        <v>0.4121794158427089</v>
      </c>
      <c r="D494" s="6">
        <v>0.35713518117031146</v>
      </c>
      <c r="E494" s="6">
        <v>0.24535334130412009</v>
      </c>
      <c r="F494" s="6">
        <v>0.21994781440925071</v>
      </c>
      <c r="G494" s="6">
        <v>0.16234555437105347</v>
      </c>
      <c r="H494" s="6">
        <v>0.34797085804130984</v>
      </c>
      <c r="O494" s="18"/>
    </row>
    <row r="495" spans="1:15" ht="12.75" customHeight="1" x14ac:dyDescent="0.25">
      <c r="A495" s="5">
        <v>10</v>
      </c>
      <c r="B495" s="6">
        <v>0.52411615526238509</v>
      </c>
      <c r="C495" s="6">
        <v>0.47593932762189639</v>
      </c>
      <c r="D495" s="6">
        <v>0.41238031658811891</v>
      </c>
      <c r="E495" s="6">
        <v>0.28330697701466556</v>
      </c>
      <c r="F495" s="6">
        <v>0.25397147668769537</v>
      </c>
      <c r="G495" s="6">
        <v>0.18745874010178326</v>
      </c>
      <c r="H495" s="6">
        <v>0.40179836702809701</v>
      </c>
    </row>
    <row r="496" spans="1:15" ht="19.5" customHeight="1" x14ac:dyDescent="0.25">
      <c r="A496" s="5">
        <v>11</v>
      </c>
      <c r="B496" s="6">
        <v>0.59948384726064274</v>
      </c>
      <c r="C496" s="6">
        <v>0.54437921121240951</v>
      </c>
      <c r="D496" s="6">
        <v>0.47168043999530107</v>
      </c>
      <c r="E496" s="6">
        <v>0.32404640618549374</v>
      </c>
      <c r="F496" s="6">
        <v>0.29049247272865564</v>
      </c>
      <c r="G496" s="6">
        <v>0.21441523141485802</v>
      </c>
      <c r="H496" s="6">
        <v>0.45957681035124986</v>
      </c>
    </row>
    <row r="497" spans="1:8" ht="12.75" customHeight="1" x14ac:dyDescent="0.25">
      <c r="A497" s="5">
        <v>12</v>
      </c>
      <c r="B497" s="6">
        <v>0.68013121676604871</v>
      </c>
      <c r="C497" s="6">
        <v>0.61761346364193426</v>
      </c>
      <c r="D497" s="6">
        <v>0.53513467134214598</v>
      </c>
      <c r="E497" s="6">
        <v>0.36763972463094979</v>
      </c>
      <c r="F497" s="6">
        <v>0.3295718472501532</v>
      </c>
      <c r="G497" s="6">
        <v>0.24326008599187043</v>
      </c>
      <c r="H497" s="6">
        <v>0.52140276447808154</v>
      </c>
    </row>
    <row r="498" spans="1:8" ht="12.75" customHeight="1" x14ac:dyDescent="0.25">
      <c r="A498" s="5">
        <v>13</v>
      </c>
      <c r="B498" s="6">
        <v>0.76618475597296509</v>
      </c>
      <c r="C498" s="6">
        <v>0.69575694992527648</v>
      </c>
      <c r="D498" s="6">
        <v>0.60284253606902283</v>
      </c>
      <c r="E498" s="6">
        <v>0.41415530673873563</v>
      </c>
      <c r="F498" s="6">
        <v>0.37127089469821717</v>
      </c>
      <c r="G498" s="6">
        <v>0.27403854584100862</v>
      </c>
      <c r="H498" s="6">
        <v>0.587373200960845</v>
      </c>
    </row>
    <row r="499" spans="1:8" ht="12.75" customHeight="1" x14ac:dyDescent="0.25">
      <c r="A499" s="5">
        <v>14</v>
      </c>
      <c r="B499" s="6">
        <v>0.85776842510915585</v>
      </c>
      <c r="C499" s="6">
        <v>0.77892223584935494</v>
      </c>
      <c r="D499" s="6">
        <v>0.67490156743732077</v>
      </c>
      <c r="E499" s="6">
        <v>0.46366015826138379</v>
      </c>
      <c r="F499" s="6">
        <v>0.41564968260135182</v>
      </c>
      <c r="G499" s="6">
        <v>0.30679494737107427</v>
      </c>
      <c r="H499" s="6">
        <v>0.65758315029343328</v>
      </c>
    </row>
    <row r="500" spans="1:8" ht="12.75" customHeight="1" x14ac:dyDescent="0.25">
      <c r="A500" s="5">
        <v>15</v>
      </c>
      <c r="B500" s="6">
        <v>0.95499961880924145</v>
      </c>
      <c r="C500" s="6">
        <v>0.86721592511815104</v>
      </c>
      <c r="D500" s="6">
        <v>0.75140413282801921</v>
      </c>
      <c r="E500" s="6">
        <v>0.51621773597029508</v>
      </c>
      <c r="F500" s="6">
        <v>0.46276509699218593</v>
      </c>
      <c r="G500" s="6">
        <v>0.34157127869878479</v>
      </c>
      <c r="H500" s="6">
        <v>0.73212260964921105</v>
      </c>
    </row>
    <row r="501" spans="1:8" ht="19.5" customHeight="1" x14ac:dyDescent="0.25">
      <c r="A501" s="5">
        <v>16</v>
      </c>
      <c r="B501" s="6">
        <v>1.0579839089072491</v>
      </c>
      <c r="C501" s="6">
        <v>0.9607338853884777</v>
      </c>
      <c r="D501" s="6">
        <v>0.83243329731343407</v>
      </c>
      <c r="E501" s="6">
        <v>0.57188510591248209</v>
      </c>
      <c r="F501" s="6">
        <v>0.51266829491733135</v>
      </c>
      <c r="G501" s="6">
        <v>0.37840529932229405</v>
      </c>
      <c r="H501" s="6">
        <v>0.81107251259622459</v>
      </c>
    </row>
    <row r="502" spans="1:8" ht="12.75" customHeight="1" x14ac:dyDescent="0.25">
      <c r="A502" s="5">
        <v>17</v>
      </c>
      <c r="B502" s="6">
        <v>1.1668082757398648</v>
      </c>
      <c r="C502" s="6">
        <v>1.059555101752748</v>
      </c>
      <c r="D502" s="6">
        <v>0.91805749797267355</v>
      </c>
      <c r="E502" s="6">
        <v>0.63070928464333753</v>
      </c>
      <c r="F502" s="6">
        <v>0.56540142452339426</v>
      </c>
      <c r="G502" s="6">
        <v>0.41732811918577184</v>
      </c>
      <c r="H502" s="6">
        <v>0.89449954007321875</v>
      </c>
    </row>
    <row r="503" spans="1:8" ht="12.75" customHeight="1" x14ac:dyDescent="0.25">
      <c r="A503" s="5">
        <v>18</v>
      </c>
      <c r="B503" s="6">
        <v>1.2815324793050413</v>
      </c>
      <c r="C503" s="6">
        <v>1.1637338410618479</v>
      </c>
      <c r="D503" s="6">
        <v>1.0083237546249662</v>
      </c>
      <c r="E503" s="6">
        <v>0.6927225749724516</v>
      </c>
      <c r="F503" s="6">
        <v>0.62099344377088561</v>
      </c>
      <c r="G503" s="6">
        <v>0.4583611124327403</v>
      </c>
      <c r="H503" s="6">
        <v>0.98244950534000242</v>
      </c>
    </row>
    <row r="504" spans="1:8" ht="12.75" customHeight="1" x14ac:dyDescent="0.25">
      <c r="A504" s="5">
        <v>19</v>
      </c>
      <c r="B504" s="6">
        <v>1.4021781488147058</v>
      </c>
      <c r="C504" s="6">
        <v>1.2732897443676283</v>
      </c>
      <c r="D504" s="6">
        <v>1.1032490853705412</v>
      </c>
      <c r="E504" s="6">
        <v>0.75793666840481733</v>
      </c>
      <c r="F504" s="6">
        <v>0.6794548335481303</v>
      </c>
      <c r="G504" s="6">
        <v>0.50151201510563292</v>
      </c>
      <c r="H504" s="6">
        <v>1.0749389898011841</v>
      </c>
    </row>
    <row r="505" spans="1:8" ht="12.75" customHeight="1" x14ac:dyDescent="0.25">
      <c r="A505" s="5">
        <v>20</v>
      </c>
      <c r="B505" s="6">
        <v>1.5287150820131896</v>
      </c>
      <c r="C505" s="6">
        <v>1.3881953856098326</v>
      </c>
      <c r="D505" s="6">
        <v>1.202809726744698</v>
      </c>
      <c r="E505" s="6">
        <v>0.82633523934225073</v>
      </c>
      <c r="F505" s="6">
        <v>0.7407709587186333</v>
      </c>
      <c r="G505" s="6">
        <v>0.54677002487229664</v>
      </c>
      <c r="H505" s="6">
        <v>1.1719448397781638</v>
      </c>
    </row>
    <row r="506" spans="1:8" ht="19.5" customHeight="1" x14ac:dyDescent="0.25">
      <c r="A506" s="5">
        <v>21</v>
      </c>
      <c r="B506" s="6">
        <v>1.6610441413746742</v>
      </c>
      <c r="C506" s="6">
        <v>1.5083607399973795</v>
      </c>
      <c r="D506" s="6">
        <v>1.3069276762591107</v>
      </c>
      <c r="E506" s="6">
        <v>0.89786469975380423</v>
      </c>
      <c r="F506" s="6">
        <v>0.8048937801147894</v>
      </c>
      <c r="G506" s="6">
        <v>0.59409968357045184</v>
      </c>
      <c r="H506" s="6">
        <v>1.2733910543776559</v>
      </c>
    </row>
    <row r="507" spans="1:8" ht="12.75" customHeight="1" x14ac:dyDescent="0.25">
      <c r="A507" s="5">
        <v>22</v>
      </c>
      <c r="B507" s="6">
        <v>1.798976009707828</v>
      </c>
      <c r="C507" s="6">
        <v>1.6336138924006831</v>
      </c>
      <c r="D507" s="6">
        <v>1.4154539770794716</v>
      </c>
      <c r="E507" s="6">
        <v>0.97242271568042193</v>
      </c>
      <c r="F507" s="6">
        <v>0.87173156012049557</v>
      </c>
      <c r="G507" s="6">
        <v>0.64343327880121437</v>
      </c>
      <c r="H507" s="6">
        <v>1.379132499095479</v>
      </c>
    </row>
    <row r="508" spans="1:8" ht="12.75" customHeight="1" x14ac:dyDescent="0.25">
      <c r="A508" s="5">
        <v>23</v>
      </c>
      <c r="B508" s="6">
        <v>1.9422049189506119</v>
      </c>
      <c r="C508" s="6">
        <v>1.7636771809991845</v>
      </c>
      <c r="D508" s="6">
        <v>1.5281480475542524</v>
      </c>
      <c r="E508" s="6">
        <v>1.0498440065360091</v>
      </c>
      <c r="F508" s="6">
        <v>0.94113613240761973</v>
      </c>
      <c r="G508" s="6">
        <v>0.69466144760162762</v>
      </c>
      <c r="H508" s="6">
        <v>1.4889347657631717</v>
      </c>
    </row>
    <row r="509" spans="1:8" ht="12.75" customHeight="1" x14ac:dyDescent="0.25">
      <c r="A509" s="5">
        <v>24</v>
      </c>
      <c r="B509" s="6">
        <v>2.090276288494004</v>
      </c>
      <c r="C509" s="6">
        <v>1.8981378102947166</v>
      </c>
      <c r="D509" s="6">
        <v>1.6446522186942762</v>
      </c>
      <c r="E509" s="6">
        <v>1.129882852250961</v>
      </c>
      <c r="F509" s="6">
        <v>1.012887220406955</v>
      </c>
      <c r="G509" s="6">
        <v>0.74762160176030612</v>
      </c>
      <c r="H509" s="6">
        <v>1.6024493634125498</v>
      </c>
    </row>
    <row r="510" spans="1:8" ht="12.75" customHeight="1" x14ac:dyDescent="0.25">
      <c r="A510" s="5">
        <v>25</v>
      </c>
      <c r="B510" s="6">
        <v>2.2425469978573762</v>
      </c>
      <c r="C510" s="6">
        <v>2.0364117755279225</v>
      </c>
      <c r="D510" s="6">
        <v>1.7644604762797136</v>
      </c>
      <c r="E510" s="6">
        <v>1.2121916189708479</v>
      </c>
      <c r="F510" s="6">
        <v>1.0866731865997701</v>
      </c>
      <c r="G510" s="6">
        <v>0.80208371868813222</v>
      </c>
      <c r="H510" s="6">
        <v>1.7191832624807513</v>
      </c>
    </row>
    <row r="511" spans="1:8" ht="18" customHeight="1" x14ac:dyDescent="0.3">
      <c r="A511" s="19" t="s">
        <v>65</v>
      </c>
      <c r="B511" s="12"/>
      <c r="C511" s="12"/>
      <c r="D511" s="12"/>
      <c r="E511" s="12"/>
      <c r="F511" s="12"/>
      <c r="G511" s="12"/>
    </row>
    <row r="512" spans="1:8" ht="18" customHeight="1" x14ac:dyDescent="0.3">
      <c r="A512" s="4" t="s">
        <v>8</v>
      </c>
      <c r="D512" s="12"/>
      <c r="E512" s="12"/>
      <c r="F512" s="13"/>
      <c r="G512" s="13"/>
      <c r="H512" s="14"/>
    </row>
    <row r="513" spans="1:15" ht="18" customHeight="1" x14ac:dyDescent="0.3">
      <c r="A513" s="19" t="s">
        <v>0</v>
      </c>
      <c r="B513" s="12"/>
      <c r="C513" s="20">
        <v>0.75</v>
      </c>
      <c r="D513" s="12"/>
      <c r="E513" s="12"/>
      <c r="H513" s="14" t="s">
        <v>46</v>
      </c>
    </row>
    <row r="514" spans="1:15" ht="18" customHeight="1" x14ac:dyDescent="0.3">
      <c r="A514" s="19" t="s">
        <v>32</v>
      </c>
      <c r="B514" s="12"/>
      <c r="H514" s="24" t="s">
        <v>46</v>
      </c>
    </row>
    <row r="515" spans="1:15" ht="14.25" customHeight="1" x14ac:dyDescent="0.3">
      <c r="A515" s="4"/>
      <c r="B515" s="15"/>
      <c r="C515" s="8"/>
      <c r="D515" s="15"/>
      <c r="E515" s="15"/>
      <c r="H515" s="24"/>
    </row>
    <row r="516" spans="1:15" ht="14.25" customHeight="1" x14ac:dyDescent="0.3">
      <c r="A516" s="2"/>
      <c r="B516" s="9"/>
      <c r="C516" s="10"/>
      <c r="D516" s="10"/>
      <c r="E516" s="10"/>
      <c r="F516" s="3"/>
      <c r="G516" s="3"/>
    </row>
    <row r="517" spans="1:15" s="2" customFormat="1" ht="14.25" customHeight="1" x14ac:dyDescent="0.3">
      <c r="D517" s="5"/>
      <c r="E517" s="5"/>
      <c r="F517" s="5"/>
      <c r="G517" s="5"/>
      <c r="H517" s="1"/>
      <c r="M517" s="1"/>
    </row>
    <row r="518" spans="1:15" s="2" customFormat="1" ht="14.25" customHeight="1" x14ac:dyDescent="0.3">
      <c r="A518" s="3"/>
      <c r="B518" s="3"/>
      <c r="D518" s="5"/>
      <c r="E518" s="5"/>
      <c r="F518" s="5"/>
      <c r="G518" s="5"/>
      <c r="H518" s="3"/>
      <c r="M518" s="1"/>
    </row>
    <row r="519" spans="1:15" s="2" customFormat="1" ht="39" x14ac:dyDescent="0.3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5" ht="19.5" customHeight="1" x14ac:dyDescent="0.25">
      <c r="A520" s="5">
        <v>1</v>
      </c>
      <c r="B520" s="6">
        <v>5.251984895830418E-2</v>
      </c>
      <c r="C520" s="6">
        <v>4.7692217362590404E-2</v>
      </c>
      <c r="D520" s="6">
        <v>4.1323190905540923E-2</v>
      </c>
      <c r="E520" s="6">
        <v>2.8389202454931164E-2</v>
      </c>
      <c r="F520" s="6">
        <v>2.5449594448539059E-2</v>
      </c>
      <c r="G520" s="6">
        <v>1.8784585472529199E-2</v>
      </c>
      <c r="H520" s="6">
        <v>4.0262810707379477E-2</v>
      </c>
    </row>
    <row r="521" spans="1:15" ht="12.75" customHeight="1" x14ac:dyDescent="0.25">
      <c r="A521" s="5">
        <v>2</v>
      </c>
      <c r="B521" s="6">
        <v>8.512843394460512E-2</v>
      </c>
      <c r="C521" s="6">
        <v>7.7303416821443163E-2</v>
      </c>
      <c r="D521" s="6">
        <v>6.6979981800317667E-2</v>
      </c>
      <c r="E521" s="6">
        <v>4.6015523537458844E-2</v>
      </c>
      <c r="F521" s="6">
        <v>4.1250768288565165E-2</v>
      </c>
      <c r="G521" s="6">
        <v>3.0447580777403373E-2</v>
      </c>
      <c r="H521" s="6">
        <v>6.5261231509793835E-2</v>
      </c>
    </row>
    <row r="522" spans="1:15" s="18" customFormat="1" ht="12.75" customHeight="1" x14ac:dyDescent="0.25">
      <c r="A522" s="17">
        <v>3</v>
      </c>
      <c r="B522" s="6">
        <v>0.11783991567497959</v>
      </c>
      <c r="C522" s="6">
        <v>0.10700805474178415</v>
      </c>
      <c r="D522" s="6">
        <v>9.2717732977411399E-2</v>
      </c>
      <c r="E522" s="6">
        <v>6.36974646675951E-2</v>
      </c>
      <c r="F522" s="6">
        <v>5.7101802904253929E-2</v>
      </c>
      <c r="G522" s="6">
        <v>4.214737879062936E-2</v>
      </c>
      <c r="H522" s="6">
        <v>9.0338535100548401E-2</v>
      </c>
      <c r="I522" s="1"/>
      <c r="J522" s="1"/>
      <c r="K522" s="1"/>
      <c r="L522" s="1"/>
      <c r="M522" s="1"/>
      <c r="N522" s="1"/>
    </row>
    <row r="523" spans="1:15" ht="12.75" customHeight="1" x14ac:dyDescent="0.25">
      <c r="A523" s="5">
        <v>4</v>
      </c>
      <c r="B523" s="6">
        <v>0.15442150893817508</v>
      </c>
      <c r="C523" s="6">
        <v>0.14022706302117366</v>
      </c>
      <c r="D523" s="6">
        <v>0.12150053018697685</v>
      </c>
      <c r="E523" s="6">
        <v>8.3471364971407697E-2</v>
      </c>
      <c r="F523" s="6">
        <v>7.4828181241115663E-2</v>
      </c>
      <c r="G523" s="6">
        <v>5.5231385675708976E-2</v>
      </c>
      <c r="H523" s="6">
        <v>0.11838274684418297</v>
      </c>
    </row>
    <row r="524" spans="1:15" ht="12.75" customHeight="1" x14ac:dyDescent="0.25">
      <c r="A524" s="5">
        <v>5</v>
      </c>
      <c r="B524" s="6">
        <v>0.19494920065510432</v>
      </c>
      <c r="C524" s="6">
        <v>0.17702944385251138</v>
      </c>
      <c r="D524" s="6">
        <v>0.15338816076849582</v>
      </c>
      <c r="E524" s="6">
        <v>0.10537829859751865</v>
      </c>
      <c r="F524" s="6">
        <v>9.4466724355550577E-2</v>
      </c>
      <c r="G524" s="6">
        <v>6.9726779401333913E-2</v>
      </c>
      <c r="H524" s="6">
        <v>0.1494521198978111</v>
      </c>
    </row>
    <row r="525" spans="1:15" s="18" customFormat="1" ht="19.5" customHeight="1" x14ac:dyDescent="0.25">
      <c r="A525" s="17">
        <v>6</v>
      </c>
      <c r="B525" s="6">
        <v>0.23950501421642559</v>
      </c>
      <c r="C525" s="6">
        <v>0.21748968102532973</v>
      </c>
      <c r="D525" s="6">
        <v>0.18844516162179031</v>
      </c>
      <c r="E525" s="6">
        <v>0.12946260266207779</v>
      </c>
      <c r="F525" s="6">
        <v>0.11605717840199259</v>
      </c>
      <c r="G525" s="6">
        <v>8.5662896978617592E-2</v>
      </c>
      <c r="H525" s="6">
        <v>0.18360953510205114</v>
      </c>
      <c r="I525" s="1"/>
      <c r="J525" s="1"/>
      <c r="K525" s="1"/>
      <c r="L525" s="1"/>
      <c r="M525" s="1"/>
      <c r="N525" s="1"/>
    </row>
    <row r="526" spans="1:15" ht="12.75" customHeight="1" x14ac:dyDescent="0.25">
      <c r="A526" s="5">
        <v>7</v>
      </c>
      <c r="B526" s="6">
        <v>0.28817699986270751</v>
      </c>
      <c r="C526" s="6">
        <v>0.26168773119021566</v>
      </c>
      <c r="D526" s="6">
        <v>0.22674081163803131</v>
      </c>
      <c r="E526" s="6">
        <v>0.15577187204883453</v>
      </c>
      <c r="F526" s="6">
        <v>0.13964220997141669</v>
      </c>
      <c r="G526" s="6">
        <v>0.10307123102040343</v>
      </c>
      <c r="H526" s="6">
        <v>0.22092249360626037</v>
      </c>
    </row>
    <row r="527" spans="1:15" ht="12.75" customHeight="1" x14ac:dyDescent="0.25">
      <c r="A527" s="5">
        <v>8</v>
      </c>
      <c r="B527" s="6">
        <v>0.34105906808668596</v>
      </c>
      <c r="C527" s="6">
        <v>0.30970887257475382</v>
      </c>
      <c r="D527" s="6">
        <v>0.26834900061881428</v>
      </c>
      <c r="E527" s="6">
        <v>0.18435686935600276</v>
      </c>
      <c r="F527" s="6">
        <v>0.16526732536290772</v>
      </c>
      <c r="G527" s="6">
        <v>0.1219853701548492</v>
      </c>
      <c r="H527" s="6">
        <v>0.26146298915123306</v>
      </c>
    </row>
    <row r="528" spans="1:15" ht="12.75" customHeight="1" x14ac:dyDescent="0.25">
      <c r="A528" s="5">
        <v>9</v>
      </c>
      <c r="B528" s="6">
        <v>0.39825061617209168</v>
      </c>
      <c r="C528" s="6">
        <v>0.36164336585095619</v>
      </c>
      <c r="D528" s="6">
        <v>0.31334793543282935</v>
      </c>
      <c r="E528" s="6">
        <v>0.2152713230246818</v>
      </c>
      <c r="F528" s="6">
        <v>0.19298068961521603</v>
      </c>
      <c r="G528" s="6">
        <v>0.14244086545091295</v>
      </c>
      <c r="H528" s="6">
        <v>0.30530722176608327</v>
      </c>
      <c r="O528" s="18"/>
    </row>
    <row r="529" spans="1:8" ht="12.75" customHeight="1" x14ac:dyDescent="0.25">
      <c r="A529" s="5">
        <v>10</v>
      </c>
      <c r="B529" s="6">
        <v>0.45985588605492744</v>
      </c>
      <c r="C529" s="6">
        <v>0.41758587102201655</v>
      </c>
      <c r="D529" s="6">
        <v>0.36181963477409851</v>
      </c>
      <c r="E529" s="6">
        <v>0.24857158023568363</v>
      </c>
      <c r="F529" s="6">
        <v>0.22283281534496963</v>
      </c>
      <c r="G529" s="6">
        <v>0.1644750007469053</v>
      </c>
      <c r="H529" s="6">
        <v>0.35253510549131717</v>
      </c>
    </row>
    <row r="530" spans="1:8" ht="19.5" customHeight="1" x14ac:dyDescent="0.25">
      <c r="A530" s="5">
        <v>11</v>
      </c>
      <c r="B530" s="6">
        <v>0.52598297722696508</v>
      </c>
      <c r="C530" s="6">
        <v>0.47763455105985203</v>
      </c>
      <c r="D530" s="6">
        <v>0.41384915250366461</v>
      </c>
      <c r="E530" s="6">
        <v>0.2843160733420721</v>
      </c>
      <c r="F530" s="6">
        <v>0.25487608442835935</v>
      </c>
      <c r="G530" s="6">
        <v>0.188126439599234</v>
      </c>
      <c r="H530" s="6">
        <v>0.40322951165008436</v>
      </c>
    </row>
    <row r="531" spans="1:8" ht="12.75" customHeight="1" x14ac:dyDescent="0.25">
      <c r="A531" s="5">
        <v>12</v>
      </c>
      <c r="B531" s="6">
        <v>0.5967424208913974</v>
      </c>
      <c r="C531" s="6">
        <v>0.54188977712455855</v>
      </c>
      <c r="D531" s="6">
        <v>0.46952345577968102</v>
      </c>
      <c r="E531" s="6">
        <v>0.32256454913991117</v>
      </c>
      <c r="F531" s="6">
        <v>0.28916405707835136</v>
      </c>
      <c r="G531" s="6">
        <v>0.21343471530578428</v>
      </c>
      <c r="H531" s="6">
        <v>0.45747517576618518</v>
      </c>
    </row>
    <row r="532" spans="1:8" ht="12.75" customHeight="1" x14ac:dyDescent="0.25">
      <c r="A532" s="5">
        <v>13</v>
      </c>
      <c r="B532" s="6">
        <v>0.67224520042382407</v>
      </c>
      <c r="C532" s="6">
        <v>0.6104523309848906</v>
      </c>
      <c r="D532" s="6">
        <v>0.52892986753449089</v>
      </c>
      <c r="E532" s="6">
        <v>0.36337699884359953</v>
      </c>
      <c r="F532" s="6">
        <v>0.32575051261753663</v>
      </c>
      <c r="G532" s="6">
        <v>0.24043952289131998</v>
      </c>
      <c r="H532" s="6">
        <v>0.51535718000821074</v>
      </c>
    </row>
    <row r="533" spans="1:8" ht="12.75" customHeight="1" x14ac:dyDescent="0.25">
      <c r="A533" s="5">
        <v>14</v>
      </c>
      <c r="B533" s="6">
        <v>0.75260007766988124</v>
      </c>
      <c r="C533" s="6">
        <v>0.68342097708297289</v>
      </c>
      <c r="D533" s="6">
        <v>0.59215396277639287</v>
      </c>
      <c r="E533" s="6">
        <v>0.40681221283651342</v>
      </c>
      <c r="F533" s="6">
        <v>0.36468815387956366</v>
      </c>
      <c r="G533" s="6">
        <v>0.26917976281397282</v>
      </c>
      <c r="H533" s="6">
        <v>0.57695890347358558</v>
      </c>
    </row>
    <row r="534" spans="1:8" ht="12.75" customHeight="1" x14ac:dyDescent="0.25">
      <c r="A534" s="5">
        <v>15</v>
      </c>
      <c r="B534" s="6">
        <v>0.83791005386923545</v>
      </c>
      <c r="C534" s="6">
        <v>0.76088924877063735</v>
      </c>
      <c r="D534" s="6">
        <v>0.65927678400597789</v>
      </c>
      <c r="E534" s="6">
        <v>0.45292586765055465</v>
      </c>
      <c r="F534" s="6">
        <v>0.40602689227562677</v>
      </c>
      <c r="G534" s="6">
        <v>0.29969227515665764</v>
      </c>
      <c r="H534" s="6">
        <v>0.64235930905914951</v>
      </c>
    </row>
    <row r="535" spans="1:8" ht="19.5" customHeight="1" x14ac:dyDescent="0.25">
      <c r="A535" s="5">
        <v>16</v>
      </c>
      <c r="B535" s="6">
        <v>0.92826775701816544</v>
      </c>
      <c r="C535" s="6">
        <v>0.84294125966625899</v>
      </c>
      <c r="D535" s="6">
        <v>0.73037121194261889</v>
      </c>
      <c r="E535" s="6">
        <v>0.50176803264029135</v>
      </c>
      <c r="F535" s="6">
        <v>0.44981161264425118</v>
      </c>
      <c r="G535" s="6">
        <v>0.33201018984163733</v>
      </c>
      <c r="H535" s="6">
        <v>0.71162940731718571</v>
      </c>
    </row>
    <row r="536" spans="1:8" ht="12.75" customHeight="1" x14ac:dyDescent="0.25">
      <c r="A536" s="5">
        <v>17</v>
      </c>
      <c r="B536" s="6">
        <v>1.0237495030618948</v>
      </c>
      <c r="C536" s="6">
        <v>0.92964631074308968</v>
      </c>
      <c r="D536" s="6">
        <v>0.8054972928057198</v>
      </c>
      <c r="E536" s="6">
        <v>0.55337995980591903</v>
      </c>
      <c r="F536" s="6">
        <v>0.49607929547746887</v>
      </c>
      <c r="G536" s="6">
        <v>0.36616080251854549</v>
      </c>
      <c r="H536" s="6">
        <v>0.78482770364170151</v>
      </c>
    </row>
    <row r="537" spans="1:8" ht="12.75" customHeight="1" x14ac:dyDescent="0.25">
      <c r="A537" s="5">
        <v>18</v>
      </c>
      <c r="B537" s="6">
        <v>1.1244077250088957</v>
      </c>
      <c r="C537" s="6">
        <v>1.021052015360395</v>
      </c>
      <c r="D537" s="6">
        <v>0.88469628145914303</v>
      </c>
      <c r="E537" s="6">
        <v>0.6077899914089322</v>
      </c>
      <c r="F537" s="6">
        <v>0.54485534828934901</v>
      </c>
      <c r="G537" s="6">
        <v>0.40216286671293022</v>
      </c>
      <c r="H537" s="6">
        <v>0.8619943942696775</v>
      </c>
    </row>
    <row r="538" spans="1:8" ht="12.75" customHeight="1" x14ac:dyDescent="0.25">
      <c r="A538" s="5">
        <v>19</v>
      </c>
      <c r="B538" s="6">
        <v>1.2302614001799699</v>
      </c>
      <c r="C538" s="6">
        <v>1.1171756064410903</v>
      </c>
      <c r="D538" s="6">
        <v>0.96798310946621002</v>
      </c>
      <c r="E538" s="6">
        <v>0.6650083854948694</v>
      </c>
      <c r="F538" s="6">
        <v>0.59614896693874675</v>
      </c>
      <c r="G538" s="6">
        <v>0.44002316997486457</v>
      </c>
      <c r="H538" s="6">
        <v>0.94314402761072147</v>
      </c>
    </row>
    <row r="539" spans="1:8" ht="12.75" customHeight="1" x14ac:dyDescent="0.25">
      <c r="A539" s="5">
        <v>20</v>
      </c>
      <c r="B539" s="6">
        <v>1.3412840293250898</v>
      </c>
      <c r="C539" s="6">
        <v>1.2179930205497826</v>
      </c>
      <c r="D539" s="6">
        <v>1.0553369269275121</v>
      </c>
      <c r="E539" s="6">
        <v>0.72502081809690921</v>
      </c>
      <c r="F539" s="6">
        <v>0.64994731065822364</v>
      </c>
      <c r="G539" s="6">
        <v>0.47973223441290425</v>
      </c>
      <c r="H539" s="6">
        <v>1.0282562887875268</v>
      </c>
    </row>
    <row r="540" spans="1:8" ht="19.5" customHeight="1" x14ac:dyDescent="0.25">
      <c r="A540" s="5">
        <v>21</v>
      </c>
      <c r="B540" s="6">
        <v>1.4573886298654539</v>
      </c>
      <c r="C540" s="6">
        <v>1.3234252705580385</v>
      </c>
      <c r="D540" s="6">
        <v>1.1466892949998204</v>
      </c>
      <c r="E540" s="6">
        <v>0.78778027144770091</v>
      </c>
      <c r="F540" s="6">
        <v>0.70620823021470858</v>
      </c>
      <c r="G540" s="6">
        <v>0.52125894928095007</v>
      </c>
      <c r="H540" s="6">
        <v>1.1172644951424968</v>
      </c>
    </row>
    <row r="541" spans="1:8" ht="12.75" customHeight="1" x14ac:dyDescent="0.25">
      <c r="A541" s="5">
        <v>22</v>
      </c>
      <c r="B541" s="6">
        <v>1.5784090962080719</v>
      </c>
      <c r="C541" s="6">
        <v>1.4333215193213664</v>
      </c>
      <c r="D541" s="6">
        <v>1.2419095199879744</v>
      </c>
      <c r="E541" s="6">
        <v>0.8531969584400485</v>
      </c>
      <c r="F541" s="6">
        <v>0.7648512356589523</v>
      </c>
      <c r="G541" s="6">
        <v>0.56454390418900879</v>
      </c>
      <c r="H541" s="6">
        <v>1.2100413066664601</v>
      </c>
    </row>
    <row r="542" spans="1:8" ht="12.75" customHeight="1" x14ac:dyDescent="0.25">
      <c r="A542" s="5">
        <v>23</v>
      </c>
      <c r="B542" s="6">
        <v>1.7040771495722127</v>
      </c>
      <c r="C542" s="6">
        <v>1.547438148280722</v>
      </c>
      <c r="D542" s="6">
        <v>1.3407865172165236</v>
      </c>
      <c r="E542" s="6">
        <v>0.9211258630319874</v>
      </c>
      <c r="F542" s="6">
        <v>0.82574632688044114</v>
      </c>
      <c r="G542" s="6">
        <v>0.60949114483052635</v>
      </c>
      <c r="H542" s="6">
        <v>1.3063810552552693</v>
      </c>
    </row>
    <row r="543" spans="1:8" ht="12.75" customHeight="1" x14ac:dyDescent="0.25">
      <c r="A543" s="5">
        <v>24</v>
      </c>
      <c r="B543" s="6">
        <v>1.8339939440786794</v>
      </c>
      <c r="C543" s="6">
        <v>1.6654129735238881</v>
      </c>
      <c r="D543" s="6">
        <v>1.443006470390586</v>
      </c>
      <c r="E543" s="6">
        <v>0.99135139213561985</v>
      </c>
      <c r="F543" s="6">
        <v>0.88870023474237525</v>
      </c>
      <c r="G543" s="6">
        <v>0.65595801743446736</v>
      </c>
      <c r="H543" s="6">
        <v>1.4059779773461187</v>
      </c>
    </row>
    <row r="544" spans="1:8" ht="12.75" customHeight="1" x14ac:dyDescent="0.25">
      <c r="A544" s="5">
        <v>25</v>
      </c>
      <c r="B544" s="6">
        <v>1.9675952102702376</v>
      </c>
      <c r="C544" s="6">
        <v>1.7867335933181996</v>
      </c>
      <c r="D544" s="6">
        <v>1.5481254061369316</v>
      </c>
      <c r="E544" s="6">
        <v>1.0635685342138168</v>
      </c>
      <c r="F544" s="6">
        <v>0.95343953064335596</v>
      </c>
      <c r="G544" s="6">
        <v>0.7037427017736374</v>
      </c>
      <c r="H544" s="6">
        <v>1.5083994922139066</v>
      </c>
    </row>
  </sheetData>
  <phoneticPr fontId="6" type="noConversion"/>
  <printOptions horizontalCentered="1"/>
  <pageMargins left="0.2" right="0.2" top="0.72" bottom="1" header="0.5" footer="0.5"/>
  <pageSetup scale="90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544"/>
  <sheetViews>
    <sheetView view="pageBreakPreview" zoomScaleNormal="60" zoomScaleSheetLayoutView="100" workbookViewId="0"/>
  </sheetViews>
  <sheetFormatPr defaultColWidth="9.1796875" defaultRowHeight="12.5" x14ac:dyDescent="0.25"/>
  <cols>
    <col min="1" max="1" width="11.1796875" style="1" customWidth="1"/>
    <col min="2" max="2" width="19" style="1" customWidth="1"/>
    <col min="3" max="3" width="16.81640625" style="1" customWidth="1"/>
    <col min="4" max="4" width="19" style="1" customWidth="1"/>
    <col min="5" max="5" width="20.54296875" style="1" customWidth="1"/>
    <col min="6" max="6" width="19" style="1" customWidth="1"/>
    <col min="7" max="7" width="20.453125" style="1" customWidth="1"/>
    <col min="8" max="8" width="17.54296875" style="1" customWidth="1"/>
    <col min="9" max="13" width="9.1796875" style="1"/>
    <col min="14" max="14" width="10.1796875" style="1" bestFit="1" customWidth="1"/>
    <col min="15" max="16384" width="9.1796875" style="1"/>
  </cols>
  <sheetData>
    <row r="1" spans="1:14" ht="18" customHeight="1" x14ac:dyDescent="0.3">
      <c r="A1" s="19" t="s">
        <v>65</v>
      </c>
      <c r="B1" s="12"/>
      <c r="C1" s="12"/>
      <c r="D1" s="12"/>
      <c r="E1" s="12"/>
      <c r="F1" s="12"/>
      <c r="G1" s="12"/>
      <c r="N1" s="23"/>
    </row>
    <row r="2" spans="1:14" ht="18" customHeight="1" x14ac:dyDescent="0.3">
      <c r="A2" s="4" t="s">
        <v>8</v>
      </c>
      <c r="D2" s="12"/>
      <c r="E2" s="12"/>
      <c r="F2" s="13"/>
      <c r="G2" s="13"/>
      <c r="H2" s="14"/>
    </row>
    <row r="3" spans="1:14" ht="18" customHeight="1" x14ac:dyDescent="0.3">
      <c r="A3" s="19" t="s">
        <v>0</v>
      </c>
      <c r="B3" s="12"/>
      <c r="C3" s="20">
        <v>0.45</v>
      </c>
      <c r="D3" s="12"/>
      <c r="E3" s="12"/>
      <c r="H3" s="14" t="s">
        <v>46</v>
      </c>
    </row>
    <row r="4" spans="1:14" ht="18" customHeight="1" x14ac:dyDescent="0.3">
      <c r="A4" s="4" t="s">
        <v>27</v>
      </c>
      <c r="B4" s="12"/>
      <c r="H4" s="24" t="s">
        <v>46</v>
      </c>
    </row>
    <row r="5" spans="1:14" ht="13" x14ac:dyDescent="0.3">
      <c r="A5" s="4"/>
      <c r="B5" s="15"/>
      <c r="C5" s="8"/>
      <c r="D5" s="15"/>
      <c r="E5" s="15"/>
      <c r="H5" s="24"/>
    </row>
    <row r="6" spans="1:14" ht="13" x14ac:dyDescent="0.3">
      <c r="A6" s="2"/>
      <c r="B6" s="9"/>
      <c r="C6" s="10"/>
      <c r="D6" s="10"/>
      <c r="E6" s="10"/>
      <c r="F6" s="3"/>
      <c r="G6" s="3"/>
    </row>
    <row r="7" spans="1:14" ht="13" x14ac:dyDescent="0.3">
      <c r="A7" s="2"/>
      <c r="B7" s="2"/>
      <c r="C7" s="2"/>
      <c r="D7" s="5"/>
      <c r="E7" s="5"/>
      <c r="F7" s="5"/>
      <c r="G7" s="5"/>
    </row>
    <row r="8" spans="1:14" ht="13" x14ac:dyDescent="0.3">
      <c r="A8" s="3"/>
      <c r="B8" s="3"/>
      <c r="C8" s="2"/>
      <c r="D8" s="5"/>
      <c r="E8" s="5"/>
      <c r="F8" s="5"/>
      <c r="G8" s="5"/>
      <c r="H8" s="3"/>
    </row>
    <row r="9" spans="1:14" ht="39" x14ac:dyDescent="0.3">
      <c r="A9" s="48" t="s">
        <v>48</v>
      </c>
      <c r="B9" s="28" t="s">
        <v>3</v>
      </c>
      <c r="C9" s="28" t="s">
        <v>7</v>
      </c>
      <c r="D9" s="29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14" ht="19.5" customHeight="1" x14ac:dyDescent="0.25">
      <c r="A10" s="5">
        <v>1</v>
      </c>
      <c r="B10" s="6">
        <v>5.2392472526179366E-2</v>
      </c>
      <c r="C10" s="6">
        <v>4.7576549389276336E-2</v>
      </c>
      <c r="D10" s="6">
        <v>4.1222969737240552E-2</v>
      </c>
      <c r="E10" s="6">
        <v>2.8320350099273233E-2</v>
      </c>
      <c r="F10" s="6">
        <v>2.5387871526554803E-2</v>
      </c>
      <c r="G10" s="6">
        <v>1.8739027202201081E-2</v>
      </c>
      <c r="H10" s="6">
        <v>4.0165161280030698E-2</v>
      </c>
    </row>
    <row r="11" spans="1:14" ht="12.75" customHeight="1" x14ac:dyDescent="0.25">
      <c r="A11" s="5">
        <v>2</v>
      </c>
      <c r="B11" s="6">
        <v>8.492197188495898E-2</v>
      </c>
      <c r="C11" s="6">
        <v>7.7115932782149968E-2</v>
      </c>
      <c r="D11" s="6">
        <v>6.6817535196324537E-2</v>
      </c>
      <c r="E11" s="6">
        <v>4.5903922051033968E-2</v>
      </c>
      <c r="F11" s="6">
        <v>4.1150722766896283E-2</v>
      </c>
      <c r="G11" s="6">
        <v>3.0373736235136378E-2</v>
      </c>
      <c r="H11" s="6">
        <v>6.5102953392269389E-2</v>
      </c>
    </row>
    <row r="12" spans="1:14" ht="12.75" customHeight="1" x14ac:dyDescent="0.25">
      <c r="A12" s="17">
        <v>3</v>
      </c>
      <c r="B12" s="6">
        <v>0.11755411843225552</v>
      </c>
      <c r="C12" s="6">
        <v>0.10674852802013562</v>
      </c>
      <c r="D12" s="6">
        <v>9.2492864584687348E-2</v>
      </c>
      <c r="E12" s="6">
        <v>6.354297915505687E-2</v>
      </c>
      <c r="F12" s="6">
        <v>5.6963313855520913E-2</v>
      </c>
      <c r="G12" s="6">
        <v>4.2045158718785183E-2</v>
      </c>
      <c r="H12" s="6">
        <v>9.0119436978357961E-2</v>
      </c>
    </row>
    <row r="13" spans="1:14" ht="12.75" customHeight="1" x14ac:dyDescent="0.25">
      <c r="A13" s="5">
        <v>4</v>
      </c>
      <c r="B13" s="6">
        <v>0.15404699032774474</v>
      </c>
      <c r="C13" s="6">
        <v>0.13988697021189772</v>
      </c>
      <c r="D13" s="6">
        <v>0.12120585485291835</v>
      </c>
      <c r="E13" s="6">
        <v>8.3268921802481466E-2</v>
      </c>
      <c r="F13" s="6">
        <v>7.4646700392675888E-2</v>
      </c>
      <c r="G13" s="6">
        <v>5.5097432951392002E-2</v>
      </c>
      <c r="H13" s="6">
        <v>0.11809563307258557</v>
      </c>
    </row>
    <row r="14" spans="1:14" ht="12.75" customHeight="1" x14ac:dyDescent="0.25">
      <c r="A14" s="5">
        <v>5</v>
      </c>
      <c r="B14" s="6">
        <v>0.19447639020119872</v>
      </c>
      <c r="C14" s="6">
        <v>0.17660009419926173</v>
      </c>
      <c r="D14" s="6">
        <v>0.15301614833821658</v>
      </c>
      <c r="E14" s="6">
        <v>0.10512272452476398</v>
      </c>
      <c r="F14" s="6">
        <v>9.4237614132623618E-2</v>
      </c>
      <c r="G14" s="6">
        <v>6.9557670986899106E-2</v>
      </c>
      <c r="H14" s="6">
        <v>0.14908965355063661</v>
      </c>
    </row>
    <row r="15" spans="1:14" ht="19.5" customHeight="1" x14ac:dyDescent="0.25">
      <c r="A15" s="17">
        <v>6</v>
      </c>
      <c r="B15" s="6">
        <v>0.23892414251187993</v>
      </c>
      <c r="C15" s="6">
        <v>0.21696220312616513</v>
      </c>
      <c r="D15" s="6">
        <v>0.18798812541900872</v>
      </c>
      <c r="E15" s="6">
        <v>0.12914861690721052</v>
      </c>
      <c r="F15" s="6">
        <v>0.11577570483341751</v>
      </c>
      <c r="G15" s="6">
        <v>8.5455138685343102E-2</v>
      </c>
      <c r="H15" s="6">
        <v>0.18316422674817598</v>
      </c>
    </row>
    <row r="16" spans="1:14" ht="12.75" customHeight="1" x14ac:dyDescent="0.25">
      <c r="A16" s="5">
        <v>7</v>
      </c>
      <c r="B16" s="6">
        <v>0.28747808395203756</v>
      </c>
      <c r="C16" s="6">
        <v>0.26105305972426557</v>
      </c>
      <c r="D16" s="6">
        <v>0.22619089696431499</v>
      </c>
      <c r="E16" s="6">
        <v>0.15539407840166061</v>
      </c>
      <c r="F16" s="6">
        <v>0.13930353560671499</v>
      </c>
      <c r="G16" s="6">
        <v>0.10282125228050809</v>
      </c>
      <c r="H16" s="6">
        <v>0.22038669010396883</v>
      </c>
    </row>
    <row r="17" spans="1:8" ht="12.75" customHeight="1" x14ac:dyDescent="0.25">
      <c r="A17" s="5">
        <v>8</v>
      </c>
      <c r="B17" s="6">
        <v>0.34023189725321346</v>
      </c>
      <c r="C17" s="6">
        <v>0.30895773539579341</v>
      </c>
      <c r="D17" s="6">
        <v>0.26769817357073544</v>
      </c>
      <c r="E17" s="6">
        <v>0.18390974849175751</v>
      </c>
      <c r="F17" s="6">
        <v>0.164866502385137</v>
      </c>
      <c r="G17" s="6">
        <v>0.12168951893802481</v>
      </c>
      <c r="H17" s="6">
        <v>0.2608288627523318</v>
      </c>
    </row>
    <row r="18" spans="1:8" ht="12.75" customHeight="1" x14ac:dyDescent="0.25">
      <c r="A18" s="5">
        <v>9</v>
      </c>
      <c r="B18" s="6">
        <v>0.39728473863082575</v>
      </c>
      <c r="C18" s="6">
        <v>0.36076627190347982</v>
      </c>
      <c r="D18" s="6">
        <v>0.31258797243177822</v>
      </c>
      <c r="E18" s="6">
        <v>0.21474922531096904</v>
      </c>
      <c r="F18" s="6">
        <v>0.19251265339272638</v>
      </c>
      <c r="G18" s="6">
        <v>0.14209540350481498</v>
      </c>
      <c r="H18" s="6">
        <v>0.30456675991438648</v>
      </c>
    </row>
    <row r="19" spans="1:8" ht="12.75" customHeight="1" x14ac:dyDescent="0.25">
      <c r="A19" s="5">
        <v>10</v>
      </c>
      <c r="B19" s="6">
        <v>0.45874059720282562</v>
      </c>
      <c r="C19" s="6">
        <v>0.4165730996715365</v>
      </c>
      <c r="D19" s="6">
        <v>0.36094211332146042</v>
      </c>
      <c r="E19" s="6">
        <v>0.24796871938124393</v>
      </c>
      <c r="F19" s="6">
        <v>0.22229237873782132</v>
      </c>
      <c r="G19" s="6">
        <v>0.16407609939466608</v>
      </c>
      <c r="H19" s="6">
        <v>0.35168010181505233</v>
      </c>
    </row>
    <row r="20" spans="1:8" ht="19.5" customHeight="1" x14ac:dyDescent="0.25">
      <c r="A20" s="5">
        <v>11</v>
      </c>
      <c r="B20" s="6">
        <v>0.52470731028720019</v>
      </c>
      <c r="C20" s="6">
        <v>0.4764761435971453</v>
      </c>
      <c r="D20" s="6">
        <v>0.41284544381962712</v>
      </c>
      <c r="E20" s="6">
        <v>0.28362652133961302</v>
      </c>
      <c r="F20" s="6">
        <v>0.25425793325480595</v>
      </c>
      <c r="G20" s="6">
        <v>0.18767017639323133</v>
      </c>
      <c r="H20" s="6">
        <v>0.40225155878959173</v>
      </c>
    </row>
    <row r="21" spans="1:8" ht="12.75" customHeight="1" x14ac:dyDescent="0.25">
      <c r="A21" s="5">
        <v>12</v>
      </c>
      <c r="B21" s="6">
        <v>0.59529514101572578</v>
      </c>
      <c r="C21" s="6">
        <v>0.54057553141014625</v>
      </c>
      <c r="D21" s="6">
        <v>0.46838472016291255</v>
      </c>
      <c r="E21" s="6">
        <v>0.32178223307818743</v>
      </c>
      <c r="F21" s="6">
        <v>0.28846274725701865</v>
      </c>
      <c r="G21" s="6">
        <v>0.21291707191825654</v>
      </c>
      <c r="H21" s="6">
        <v>0.45636566085267072</v>
      </c>
    </row>
    <row r="22" spans="1:8" ht="12.75" customHeight="1" x14ac:dyDescent="0.25">
      <c r="A22" s="5">
        <v>13</v>
      </c>
      <c r="B22" s="6">
        <v>0.67061480359593162</v>
      </c>
      <c r="C22" s="6">
        <v>0.60897180045318899</v>
      </c>
      <c r="D22" s="6">
        <v>0.52764705349928154</v>
      </c>
      <c r="E22" s="6">
        <v>0.36249570031462497</v>
      </c>
      <c r="F22" s="6">
        <v>0.3249604696360156</v>
      </c>
      <c r="G22" s="6">
        <v>0.23985638472212981</v>
      </c>
      <c r="H22" s="6">
        <v>0.51410728382302817</v>
      </c>
    </row>
    <row r="23" spans="1:8" ht="12.75" customHeight="1" x14ac:dyDescent="0.25">
      <c r="A23" s="5">
        <v>14</v>
      </c>
      <c r="B23" s="6">
        <v>0.75077479609326159</v>
      </c>
      <c r="C23" s="6">
        <v>0.68176347563491668</v>
      </c>
      <c r="D23" s="6">
        <v>0.59071781129189593</v>
      </c>
      <c r="E23" s="6">
        <v>0.40582557084793786</v>
      </c>
      <c r="F23" s="6">
        <v>0.36380367540522074</v>
      </c>
      <c r="G23" s="6">
        <v>0.26852692091767066</v>
      </c>
      <c r="H23" s="6">
        <v>0.57555960457869648</v>
      </c>
    </row>
    <row r="24" spans="1:8" ht="12.75" customHeight="1" x14ac:dyDescent="0.25">
      <c r="A24" s="5">
        <v>15</v>
      </c>
      <c r="B24" s="6">
        <v>0.83587786993839253</v>
      </c>
      <c r="C24" s="6">
        <v>0.75904386346064778</v>
      </c>
      <c r="D24" s="6">
        <v>0.65767783948890468</v>
      </c>
      <c r="E24" s="6">
        <v>0.4518273861776898</v>
      </c>
      <c r="F24" s="6">
        <v>0.40504215492564216</v>
      </c>
      <c r="G24" s="6">
        <v>0.29896543123951075</v>
      </c>
      <c r="H24" s="6">
        <v>0.64080139450773743</v>
      </c>
    </row>
    <row r="25" spans="1:8" ht="19.5" customHeight="1" x14ac:dyDescent="0.25">
      <c r="A25" s="5">
        <v>16</v>
      </c>
      <c r="B25" s="6">
        <v>0.92601642847684884</v>
      </c>
      <c r="C25" s="6">
        <v>0.8408968735479303</v>
      </c>
      <c r="D25" s="6">
        <v>0.72859984205201278</v>
      </c>
      <c r="E25" s="6">
        <v>0.50055109422520294</v>
      </c>
      <c r="F25" s="6">
        <v>0.44872068417657007</v>
      </c>
      <c r="G25" s="6">
        <v>0.3312049652598858</v>
      </c>
      <c r="H25" s="6">
        <v>0.70990349194048474</v>
      </c>
    </row>
    <row r="26" spans="1:8" ht="12.75" customHeight="1" x14ac:dyDescent="0.25">
      <c r="A26" s="5">
        <v>17</v>
      </c>
      <c r="B26" s="6">
        <v>1.0212666025647306</v>
      </c>
      <c r="C26" s="6">
        <v>0.92739163879431008</v>
      </c>
      <c r="D26" s="6">
        <v>0.80354371957047999</v>
      </c>
      <c r="E26" s="6">
        <v>0.55203784694216329</v>
      </c>
      <c r="F26" s="6">
        <v>0.49487615396121909</v>
      </c>
      <c r="G26" s="6">
        <v>0.36527275242826823</v>
      </c>
      <c r="H26" s="6">
        <v>0.78292426037776608</v>
      </c>
    </row>
    <row r="27" spans="1:8" ht="12.75" customHeight="1" x14ac:dyDescent="0.25">
      <c r="A27" s="5">
        <v>18</v>
      </c>
      <c r="B27" s="6">
        <v>1.1216806980446921</v>
      </c>
      <c r="C27" s="6">
        <v>1.0185756570823334</v>
      </c>
      <c r="D27" s="6">
        <v>0.88255062685271402</v>
      </c>
      <c r="E27" s="6">
        <v>0.60631591785155592</v>
      </c>
      <c r="F27" s="6">
        <v>0.54353391017279407</v>
      </c>
      <c r="G27" s="6">
        <v>0.40118750078726573</v>
      </c>
      <c r="H27" s="6">
        <v>0.85990379856859667</v>
      </c>
    </row>
    <row r="28" spans="1:8" ht="12.75" customHeight="1" x14ac:dyDescent="0.25">
      <c r="A28" s="5">
        <v>19</v>
      </c>
      <c r="B28" s="6">
        <v>1.2272776462118236</v>
      </c>
      <c r="C28" s="6">
        <v>1.1144661195398939</v>
      </c>
      <c r="D28" s="6">
        <v>0.96563545924850336</v>
      </c>
      <c r="E28" s="6">
        <v>0.66339554012007274</v>
      </c>
      <c r="F28" s="6">
        <v>0.59470312636742617</v>
      </c>
      <c r="G28" s="6">
        <v>0.43895598142510039</v>
      </c>
      <c r="H28" s="6">
        <v>0.9408566196383138</v>
      </c>
    </row>
    <row r="29" spans="1:8" ht="12.75" customHeight="1" x14ac:dyDescent="0.25">
      <c r="A29" s="5">
        <v>20</v>
      </c>
      <c r="B29" s="6">
        <v>1.3380310120847501</v>
      </c>
      <c r="C29" s="6">
        <v>1.2150390210926685</v>
      </c>
      <c r="D29" s="6">
        <v>1.0527774174257178</v>
      </c>
      <c r="E29" s="6">
        <v>0.72326242452082135</v>
      </c>
      <c r="F29" s="6">
        <v>0.64837099292040068</v>
      </c>
      <c r="G29" s="6">
        <v>0.47856873943706602</v>
      </c>
      <c r="H29" s="6">
        <v>1.0257624579792999</v>
      </c>
    </row>
    <row r="30" spans="1:8" ht="19.5" customHeight="1" x14ac:dyDescent="0.25">
      <c r="A30" s="5">
        <v>21</v>
      </c>
      <c r="B30" s="6">
        <v>1.4538540240435884</v>
      </c>
      <c r="C30" s="6">
        <v>1.3202155661797697</v>
      </c>
      <c r="D30" s="6">
        <v>1.1439082285259097</v>
      </c>
      <c r="E30" s="6">
        <v>0.78586966731867924</v>
      </c>
      <c r="F30" s="6">
        <v>0.70449546282321551</v>
      </c>
      <c r="G30" s="6">
        <v>0.51999473952998065</v>
      </c>
      <c r="H30" s="6">
        <v>1.1145547926594612</v>
      </c>
    </row>
    <row r="31" spans="1:8" ht="12.75" customHeight="1" x14ac:dyDescent="0.25">
      <c r="A31" s="5">
        <v>22</v>
      </c>
      <c r="B31" s="6">
        <v>1.5745809793513774</v>
      </c>
      <c r="C31" s="6">
        <v>1.4298452834821542</v>
      </c>
      <c r="D31" s="6">
        <v>1.2388975158254436</v>
      </c>
      <c r="E31" s="6">
        <v>0.85112769916719522</v>
      </c>
      <c r="F31" s="6">
        <v>0.7629962413389606</v>
      </c>
      <c r="G31" s="6">
        <v>0.56317471540191821</v>
      </c>
      <c r="H31" s="6">
        <v>1.207106592507454</v>
      </c>
    </row>
    <row r="32" spans="1:8" ht="12.75" customHeight="1" x14ac:dyDescent="0.25">
      <c r="A32" s="5">
        <v>23</v>
      </c>
      <c r="B32" s="6">
        <v>1.69994424988413</v>
      </c>
      <c r="C32" s="6">
        <v>1.5436851452890665</v>
      </c>
      <c r="D32" s="6">
        <v>1.337534706592703</v>
      </c>
      <c r="E32" s="6">
        <v>0.91889185573192744</v>
      </c>
      <c r="F32" s="6">
        <v>0.82374364364649477</v>
      </c>
      <c r="G32" s="6">
        <v>0.60801294546438189</v>
      </c>
      <c r="H32" s="6">
        <v>1.3032126882261494</v>
      </c>
    </row>
    <row r="33" spans="1:14" ht="12.75" customHeight="1" x14ac:dyDescent="0.25">
      <c r="A33" s="5">
        <v>24</v>
      </c>
      <c r="B33" s="6">
        <v>1.8295459570838823</v>
      </c>
      <c r="C33" s="6">
        <v>1.6613738460932239</v>
      </c>
      <c r="D33" s="6">
        <v>1.4395067456317183</v>
      </c>
      <c r="E33" s="6">
        <v>0.9889470668030691</v>
      </c>
      <c r="F33" s="6">
        <v>0.88654486934481225</v>
      </c>
      <c r="G33" s="6">
        <v>0.65436712192464219</v>
      </c>
      <c r="H33" s="6">
        <v>1.4025680578213582</v>
      </c>
    </row>
    <row r="34" spans="1:14" ht="12.75" customHeight="1" x14ac:dyDescent="0.25">
      <c r="A34" s="5">
        <v>25</v>
      </c>
      <c r="B34" s="6">
        <v>1.9628232000165704</v>
      </c>
      <c r="C34" s="6">
        <v>1.7824002268902979</v>
      </c>
      <c r="D34" s="6">
        <v>1.544370736338242</v>
      </c>
      <c r="E34" s="6">
        <v>1.0609890605882184</v>
      </c>
      <c r="F34" s="6">
        <v>0.95112715297912265</v>
      </c>
      <c r="G34" s="6">
        <v>0.70203591403026522</v>
      </c>
      <c r="H34" s="6">
        <v>1.5047411697063611</v>
      </c>
    </row>
    <row r="35" spans="1:14" ht="18" customHeight="1" x14ac:dyDescent="0.3">
      <c r="A35" s="19" t="s">
        <v>65</v>
      </c>
      <c r="B35" s="12"/>
      <c r="C35" s="12"/>
      <c r="D35" s="12"/>
      <c r="E35" s="12"/>
      <c r="F35" s="12"/>
      <c r="G35" s="12"/>
    </row>
    <row r="36" spans="1:14" ht="18" customHeight="1" x14ac:dyDescent="0.3">
      <c r="A36" s="4" t="s">
        <v>8</v>
      </c>
      <c r="D36" s="12"/>
      <c r="E36" s="12"/>
      <c r="F36" s="13"/>
      <c r="G36" s="13"/>
      <c r="H36" s="14"/>
    </row>
    <row r="37" spans="1:14" ht="18" customHeight="1" x14ac:dyDescent="0.3">
      <c r="A37" s="19" t="s">
        <v>0</v>
      </c>
      <c r="B37" s="12"/>
      <c r="C37" s="20">
        <v>0.45</v>
      </c>
      <c r="D37" s="12"/>
      <c r="E37" s="12"/>
      <c r="H37" s="14" t="s">
        <v>46</v>
      </c>
    </row>
    <row r="38" spans="1:14" ht="18" customHeight="1" x14ac:dyDescent="0.3">
      <c r="A38" s="4" t="s">
        <v>28</v>
      </c>
      <c r="B38" s="12"/>
      <c r="H38" s="24" t="s">
        <v>46</v>
      </c>
    </row>
    <row r="39" spans="1:14" ht="14.25" customHeight="1" x14ac:dyDescent="0.3">
      <c r="A39" s="4"/>
      <c r="B39" s="15"/>
      <c r="C39" s="8"/>
      <c r="D39" s="15"/>
      <c r="E39" s="15"/>
      <c r="H39" s="24"/>
    </row>
    <row r="40" spans="1:14" ht="14.25" customHeight="1" x14ac:dyDescent="0.3">
      <c r="A40" s="2"/>
      <c r="B40" s="9"/>
      <c r="C40" s="10"/>
      <c r="D40" s="10"/>
      <c r="E40" s="10"/>
      <c r="F40" s="3"/>
      <c r="G40" s="3"/>
    </row>
    <row r="41" spans="1:14" s="2" customFormat="1" ht="14.25" customHeight="1" x14ac:dyDescent="0.3">
      <c r="D41" s="5"/>
      <c r="E41" s="5"/>
      <c r="F41" s="5"/>
      <c r="G41" s="5"/>
      <c r="H41" s="1"/>
      <c r="M41" s="1"/>
    </row>
    <row r="42" spans="1:14" s="2" customFormat="1" ht="14.25" customHeight="1" x14ac:dyDescent="0.3">
      <c r="A42" s="3"/>
      <c r="B42" s="3"/>
      <c r="D42" s="5"/>
      <c r="E42" s="5"/>
      <c r="F42" s="5"/>
      <c r="G42" s="5"/>
      <c r="H42" s="3"/>
      <c r="M42" s="1"/>
    </row>
    <row r="43" spans="1:14" s="2" customFormat="1" ht="39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4" ht="19.5" customHeight="1" x14ac:dyDescent="0.25">
      <c r="A44" s="5">
        <v>1</v>
      </c>
      <c r="B44" s="6">
        <v>4.9585996869658401E-2</v>
      </c>
      <c r="C44" s="6">
        <v>4.5028045353404517E-2</v>
      </c>
      <c r="D44" s="6">
        <v>3.9014804031770975E-2</v>
      </c>
      <c r="E44" s="6">
        <v>2.6803331159232811E-2</v>
      </c>
      <c r="F44" s="6">
        <v>2.4027934879652796E-2</v>
      </c>
      <c r="G44" s="6">
        <v>1.7735245148518021E-2</v>
      </c>
      <c r="H44" s="6">
        <v>3.8013658555735338E-2</v>
      </c>
    </row>
    <row r="45" spans="1:14" ht="12.75" customHeight="1" x14ac:dyDescent="0.25">
      <c r="A45" s="5">
        <v>2</v>
      </c>
      <c r="B45" s="6">
        <v>8.0373008354371514E-2</v>
      </c>
      <c r="C45" s="6">
        <v>7.2985110592476268E-2</v>
      </c>
      <c r="D45" s="6">
        <v>6.3238360995994183E-2</v>
      </c>
      <c r="E45" s="6">
        <v>4.3445014624767908E-2</v>
      </c>
      <c r="F45" s="6">
        <v>3.8946427070871807E-2</v>
      </c>
      <c r="G45" s="6">
        <v>2.8746724810949344E-2</v>
      </c>
      <c r="H45" s="6">
        <v>6.1615623150854892E-2</v>
      </c>
    </row>
    <row r="46" spans="1:14" s="18" customFormat="1" ht="12.75" customHeight="1" x14ac:dyDescent="0.25">
      <c r="A46" s="17">
        <v>3</v>
      </c>
      <c r="B46" s="6">
        <v>0.11125716858819047</v>
      </c>
      <c r="C46" s="6">
        <v>0.10103039465454079</v>
      </c>
      <c r="D46" s="6">
        <v>8.7538355657300698E-2</v>
      </c>
      <c r="E46" s="6">
        <v>6.0139211103217391E-2</v>
      </c>
      <c r="F46" s="6">
        <v>5.391199472622419E-2</v>
      </c>
      <c r="G46" s="6">
        <v>3.9792951317046896E-2</v>
      </c>
      <c r="H46" s="6">
        <v>8.5292064001586176E-2</v>
      </c>
      <c r="I46" s="1"/>
      <c r="J46" s="1"/>
      <c r="K46" s="1"/>
      <c r="L46" s="1"/>
      <c r="M46" s="1"/>
      <c r="N46" s="1"/>
    </row>
    <row r="47" spans="1:14" ht="12.75" customHeight="1" x14ac:dyDescent="0.25">
      <c r="A47" s="5">
        <v>4</v>
      </c>
      <c r="B47" s="6">
        <v>0.14579524904756161</v>
      </c>
      <c r="C47" s="6">
        <v>0.13239373010249084</v>
      </c>
      <c r="D47" s="6">
        <v>0.11471329466877057</v>
      </c>
      <c r="E47" s="6">
        <v>7.8808506198567357E-2</v>
      </c>
      <c r="F47" s="6">
        <v>7.064814607006821E-2</v>
      </c>
      <c r="G47" s="6">
        <v>5.214606232772822E-2</v>
      </c>
      <c r="H47" s="6">
        <v>0.11176967624369119</v>
      </c>
    </row>
    <row r="48" spans="1:14" ht="12.75" customHeight="1" x14ac:dyDescent="0.25">
      <c r="A48" s="5">
        <v>5</v>
      </c>
      <c r="B48" s="6">
        <v>0.18405899188896949</v>
      </c>
      <c r="C48" s="6">
        <v>0.1671402645441164</v>
      </c>
      <c r="D48" s="6">
        <v>0.14481962554286221</v>
      </c>
      <c r="E48" s="6">
        <v>9.9491679584510523E-2</v>
      </c>
      <c r="F48" s="6">
        <v>8.9189645269163842E-2</v>
      </c>
      <c r="G48" s="6">
        <v>6.5831717602059622E-2</v>
      </c>
      <c r="H48" s="6">
        <v>0.14110345890941342</v>
      </c>
    </row>
    <row r="49" spans="1:15" s="18" customFormat="1" ht="19.5" customHeight="1" x14ac:dyDescent="0.25">
      <c r="A49" s="17">
        <v>6</v>
      </c>
      <c r="B49" s="6">
        <v>0.22612583853071769</v>
      </c>
      <c r="C49" s="6">
        <v>0.20534032097211169</v>
      </c>
      <c r="D49" s="6">
        <v>0.17791828003349391</v>
      </c>
      <c r="E49" s="6">
        <v>0.12223059162710317</v>
      </c>
      <c r="F49" s="6">
        <v>0.10957401818713093</v>
      </c>
      <c r="G49" s="6">
        <v>8.0877615333582939E-2</v>
      </c>
      <c r="H49" s="6">
        <v>0.17335278020387734</v>
      </c>
      <c r="I49" s="1"/>
      <c r="J49" s="1"/>
      <c r="K49" s="1"/>
      <c r="L49" s="1"/>
      <c r="M49" s="1"/>
      <c r="N49" s="1"/>
    </row>
    <row r="50" spans="1:15" ht="12.75" customHeight="1" x14ac:dyDescent="0.25">
      <c r="A50" s="5">
        <v>7</v>
      </c>
      <c r="B50" s="6">
        <v>0.27207892057047461</v>
      </c>
      <c r="C50" s="6">
        <v>0.24706938951648172</v>
      </c>
      <c r="D50" s="6">
        <v>0.21407466698986977</v>
      </c>
      <c r="E50" s="6">
        <v>0.14707017847531417</v>
      </c>
      <c r="F50" s="6">
        <v>0.13184154798335562</v>
      </c>
      <c r="G50" s="6">
        <v>9.7313488901826978E-2</v>
      </c>
      <c r="H50" s="6">
        <v>0.20858137054229012</v>
      </c>
    </row>
    <row r="51" spans="1:15" ht="12.75" customHeight="1" x14ac:dyDescent="0.25">
      <c r="A51" s="5">
        <v>8</v>
      </c>
      <c r="B51" s="6">
        <v>0.3220069024939764</v>
      </c>
      <c r="C51" s="6">
        <v>0.29240798461148215</v>
      </c>
      <c r="D51" s="6">
        <v>0.25335854859796875</v>
      </c>
      <c r="E51" s="6">
        <v>0.17405836703841784</v>
      </c>
      <c r="F51" s="6">
        <v>0.15603519889419284</v>
      </c>
      <c r="G51" s="6">
        <v>0.11517105061449484</v>
      </c>
      <c r="H51" s="6">
        <v>0.24685720196715505</v>
      </c>
    </row>
    <row r="52" spans="1:15" ht="12.75" customHeight="1" x14ac:dyDescent="0.25">
      <c r="A52" s="5">
        <v>9</v>
      </c>
      <c r="B52" s="6">
        <v>0.37600362907605944</v>
      </c>
      <c r="C52" s="6">
        <v>0.34144132480759642</v>
      </c>
      <c r="D52" s="6">
        <v>0.29584376295182513</v>
      </c>
      <c r="E52" s="6">
        <v>0.20324588439132027</v>
      </c>
      <c r="F52" s="6">
        <v>0.18220044537374086</v>
      </c>
      <c r="G52" s="6">
        <v>0.13448386559465961</v>
      </c>
      <c r="H52" s="6">
        <v>0.28825221783855509</v>
      </c>
      <c r="O52" s="18"/>
    </row>
    <row r="53" spans="1:15" ht="12.75" customHeight="1" x14ac:dyDescent="0.25">
      <c r="A53" s="5">
        <v>10</v>
      </c>
      <c r="B53" s="6">
        <v>0.4341675191129471</v>
      </c>
      <c r="C53" s="6">
        <v>0.39425878223203265</v>
      </c>
      <c r="D53" s="6">
        <v>0.3416077470354687</v>
      </c>
      <c r="E53" s="6">
        <v>0.23468593006118646</v>
      </c>
      <c r="F53" s="6">
        <v>0.21038497831410385</v>
      </c>
      <c r="G53" s="6">
        <v>0.15528713493917193</v>
      </c>
      <c r="H53" s="6">
        <v>0.33284186805668964</v>
      </c>
    </row>
    <row r="54" spans="1:15" ht="19.5" customHeight="1" x14ac:dyDescent="0.25">
      <c r="A54" s="5">
        <v>11</v>
      </c>
      <c r="B54" s="6">
        <v>0.49660063346671224</v>
      </c>
      <c r="C54" s="6">
        <v>0.45095303629866446</v>
      </c>
      <c r="D54" s="6">
        <v>0.39073080345012684</v>
      </c>
      <c r="E54" s="6">
        <v>0.26843367226600595</v>
      </c>
      <c r="F54" s="6">
        <v>0.24063825344678785</v>
      </c>
      <c r="G54" s="6">
        <v>0.1776173623894749</v>
      </c>
      <c r="H54" s="6">
        <v>0.38070439460533773</v>
      </c>
    </row>
    <row r="55" spans="1:15" ht="12.75" customHeight="1" x14ac:dyDescent="0.25">
      <c r="A55" s="5">
        <v>12</v>
      </c>
      <c r="B55" s="6">
        <v>0.56340732887112721</v>
      </c>
      <c r="C55" s="6">
        <v>0.51161885125622919</v>
      </c>
      <c r="D55" s="6">
        <v>0.44329504121396107</v>
      </c>
      <c r="E55" s="6">
        <v>0.30454552023964671</v>
      </c>
      <c r="F55" s="6">
        <v>0.2730108390160883</v>
      </c>
      <c r="G55" s="6">
        <v>0.20151187284318464</v>
      </c>
      <c r="H55" s="6">
        <v>0.43191979953136839</v>
      </c>
    </row>
    <row r="56" spans="1:15" ht="12.75" customHeight="1" x14ac:dyDescent="0.25">
      <c r="A56" s="5">
        <v>13</v>
      </c>
      <c r="B56" s="6">
        <v>0.63469238897321745</v>
      </c>
      <c r="C56" s="6">
        <v>0.57635137902479316</v>
      </c>
      <c r="D56" s="6">
        <v>0.49938290524514412</v>
      </c>
      <c r="E56" s="6">
        <v>0.34307811398066879</v>
      </c>
      <c r="F56" s="6">
        <v>0.30755351013607224</v>
      </c>
      <c r="G56" s="6">
        <v>0.22700814389044499</v>
      </c>
      <c r="H56" s="6">
        <v>0.48656841216224728</v>
      </c>
    </row>
    <row r="57" spans="1:15" ht="12.75" customHeight="1" x14ac:dyDescent="0.25">
      <c r="A57" s="5">
        <v>14</v>
      </c>
      <c r="B57" s="6">
        <v>0.71055849998865628</v>
      </c>
      <c r="C57" s="6">
        <v>0.64524386688924318</v>
      </c>
      <c r="D57" s="6">
        <v>0.55907519017994767</v>
      </c>
      <c r="E57" s="6">
        <v>0.384086959737165</v>
      </c>
      <c r="F57" s="6">
        <v>0.34431602556644986</v>
      </c>
      <c r="G57" s="6">
        <v>0.25414290294067193</v>
      </c>
      <c r="H57" s="6">
        <v>0.54472895389085541</v>
      </c>
    </row>
    <row r="58" spans="1:15" ht="12.75" customHeight="1" x14ac:dyDescent="0.25">
      <c r="A58" s="5">
        <v>15</v>
      </c>
      <c r="B58" s="6">
        <v>0.79110290932483252</v>
      </c>
      <c r="C58" s="6">
        <v>0.71838462326217256</v>
      </c>
      <c r="D58" s="6">
        <v>0.62244841134087003</v>
      </c>
      <c r="E58" s="6">
        <v>0.42762462385102984</v>
      </c>
      <c r="F58" s="6">
        <v>0.38334550857829514</v>
      </c>
      <c r="G58" s="6">
        <v>0.28295093212428513</v>
      </c>
      <c r="H58" s="6">
        <v>0.60647597660630059</v>
      </c>
    </row>
    <row r="59" spans="1:15" ht="19.5" customHeight="1" x14ac:dyDescent="0.25">
      <c r="A59" s="5">
        <v>16</v>
      </c>
      <c r="B59" s="6">
        <v>0.87641307061355667</v>
      </c>
      <c r="C59" s="6">
        <v>0.7958530630257673</v>
      </c>
      <c r="D59" s="6">
        <v>0.68957137820079339</v>
      </c>
      <c r="E59" s="6">
        <v>0.47373837871371371</v>
      </c>
      <c r="F59" s="6">
        <v>0.4246843366632948</v>
      </c>
      <c r="G59" s="6">
        <v>0.31346351066721923</v>
      </c>
      <c r="H59" s="6">
        <v>0.67187652408523257</v>
      </c>
    </row>
    <row r="60" spans="1:15" ht="12.75" customHeight="1" x14ac:dyDescent="0.25">
      <c r="A60" s="5">
        <v>17</v>
      </c>
      <c r="B60" s="6">
        <v>0.96656103665574145</v>
      </c>
      <c r="C60" s="6">
        <v>0.87771461587776778</v>
      </c>
      <c r="D60" s="6">
        <v>0.76050078269060606</v>
      </c>
      <c r="E60" s="6">
        <v>0.52246717191537784</v>
      </c>
      <c r="F60" s="6">
        <v>0.46836742451748259</v>
      </c>
      <c r="G60" s="6">
        <v>0.34570640943561581</v>
      </c>
      <c r="H60" s="6">
        <v>0.74098583350638747</v>
      </c>
    </row>
    <row r="61" spans="1:15" ht="12.75" customHeight="1" x14ac:dyDescent="0.25">
      <c r="A61" s="5">
        <v>18</v>
      </c>
      <c r="B61" s="6">
        <v>1.0615963114588347</v>
      </c>
      <c r="C61" s="6">
        <v>0.96401423541058395</v>
      </c>
      <c r="D61" s="6">
        <v>0.83527557510416683</v>
      </c>
      <c r="E61" s="6">
        <v>0.57383776246842699</v>
      </c>
      <c r="F61" s="6">
        <v>0.51441876034604384</v>
      </c>
      <c r="G61" s="6">
        <v>0.37969733434976172</v>
      </c>
      <c r="H61" s="6">
        <v>0.8138418556735213</v>
      </c>
    </row>
    <row r="62" spans="1:15" ht="12.75" customHeight="1" x14ac:dyDescent="0.25">
      <c r="A62" s="5">
        <v>19</v>
      </c>
      <c r="B62" s="6">
        <v>1.1615368122367753</v>
      </c>
      <c r="C62" s="6">
        <v>1.0547681918854348</v>
      </c>
      <c r="D62" s="6">
        <v>0.91390985290113691</v>
      </c>
      <c r="E62" s="6">
        <v>0.62785983538574741</v>
      </c>
      <c r="F62" s="6">
        <v>0.5628470263108174</v>
      </c>
      <c r="G62" s="6">
        <v>0.41544269379512166</v>
      </c>
      <c r="H62" s="6">
        <v>0.89045832629622845</v>
      </c>
    </row>
    <row r="63" spans="1:15" ht="12.75" customHeight="1" x14ac:dyDescent="0.25">
      <c r="A63" s="5">
        <v>20</v>
      </c>
      <c r="B63" s="6">
        <v>1.2663575200347308</v>
      </c>
      <c r="C63" s="6">
        <v>1.1499537660931882</v>
      </c>
      <c r="D63" s="6">
        <v>0.99638393089453825</v>
      </c>
      <c r="E63" s="6">
        <v>0.68451986686275768</v>
      </c>
      <c r="F63" s="6">
        <v>0.61364009895245131</v>
      </c>
      <c r="G63" s="6">
        <v>0.45293353933210934</v>
      </c>
      <c r="H63" s="6">
        <v>0.9708160653223481</v>
      </c>
    </row>
    <row r="64" spans="1:15" ht="19.5" customHeight="1" x14ac:dyDescent="0.25">
      <c r="A64" s="5">
        <v>21</v>
      </c>
      <c r="B64" s="6">
        <v>1.3759763112753163</v>
      </c>
      <c r="C64" s="6">
        <v>1.2494963832667627</v>
      </c>
      <c r="D64" s="6">
        <v>1.0826331933565378</v>
      </c>
      <c r="E64" s="6">
        <v>0.74377346562813962</v>
      </c>
      <c r="F64" s="6">
        <v>0.66675818356893168</v>
      </c>
      <c r="G64" s="6">
        <v>0.49214049811618499</v>
      </c>
      <c r="H64" s="6">
        <v>1.0548521151060286</v>
      </c>
    </row>
    <row r="65" spans="1:14" ht="12.75" customHeight="1" x14ac:dyDescent="0.25">
      <c r="A65" s="5">
        <v>22</v>
      </c>
      <c r="B65" s="6">
        <v>1.4902363593191295</v>
      </c>
      <c r="C65" s="6">
        <v>1.3532536322925894</v>
      </c>
      <c r="D65" s="6">
        <v>1.172534247374025</v>
      </c>
      <c r="E65" s="6">
        <v>0.80553586024205426</v>
      </c>
      <c r="F65" s="6">
        <v>0.72212528652260188</v>
      </c>
      <c r="G65" s="6">
        <v>0.5330074785273109</v>
      </c>
      <c r="H65" s="6">
        <v>1.1424462490772906</v>
      </c>
    </row>
    <row r="66" spans="1:14" ht="12.75" customHeight="1" x14ac:dyDescent="0.25">
      <c r="A66" s="5">
        <v>23</v>
      </c>
      <c r="B66" s="6">
        <v>1.6088843719148525</v>
      </c>
      <c r="C66" s="6">
        <v>1.4609955035772337</v>
      </c>
      <c r="D66" s="6">
        <v>1.2658877998366098</v>
      </c>
      <c r="E66" s="6">
        <v>0.86967013551632888</v>
      </c>
      <c r="F66" s="6">
        <v>0.77961866974012661</v>
      </c>
      <c r="G66" s="6">
        <v>0.57544388643700417</v>
      </c>
      <c r="H66" s="6">
        <v>1.2334042881177483</v>
      </c>
    </row>
    <row r="67" spans="1:14" ht="12.75" customHeight="1" x14ac:dyDescent="0.25">
      <c r="A67" s="5">
        <v>24</v>
      </c>
      <c r="B67" s="6">
        <v>1.7315437834228351</v>
      </c>
      <c r="C67" s="6">
        <v>1.5723800454454029</v>
      </c>
      <c r="D67" s="6">
        <v>1.3623975647852815</v>
      </c>
      <c r="E67" s="6">
        <v>0.93597274177605705</v>
      </c>
      <c r="F67" s="6">
        <v>0.83905586044212033</v>
      </c>
      <c r="G67" s="6">
        <v>0.61931503696736989</v>
      </c>
      <c r="H67" s="6">
        <v>1.327437549160545</v>
      </c>
    </row>
    <row r="68" spans="1:14" ht="12.75" customHeight="1" x14ac:dyDescent="0.25">
      <c r="A68" s="5">
        <v>25</v>
      </c>
      <c r="B68" s="6">
        <v>1.8576818454804096</v>
      </c>
      <c r="C68" s="6">
        <v>1.6869234798357364</v>
      </c>
      <c r="D68" s="6">
        <v>1.4616443699883639</v>
      </c>
      <c r="E68" s="6">
        <v>1.0041557059705675</v>
      </c>
      <c r="F68" s="6">
        <v>0.90017870423473068</v>
      </c>
      <c r="G68" s="6">
        <v>0.6644303839277319</v>
      </c>
      <c r="H68" s="6">
        <v>1.4241376162085633</v>
      </c>
    </row>
    <row r="69" spans="1:14" ht="18" customHeight="1" x14ac:dyDescent="0.3">
      <c r="A69" s="19" t="s">
        <v>65</v>
      </c>
      <c r="B69" s="12"/>
      <c r="C69" s="12"/>
      <c r="D69" s="12"/>
      <c r="E69" s="12"/>
      <c r="F69" s="12"/>
      <c r="G69" s="12"/>
    </row>
    <row r="70" spans="1:14" ht="18" customHeight="1" x14ac:dyDescent="0.3">
      <c r="A70" s="4" t="s">
        <v>8</v>
      </c>
      <c r="D70" s="12"/>
      <c r="E70" s="12"/>
      <c r="F70" s="13"/>
      <c r="G70" s="13"/>
      <c r="H70" s="14"/>
    </row>
    <row r="71" spans="1:14" ht="18" customHeight="1" x14ac:dyDescent="0.3">
      <c r="A71" s="19" t="s">
        <v>0</v>
      </c>
      <c r="B71" s="12"/>
      <c r="C71" s="20">
        <v>0.45</v>
      </c>
      <c r="D71" s="12"/>
      <c r="E71" s="12"/>
      <c r="H71" s="14" t="s">
        <v>46</v>
      </c>
    </row>
    <row r="72" spans="1:14" ht="18" customHeight="1" x14ac:dyDescent="0.3">
      <c r="A72" s="19" t="s">
        <v>29</v>
      </c>
      <c r="B72" s="12"/>
      <c r="H72" s="24" t="s">
        <v>46</v>
      </c>
    </row>
    <row r="73" spans="1:14" ht="14.25" customHeight="1" x14ac:dyDescent="0.3">
      <c r="A73" s="4"/>
      <c r="B73" s="15"/>
      <c r="C73" s="8"/>
      <c r="D73" s="15"/>
      <c r="E73" s="15"/>
      <c r="H73" s="24"/>
    </row>
    <row r="74" spans="1:14" ht="14.25" customHeight="1" x14ac:dyDescent="0.3">
      <c r="A74" s="2"/>
      <c r="B74" s="9"/>
      <c r="C74" s="10"/>
      <c r="D74" s="10"/>
      <c r="E74" s="10"/>
      <c r="F74" s="3"/>
      <c r="G74" s="3"/>
    </row>
    <row r="75" spans="1:14" s="2" customFormat="1" ht="14.25" customHeight="1" x14ac:dyDescent="0.3">
      <c r="D75" s="5"/>
      <c r="E75" s="5"/>
      <c r="F75" s="5"/>
      <c r="G75" s="5"/>
      <c r="H75" s="1"/>
      <c r="M75" s="1"/>
    </row>
    <row r="76" spans="1:14" s="2" customFormat="1" ht="14.25" customHeight="1" x14ac:dyDescent="0.3">
      <c r="A76" s="3"/>
      <c r="B76" s="3"/>
      <c r="D76" s="5"/>
      <c r="E76" s="5"/>
      <c r="F76" s="5"/>
      <c r="G76" s="5"/>
      <c r="H76" s="3"/>
      <c r="M76" s="1"/>
    </row>
    <row r="77" spans="1:14" s="2" customFormat="1" ht="39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4" ht="19.5" customHeight="1" x14ac:dyDescent="0.25">
      <c r="A78" s="5">
        <v>1</v>
      </c>
      <c r="B78" s="6">
        <v>4.7589340371888736E-2</v>
      </c>
      <c r="C78" s="6">
        <v>4.3214921790051181E-2</v>
      </c>
      <c r="D78" s="6">
        <v>3.744381288715385E-2</v>
      </c>
      <c r="E78" s="6">
        <v>2.5724053768447885E-2</v>
      </c>
      <c r="F78" s="6">
        <v>2.3060413092573402E-2</v>
      </c>
      <c r="G78" s="6">
        <v>1.7021108200572652E-2</v>
      </c>
      <c r="H78" s="6">
        <v>3.6482980074896941E-2</v>
      </c>
    </row>
    <row r="79" spans="1:14" ht="12.75" customHeight="1" x14ac:dyDescent="0.25">
      <c r="A79" s="5">
        <v>2</v>
      </c>
      <c r="B79" s="6">
        <v>7.7136665444943242E-2</v>
      </c>
      <c r="C79" s="6">
        <v>7.0046252759528763E-2</v>
      </c>
      <c r="D79" s="6">
        <v>6.0691971039917358E-2</v>
      </c>
      <c r="E79" s="6">
        <v>4.1695634230656684E-2</v>
      </c>
      <c r="F79" s="6">
        <v>3.7378189229846343E-2</v>
      </c>
      <c r="G79" s="6">
        <v>2.758919368307361E-2</v>
      </c>
      <c r="H79" s="6">
        <v>5.9134575232192191E-2</v>
      </c>
    </row>
    <row r="80" spans="1:14" s="18" customFormat="1" ht="12.75" customHeight="1" x14ac:dyDescent="0.25">
      <c r="A80" s="17">
        <v>3</v>
      </c>
      <c r="B80" s="6">
        <v>0.10677722742316784</v>
      </c>
      <c r="C80" s="6">
        <v>9.6962250285285281E-2</v>
      </c>
      <c r="D80" s="6">
        <v>8.4013489008221157E-2</v>
      </c>
      <c r="E80" s="6">
        <v>5.7717613188475139E-2</v>
      </c>
      <c r="F80" s="6">
        <v>5.1741145265220286E-2</v>
      </c>
      <c r="G80" s="6">
        <v>3.8190626874090486E-2</v>
      </c>
      <c r="H80" s="6">
        <v>8.1857647744016507E-2</v>
      </c>
      <c r="I80" s="1"/>
      <c r="J80" s="1"/>
      <c r="K80" s="1"/>
      <c r="L80" s="1"/>
      <c r="M80" s="1"/>
      <c r="N80" s="1"/>
    </row>
    <row r="81" spans="1:15" ht="12.75" customHeight="1" x14ac:dyDescent="0.25">
      <c r="A81" s="5">
        <v>4</v>
      </c>
      <c r="B81" s="6">
        <v>0.13992457890413476</v>
      </c>
      <c r="C81" s="6">
        <v>0.12706269274999074</v>
      </c>
      <c r="D81" s="6">
        <v>0.11009418726667419</v>
      </c>
      <c r="E81" s="6">
        <v>7.563516037687279E-2</v>
      </c>
      <c r="F81" s="6">
        <v>6.7803389711191889E-2</v>
      </c>
      <c r="G81" s="6">
        <v>5.0046320853266303E-2</v>
      </c>
      <c r="H81" s="6">
        <v>0.10726909816895389</v>
      </c>
    </row>
    <row r="82" spans="1:15" ht="12.75" customHeight="1" x14ac:dyDescent="0.25">
      <c r="A82" s="5">
        <v>5</v>
      </c>
      <c r="B82" s="6">
        <v>0.1766475732359562</v>
      </c>
      <c r="C82" s="6">
        <v>0.16041010449271778</v>
      </c>
      <c r="D82" s="6">
        <v>0.13898824038174915</v>
      </c>
      <c r="E82" s="6">
        <v>9.5485493946282793E-2</v>
      </c>
      <c r="F82" s="6">
        <v>8.5598286901829787E-2</v>
      </c>
      <c r="G82" s="6">
        <v>6.3180902149967327E-2</v>
      </c>
      <c r="H82" s="6">
        <v>0.13542171091854771</v>
      </c>
    </row>
    <row r="83" spans="1:15" s="18" customFormat="1" ht="19.5" customHeight="1" x14ac:dyDescent="0.25">
      <c r="A83" s="17">
        <v>6</v>
      </c>
      <c r="B83" s="6">
        <v>0.2170205335390126</v>
      </c>
      <c r="C83" s="6">
        <v>0.19707197684260302</v>
      </c>
      <c r="D83" s="6">
        <v>0.17075412659649303</v>
      </c>
      <c r="E83" s="6">
        <v>0.11730878869068138</v>
      </c>
      <c r="F83" s="6">
        <v>0.10516185166408704</v>
      </c>
      <c r="G83" s="6">
        <v>7.7620953647333235E-2</v>
      </c>
      <c r="H83" s="6">
        <v>0.16637246364575042</v>
      </c>
      <c r="I83" s="1"/>
      <c r="J83" s="1"/>
      <c r="K83" s="1"/>
      <c r="L83" s="1"/>
      <c r="M83" s="1"/>
      <c r="N83" s="1"/>
    </row>
    <row r="84" spans="1:15" ht="12.75" customHeight="1" x14ac:dyDescent="0.25">
      <c r="A84" s="5">
        <v>7</v>
      </c>
      <c r="B84" s="6">
        <v>0.26112324398921766</v>
      </c>
      <c r="C84" s="6">
        <v>0.23712076020335549</v>
      </c>
      <c r="D84" s="6">
        <v>0.20545462097210487</v>
      </c>
      <c r="E84" s="6">
        <v>0.14114817133582347</v>
      </c>
      <c r="F84" s="6">
        <v>0.12653274509392423</v>
      </c>
      <c r="G84" s="6">
        <v>9.3395011464593836E-2</v>
      </c>
      <c r="H84" s="6">
        <v>0.20018252056249269</v>
      </c>
    </row>
    <row r="85" spans="1:15" ht="12.75" customHeight="1" x14ac:dyDescent="0.25">
      <c r="A85" s="5">
        <v>8</v>
      </c>
      <c r="B85" s="6">
        <v>0.30904079886029723</v>
      </c>
      <c r="C85" s="6">
        <v>0.28063372697158989</v>
      </c>
      <c r="D85" s="6">
        <v>0.24315667661275178</v>
      </c>
      <c r="E85" s="6">
        <v>0.16704963894020164</v>
      </c>
      <c r="F85" s="6">
        <v>0.14975220140657941</v>
      </c>
      <c r="G85" s="6">
        <v>0.11053351096456394</v>
      </c>
      <c r="H85" s="6">
        <v>0.23691711671234883</v>
      </c>
    </row>
    <row r="86" spans="1:15" ht="12.75" customHeight="1" x14ac:dyDescent="0.25">
      <c r="A86" s="5">
        <v>9</v>
      </c>
      <c r="B86" s="6">
        <v>0.3608632641227621</v>
      </c>
      <c r="C86" s="6">
        <v>0.32769266424166704</v>
      </c>
      <c r="D86" s="6">
        <v>0.28393115840794353</v>
      </c>
      <c r="E86" s="6">
        <v>0.19506187597496055</v>
      </c>
      <c r="F86" s="6">
        <v>0.17486386395725209</v>
      </c>
      <c r="G86" s="6">
        <v>0.12906866571896516</v>
      </c>
      <c r="H86" s="6">
        <v>0.27664529854525677</v>
      </c>
      <c r="O86" s="18"/>
    </row>
    <row r="87" spans="1:15" ht="12.75" customHeight="1" x14ac:dyDescent="0.25">
      <c r="A87" s="5">
        <v>10</v>
      </c>
      <c r="B87" s="6">
        <v>0.41668509558849742</v>
      </c>
      <c r="C87" s="6">
        <v>0.37838334543451146</v>
      </c>
      <c r="D87" s="6">
        <v>0.32785238522233984</v>
      </c>
      <c r="E87" s="6">
        <v>0.22523593980640724</v>
      </c>
      <c r="F87" s="6">
        <v>0.20191350329085944</v>
      </c>
      <c r="G87" s="6">
        <v>0.14903425939829407</v>
      </c>
      <c r="H87" s="6">
        <v>0.31943947785503507</v>
      </c>
    </row>
    <row r="88" spans="1:15" ht="19.5" customHeight="1" x14ac:dyDescent="0.25">
      <c r="A88" s="5">
        <v>11</v>
      </c>
      <c r="B88" s="6">
        <v>0.47660424448185013</v>
      </c>
      <c r="C88" s="6">
        <v>0.43279471808472447</v>
      </c>
      <c r="D88" s="6">
        <v>0.37499742614931003</v>
      </c>
      <c r="E88" s="6">
        <v>0.25762477721930671</v>
      </c>
      <c r="F88" s="6">
        <v>0.23094858372774518</v>
      </c>
      <c r="G88" s="6">
        <v>0.17046532586464988</v>
      </c>
      <c r="H88" s="6">
        <v>0.36537474609153847</v>
      </c>
    </row>
    <row r="89" spans="1:15" ht="12.75" customHeight="1" x14ac:dyDescent="0.25">
      <c r="A89" s="5">
        <v>12</v>
      </c>
      <c r="B89" s="6">
        <v>0.540720865452058</v>
      </c>
      <c r="C89" s="6">
        <v>0.49101773061268567</v>
      </c>
      <c r="D89" s="6">
        <v>0.42544508396099878</v>
      </c>
      <c r="E89" s="6">
        <v>0.29228252604288768</v>
      </c>
      <c r="F89" s="6">
        <v>0.26201763730400235</v>
      </c>
      <c r="G89" s="6">
        <v>0.19339768707118749</v>
      </c>
      <c r="H89" s="6">
        <v>0.41452788389606182</v>
      </c>
    </row>
    <row r="90" spans="1:15" ht="12.75" customHeight="1" x14ac:dyDescent="0.25">
      <c r="A90" s="5">
        <v>13</v>
      </c>
      <c r="B90" s="6">
        <v>0.60913552287129258</v>
      </c>
      <c r="C90" s="6">
        <v>0.55314370349992104</v>
      </c>
      <c r="D90" s="6">
        <v>0.47927448380403109</v>
      </c>
      <c r="E90" s="6">
        <v>0.32926354557897514</v>
      </c>
      <c r="F90" s="6">
        <v>0.29516939459556552</v>
      </c>
      <c r="G90" s="6">
        <v>0.21786731151518957</v>
      </c>
      <c r="H90" s="6">
        <v>0.46697598601203943</v>
      </c>
    </row>
    <row r="91" spans="1:15" ht="12.75" customHeight="1" x14ac:dyDescent="0.25">
      <c r="A91" s="5">
        <v>14</v>
      </c>
      <c r="B91" s="6">
        <v>0.68194676813667554</v>
      </c>
      <c r="C91" s="6">
        <v>0.61926212928584401</v>
      </c>
      <c r="D91" s="6">
        <v>0.53656316699427165</v>
      </c>
      <c r="E91" s="6">
        <v>0.36862110703113488</v>
      </c>
      <c r="F91" s="6">
        <v>0.33045161074908536</v>
      </c>
      <c r="G91" s="6">
        <v>0.24390944772039305</v>
      </c>
      <c r="H91" s="6">
        <v>0.52279460399428257</v>
      </c>
    </row>
    <row r="92" spans="1:15" ht="12.75" customHeight="1" x14ac:dyDescent="0.25">
      <c r="A92" s="5">
        <v>15</v>
      </c>
      <c r="B92" s="6">
        <v>0.75924793283903269</v>
      </c>
      <c r="C92" s="6">
        <v>0.68945776050887142</v>
      </c>
      <c r="D92" s="6">
        <v>0.59738456784696958</v>
      </c>
      <c r="E92" s="6">
        <v>0.41040566007658325</v>
      </c>
      <c r="F92" s="6">
        <v>0.36790951154458368</v>
      </c>
      <c r="G92" s="6">
        <v>0.27155747726119184</v>
      </c>
      <c r="H92" s="6">
        <v>0.58205528778531745</v>
      </c>
    </row>
    <row r="93" spans="1:15" ht="19.5" customHeight="1" x14ac:dyDescent="0.25">
      <c r="A93" s="5">
        <v>16</v>
      </c>
      <c r="B93" s="6">
        <v>0.84112294915506114</v>
      </c>
      <c r="C93" s="6">
        <v>0.76380681428870445</v>
      </c>
      <c r="D93" s="6">
        <v>0.66180472511565425</v>
      </c>
      <c r="E93" s="6">
        <v>0.45466257361115664</v>
      </c>
      <c r="F93" s="6">
        <v>0.40758376807880742</v>
      </c>
      <c r="G93" s="6">
        <v>0.30084141985733631</v>
      </c>
      <c r="H93" s="6">
        <v>0.64482238154091798</v>
      </c>
    </row>
    <row r="94" spans="1:15" ht="12.75" customHeight="1" x14ac:dyDescent="0.25">
      <c r="A94" s="5">
        <v>17</v>
      </c>
      <c r="B94" s="6">
        <v>0.92764096856872569</v>
      </c>
      <c r="C94" s="6">
        <v>0.84237208569558042</v>
      </c>
      <c r="D94" s="6">
        <v>0.7298780479433441</v>
      </c>
      <c r="E94" s="6">
        <v>0.50142922694034187</v>
      </c>
      <c r="F94" s="6">
        <v>0.44950788915380613</v>
      </c>
      <c r="G94" s="6">
        <v>0.33178600867137081</v>
      </c>
      <c r="H94" s="6">
        <v>0.71114889822978522</v>
      </c>
    </row>
    <row r="95" spans="1:15" ht="12.75" customHeight="1" x14ac:dyDescent="0.25">
      <c r="A95" s="5">
        <v>18</v>
      </c>
      <c r="B95" s="6">
        <v>1.0188495017324057</v>
      </c>
      <c r="C95" s="6">
        <v>0.925196718196308</v>
      </c>
      <c r="D95" s="6">
        <v>0.80164191823035436</v>
      </c>
      <c r="E95" s="6">
        <v>0.55073130158371542</v>
      </c>
      <c r="F95" s="6">
        <v>0.49370489705275511</v>
      </c>
      <c r="G95" s="6">
        <v>0.36440823666744471</v>
      </c>
      <c r="H95" s="6">
        <v>0.78107126050813958</v>
      </c>
    </row>
    <row r="96" spans="1:15" ht="12.75" customHeight="1" x14ac:dyDescent="0.25">
      <c r="A96" s="5">
        <v>19</v>
      </c>
      <c r="B96" s="6">
        <v>1.1147657443958394</v>
      </c>
      <c r="C96" s="6">
        <v>1.0122963269049916</v>
      </c>
      <c r="D96" s="6">
        <v>0.87710986578043137</v>
      </c>
      <c r="E96" s="6">
        <v>0.60257809257221062</v>
      </c>
      <c r="F96" s="6">
        <v>0.54018312433688165</v>
      </c>
      <c r="G96" s="6">
        <v>0.39871425418751683</v>
      </c>
      <c r="H96" s="6">
        <v>0.85460265099608379</v>
      </c>
    </row>
    <row r="97" spans="1:13" ht="12.75" customHeight="1" x14ac:dyDescent="0.25">
      <c r="A97" s="5">
        <v>20</v>
      </c>
      <c r="B97" s="6">
        <v>1.2153656850309256</v>
      </c>
      <c r="C97" s="6">
        <v>1.1036491074364292</v>
      </c>
      <c r="D97" s="6">
        <v>0.95626299806095461</v>
      </c>
      <c r="E97" s="6">
        <v>0.65695662065805627</v>
      </c>
      <c r="F97" s="6">
        <v>0.58893093571658728</v>
      </c>
      <c r="G97" s="6">
        <v>0.4346954731146962</v>
      </c>
      <c r="H97" s="6">
        <v>0.93172466195578296</v>
      </c>
    </row>
    <row r="98" spans="1:13" ht="19.5" customHeight="1" x14ac:dyDescent="0.25">
      <c r="A98" s="5">
        <v>21</v>
      </c>
      <c r="B98" s="6">
        <v>1.3205705068925451</v>
      </c>
      <c r="C98" s="6">
        <v>1.1991834878913377</v>
      </c>
      <c r="D98" s="6">
        <v>1.0390393011958428</v>
      </c>
      <c r="E98" s="6">
        <v>0.71382428205281068</v>
      </c>
      <c r="F98" s="6">
        <v>0.63991013888479575</v>
      </c>
      <c r="G98" s="6">
        <v>0.47232370334724594</v>
      </c>
      <c r="H98" s="6">
        <v>1.0123768708279148</v>
      </c>
    </row>
    <row r="99" spans="1:13" ht="12.75" customHeight="1" x14ac:dyDescent="0.25">
      <c r="A99" s="5">
        <v>22</v>
      </c>
      <c r="B99" s="6">
        <v>1.4302296982073541</v>
      </c>
      <c r="C99" s="6">
        <v>1.2987627915588671</v>
      </c>
      <c r="D99" s="6">
        <v>1.1253203508775858</v>
      </c>
      <c r="E99" s="6">
        <v>0.77309971876915917</v>
      </c>
      <c r="F99" s="6">
        <v>0.69304780020465717</v>
      </c>
      <c r="G99" s="6">
        <v>0.51154511188055729</v>
      </c>
      <c r="H99" s="6">
        <v>1.0964438921504192</v>
      </c>
    </row>
    <row r="100" spans="1:13" ht="12.75" customHeight="1" x14ac:dyDescent="0.25">
      <c r="A100" s="5">
        <v>23</v>
      </c>
      <c r="B100" s="6">
        <v>1.5441001659264575</v>
      </c>
      <c r="C100" s="6">
        <v>1.402166270535945</v>
      </c>
      <c r="D100" s="6">
        <v>1.2149148788396797</v>
      </c>
      <c r="E100" s="6">
        <v>0.8346515287197509</v>
      </c>
      <c r="F100" s="6">
        <v>0.74822612384030485</v>
      </c>
      <c r="G100" s="6">
        <v>0.55227275249819396</v>
      </c>
      <c r="H100" s="6">
        <v>1.183739365726036</v>
      </c>
    </row>
    <row r="101" spans="1:13" ht="12.75" customHeight="1" x14ac:dyDescent="0.25">
      <c r="A101" s="5">
        <v>24</v>
      </c>
      <c r="B101" s="6">
        <v>1.6618205074053796</v>
      </c>
      <c r="C101" s="6">
        <v>1.5090657423578917</v>
      </c>
      <c r="D101" s="6">
        <v>1.3075385295333632</v>
      </c>
      <c r="E101" s="6">
        <v>0.8982843584706891</v>
      </c>
      <c r="F101" s="6">
        <v>0.80526998455971777</v>
      </c>
      <c r="G101" s="6">
        <v>0.5943773636162063</v>
      </c>
      <c r="H101" s="6">
        <v>1.273986232756001</v>
      </c>
    </row>
    <row r="102" spans="1:13" ht="12.75" customHeight="1" x14ac:dyDescent="0.25">
      <c r="A102" s="5">
        <v>25</v>
      </c>
      <c r="B102" s="6">
        <v>1.7828794262144008</v>
      </c>
      <c r="C102" s="6">
        <v>1.6189969090317271</v>
      </c>
      <c r="D102" s="6">
        <v>1.4027890093421513</v>
      </c>
      <c r="E102" s="6">
        <v>0.96372183064950001</v>
      </c>
      <c r="F102" s="6">
        <v>0.86393162295312098</v>
      </c>
      <c r="G102" s="6">
        <v>0.63767607167961682</v>
      </c>
      <c r="H102" s="6">
        <v>1.3667925227420452</v>
      </c>
    </row>
    <row r="103" spans="1:13" ht="18" customHeight="1" x14ac:dyDescent="0.3">
      <c r="A103" s="19" t="s">
        <v>65</v>
      </c>
      <c r="B103" s="12"/>
      <c r="C103" s="12"/>
      <c r="D103" s="12"/>
      <c r="E103" s="12"/>
      <c r="F103" s="12"/>
      <c r="G103" s="12"/>
    </row>
    <row r="104" spans="1:13" ht="18" customHeight="1" x14ac:dyDescent="0.3">
      <c r="A104" s="4" t="s">
        <v>8</v>
      </c>
      <c r="D104" s="12"/>
      <c r="E104" s="12"/>
      <c r="F104" s="13"/>
      <c r="G104" s="13"/>
      <c r="H104" s="14"/>
    </row>
    <row r="105" spans="1:13" ht="18" customHeight="1" x14ac:dyDescent="0.3">
      <c r="A105" s="19" t="s">
        <v>0</v>
      </c>
      <c r="B105" s="12"/>
      <c r="C105" s="20">
        <v>0.45</v>
      </c>
      <c r="D105" s="12"/>
      <c r="E105" s="12"/>
      <c r="H105" s="14" t="s">
        <v>46</v>
      </c>
    </row>
    <row r="106" spans="1:13" ht="18" customHeight="1" x14ac:dyDescent="0.3">
      <c r="A106" s="19" t="s">
        <v>30</v>
      </c>
      <c r="B106" s="12"/>
      <c r="H106" s="24" t="s">
        <v>46</v>
      </c>
    </row>
    <row r="107" spans="1:13" ht="14.25" customHeight="1" x14ac:dyDescent="0.3">
      <c r="A107" s="4"/>
      <c r="B107" s="15"/>
      <c r="C107" s="8"/>
      <c r="D107" s="15"/>
      <c r="E107" s="15"/>
      <c r="H107" s="24"/>
    </row>
    <row r="108" spans="1:13" ht="14.25" customHeight="1" x14ac:dyDescent="0.3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3">
      <c r="D109" s="5"/>
      <c r="E109" s="5"/>
      <c r="F109" s="5"/>
      <c r="G109" s="5"/>
      <c r="H109" s="1"/>
      <c r="M109" s="1"/>
    </row>
    <row r="110" spans="1:13" s="2" customFormat="1" ht="14.25" customHeight="1" x14ac:dyDescent="0.3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5">
      <c r="A112" s="5">
        <v>1</v>
      </c>
      <c r="B112" s="6">
        <v>4.4540317677933587E-2</v>
      </c>
      <c r="C112" s="6">
        <v>4.044616567312051E-2</v>
      </c>
      <c r="D112" s="6">
        <v>3.5044808522962635E-2</v>
      </c>
      <c r="E112" s="6">
        <v>2.4075927883373614E-2</v>
      </c>
      <c r="F112" s="6">
        <v>2.1582945191110953E-2</v>
      </c>
      <c r="G112" s="6">
        <v>1.5930575220408291E-2</v>
      </c>
      <c r="H112" s="6">
        <v>3.4145535737106061E-2</v>
      </c>
    </row>
    <row r="113" spans="1:15" ht="12.75" customHeight="1" x14ac:dyDescent="0.25">
      <c r="A113" s="5">
        <v>2</v>
      </c>
      <c r="B113" s="6">
        <v>7.2194561989847084E-2</v>
      </c>
      <c r="C113" s="6">
        <v>6.5558428120200921E-2</v>
      </c>
      <c r="D113" s="6">
        <v>5.6803470052185917E-2</v>
      </c>
      <c r="E113" s="6">
        <v>3.9024218026635867E-2</v>
      </c>
      <c r="F113" s="6">
        <v>3.4983389337052022E-2</v>
      </c>
      <c r="G113" s="6">
        <v>2.5821569316140679E-2</v>
      </c>
      <c r="H113" s="6">
        <v>5.5345855731745865E-2</v>
      </c>
    </row>
    <row r="114" spans="1:15" s="18" customFormat="1" ht="12.75" customHeight="1" x14ac:dyDescent="0.25">
      <c r="A114" s="17">
        <v>3</v>
      </c>
      <c r="B114" s="6">
        <v>9.9936069570028901E-2</v>
      </c>
      <c r="C114" s="6">
        <v>9.0749932584167692E-2</v>
      </c>
      <c r="D114" s="6">
        <v>7.8630791274177089E-2</v>
      </c>
      <c r="E114" s="6">
        <v>5.4019677661792796E-2</v>
      </c>
      <c r="F114" s="6">
        <v>4.8426118730032663E-2</v>
      </c>
      <c r="G114" s="6">
        <v>3.5743774551164419E-2</v>
      </c>
      <c r="H114" s="6">
        <v>7.6613073566377254E-2</v>
      </c>
      <c r="I114" s="1"/>
      <c r="J114" s="1"/>
      <c r="K114" s="1"/>
      <c r="L114" s="1"/>
      <c r="M114" s="1"/>
      <c r="N114" s="1"/>
    </row>
    <row r="115" spans="1:15" ht="12.75" customHeight="1" x14ac:dyDescent="0.25">
      <c r="A115" s="5">
        <v>4</v>
      </c>
      <c r="B115" s="6">
        <v>0.13095968859073931</v>
      </c>
      <c r="C115" s="6">
        <v>0.11892185636263411</v>
      </c>
      <c r="D115" s="6">
        <v>0.10304051363250621</v>
      </c>
      <c r="E115" s="6">
        <v>7.0789257520311094E-2</v>
      </c>
      <c r="F115" s="6">
        <v>6.3459264065806223E-2</v>
      </c>
      <c r="G115" s="6">
        <v>4.6839880779961422E-2</v>
      </c>
      <c r="H115" s="6">
        <v>0.1003964264294136</v>
      </c>
    </row>
    <row r="116" spans="1:15" ht="12.75" customHeight="1" x14ac:dyDescent="0.25">
      <c r="A116" s="5">
        <v>5</v>
      </c>
      <c r="B116" s="6">
        <v>0.16532986100419159</v>
      </c>
      <c r="C116" s="6">
        <v>0.15013271789487953</v>
      </c>
      <c r="D116" s="6">
        <v>0.13008334075916109</v>
      </c>
      <c r="E116" s="6">
        <v>8.9367791206328234E-2</v>
      </c>
      <c r="F116" s="6">
        <v>8.0114052044026815E-2</v>
      </c>
      <c r="G116" s="6">
        <v>5.9132936723793807E-2</v>
      </c>
      <c r="H116" s="6">
        <v>0.12674531686437018</v>
      </c>
    </row>
    <row r="117" spans="1:15" s="18" customFormat="1" ht="19.5" customHeight="1" x14ac:dyDescent="0.25">
      <c r="A117" s="17">
        <v>6</v>
      </c>
      <c r="B117" s="6">
        <v>0.20311614808958592</v>
      </c>
      <c r="C117" s="6">
        <v>0.18444568437794343</v>
      </c>
      <c r="D117" s="6">
        <v>0.15981400422852807</v>
      </c>
      <c r="E117" s="6">
        <v>0.10979287953700968</v>
      </c>
      <c r="F117" s="6">
        <v>9.8424190041621035E-2</v>
      </c>
      <c r="G117" s="6">
        <v>7.264782211519373E-2</v>
      </c>
      <c r="H117" s="6">
        <v>0.15571307199751544</v>
      </c>
      <c r="I117" s="1"/>
      <c r="J117" s="1"/>
      <c r="K117" s="1"/>
      <c r="L117" s="1"/>
      <c r="M117" s="1"/>
      <c r="N117" s="1"/>
    </row>
    <row r="118" spans="1:15" ht="12.75" customHeight="1" x14ac:dyDescent="0.25">
      <c r="A118" s="5">
        <v>7</v>
      </c>
      <c r="B118" s="6">
        <v>0.24439322229485072</v>
      </c>
      <c r="C118" s="6">
        <v>0.22192856435827507</v>
      </c>
      <c r="D118" s="6">
        <v>0.1922912571383851</v>
      </c>
      <c r="E118" s="6">
        <v>0.13210488613266455</v>
      </c>
      <c r="F118" s="6">
        <v>0.11842586215953267</v>
      </c>
      <c r="G118" s="6">
        <v>8.7411244780028499E-2</v>
      </c>
      <c r="H118" s="6">
        <v>0.18735693728357994</v>
      </c>
    </row>
    <row r="119" spans="1:15" ht="12.75" customHeight="1" x14ac:dyDescent="0.25">
      <c r="A119" s="5">
        <v>8</v>
      </c>
      <c r="B119" s="6">
        <v>0.28924072595069922</v>
      </c>
      <c r="C119" s="6">
        <v>0.26265367943281304</v>
      </c>
      <c r="D119" s="6">
        <v>0.2275777629445779</v>
      </c>
      <c r="E119" s="6">
        <v>0.15634686104571002</v>
      </c>
      <c r="F119" s="6">
        <v>0.14015766075965508</v>
      </c>
      <c r="G119" s="6">
        <v>0.10345169010426528</v>
      </c>
      <c r="H119" s="6">
        <v>0.22173796819300778</v>
      </c>
    </row>
    <row r="120" spans="1:15" ht="12.75" customHeight="1" x14ac:dyDescent="0.25">
      <c r="A120" s="5">
        <v>9</v>
      </c>
      <c r="B120" s="6">
        <v>0.33774295455076869</v>
      </c>
      <c r="C120" s="6">
        <v>0.30669757664205688</v>
      </c>
      <c r="D120" s="6">
        <v>0.26573984626237374</v>
      </c>
      <c r="E120" s="6">
        <v>0.18256436956017444</v>
      </c>
      <c r="F120" s="6">
        <v>0.16366043299157956</v>
      </c>
      <c r="G120" s="6">
        <v>0.12079930775391765</v>
      </c>
      <c r="H120" s="6">
        <v>0.25892078740791091</v>
      </c>
      <c r="O120" s="18"/>
    </row>
    <row r="121" spans="1:15" ht="12.75" customHeight="1" x14ac:dyDescent="0.25">
      <c r="A121" s="5">
        <v>10</v>
      </c>
      <c r="B121" s="6">
        <v>0.38998831217536412</v>
      </c>
      <c r="C121" s="6">
        <v>0.35414053395133338</v>
      </c>
      <c r="D121" s="6">
        <v>0.30684706438791359</v>
      </c>
      <c r="E121" s="6">
        <v>0.21080519782516896</v>
      </c>
      <c r="F121" s="6">
        <v>0.18897701690674729</v>
      </c>
      <c r="G121" s="6">
        <v>0.13948571689841485</v>
      </c>
      <c r="H121" s="6">
        <v>0.29897316733856244</v>
      </c>
    </row>
    <row r="122" spans="1:15" ht="19.5" customHeight="1" x14ac:dyDescent="0.25">
      <c r="A122" s="5">
        <v>11</v>
      </c>
      <c r="B122" s="6">
        <v>0.44606847436811037</v>
      </c>
      <c r="C122" s="6">
        <v>0.4050658000759399</v>
      </c>
      <c r="D122" s="6">
        <v>0.35097154864041702</v>
      </c>
      <c r="E122" s="6">
        <v>0.24111890035426811</v>
      </c>
      <c r="F122" s="6">
        <v>0.21615183581277198</v>
      </c>
      <c r="G122" s="6">
        <v>0.15954370679970489</v>
      </c>
      <c r="H122" s="6">
        <v>0.34196538836719254</v>
      </c>
    </row>
    <row r="123" spans="1:15" ht="12.75" customHeight="1" x14ac:dyDescent="0.25">
      <c r="A123" s="5">
        <v>12</v>
      </c>
      <c r="B123" s="6">
        <v>0.50607717892531068</v>
      </c>
      <c r="C123" s="6">
        <v>0.45955849642130792</v>
      </c>
      <c r="D123" s="6">
        <v>0.39818705294203982</v>
      </c>
      <c r="E123" s="6">
        <v>0.27355614639595049</v>
      </c>
      <c r="F123" s="6">
        <v>0.24523031232505965</v>
      </c>
      <c r="G123" s="6">
        <v>0.1810068043182336</v>
      </c>
      <c r="H123" s="6">
        <v>0.3879693118419113</v>
      </c>
    </row>
    <row r="124" spans="1:15" ht="12.75" customHeight="1" x14ac:dyDescent="0.25">
      <c r="A124" s="5">
        <v>13</v>
      </c>
      <c r="B124" s="6">
        <v>0.57010854711548009</v>
      </c>
      <c r="C124" s="6">
        <v>0.51770409261626371</v>
      </c>
      <c r="D124" s="6">
        <v>0.4485676329350633</v>
      </c>
      <c r="E124" s="6">
        <v>0.30816781248166453</v>
      </c>
      <c r="F124" s="6">
        <v>0.27625805487852029</v>
      </c>
      <c r="G124" s="6">
        <v>0.20390867346957367</v>
      </c>
      <c r="H124" s="6">
        <v>0.43705709308861812</v>
      </c>
    </row>
    <row r="125" spans="1:15" ht="12.75" customHeight="1" x14ac:dyDescent="0.25">
      <c r="A125" s="5">
        <v>14</v>
      </c>
      <c r="B125" s="6">
        <v>0.63825481620228131</v>
      </c>
      <c r="C125" s="6">
        <v>0.5795863474627605</v>
      </c>
      <c r="D125" s="6">
        <v>0.5021858619061691</v>
      </c>
      <c r="E125" s="6">
        <v>0.34500375675845252</v>
      </c>
      <c r="F125" s="6">
        <v>0.30927975897399412</v>
      </c>
      <c r="G125" s="6">
        <v>0.22828230442405847</v>
      </c>
      <c r="H125" s="6">
        <v>0.48929944311582979</v>
      </c>
    </row>
    <row r="126" spans="1:15" ht="12.75" customHeight="1" x14ac:dyDescent="0.25">
      <c r="A126" s="5">
        <v>15</v>
      </c>
      <c r="B126" s="6">
        <v>0.71060333807318032</v>
      </c>
      <c r="C126" s="6">
        <v>0.64528458345099393</v>
      </c>
      <c r="D126" s="6">
        <v>0.55911046927467811</v>
      </c>
      <c r="E126" s="6">
        <v>0.38411119662063853</v>
      </c>
      <c r="F126" s="6">
        <v>0.34433775280081214</v>
      </c>
      <c r="G126" s="6">
        <v>0.25415894001708922</v>
      </c>
      <c r="H126" s="6">
        <v>0.54476332770086222</v>
      </c>
    </row>
    <row r="127" spans="1:15" ht="19.5" customHeight="1" x14ac:dyDescent="0.25">
      <c r="A127" s="5">
        <v>16</v>
      </c>
      <c r="B127" s="6">
        <v>0.78723266741677544</v>
      </c>
      <c r="C127" s="6">
        <v>0.71487013451199732</v>
      </c>
      <c r="D127" s="6">
        <v>0.61940326272773827</v>
      </c>
      <c r="E127" s="6">
        <v>0.42553259420401723</v>
      </c>
      <c r="F127" s="6">
        <v>0.38147010168106671</v>
      </c>
      <c r="G127" s="6">
        <v>0.28156667662158974</v>
      </c>
      <c r="H127" s="6">
        <v>0.60350896850504754</v>
      </c>
    </row>
    <row r="128" spans="1:15" ht="12.75" customHeight="1" x14ac:dyDescent="0.25">
      <c r="A128" s="5">
        <v>17</v>
      </c>
      <c r="B128" s="6">
        <v>0.86820752521973288</v>
      </c>
      <c r="C128" s="6">
        <v>0.7884017724706186</v>
      </c>
      <c r="D128" s="6">
        <v>0.6831151654446932</v>
      </c>
      <c r="E128" s="6">
        <v>0.46930293394266465</v>
      </c>
      <c r="F128" s="6">
        <v>0.42070816752640927</v>
      </c>
      <c r="G128" s="6">
        <v>0.31052866276007129</v>
      </c>
      <c r="H128" s="6">
        <v>0.66558598198552799</v>
      </c>
    </row>
    <row r="129" spans="1:13" ht="12.75" customHeight="1" x14ac:dyDescent="0.25">
      <c r="A129" s="5">
        <v>18</v>
      </c>
      <c r="B129" s="6">
        <v>0.95357237815323503</v>
      </c>
      <c r="C129" s="6">
        <v>0.86591987661563086</v>
      </c>
      <c r="D129" s="6">
        <v>0.75028116428819835</v>
      </c>
      <c r="E129" s="6">
        <v>0.51544625195541438</v>
      </c>
      <c r="F129" s="6">
        <v>0.4620734975950766</v>
      </c>
      <c r="G129" s="6">
        <v>0.34106080266687711</v>
      </c>
      <c r="H129" s="6">
        <v>0.73102845721910226</v>
      </c>
    </row>
    <row r="130" spans="1:13" ht="12.75" customHeight="1" x14ac:dyDescent="0.25">
      <c r="A130" s="5">
        <v>19</v>
      </c>
      <c r="B130" s="6">
        <v>1.0433433202448525</v>
      </c>
      <c r="C130" s="6">
        <v>0.9474390616094216</v>
      </c>
      <c r="D130" s="6">
        <v>0.82091392221496373</v>
      </c>
      <c r="E130" s="6">
        <v>0.56397124774571317</v>
      </c>
      <c r="F130" s="6">
        <v>0.50557389058571034</v>
      </c>
      <c r="G130" s="6">
        <v>0.3731688526349613</v>
      </c>
      <c r="H130" s="6">
        <v>0.79984873222270025</v>
      </c>
    </row>
    <row r="131" spans="1:13" ht="12.75" customHeight="1" x14ac:dyDescent="0.25">
      <c r="A131" s="5">
        <v>20</v>
      </c>
      <c r="B131" s="6">
        <v>1.1374978783717979</v>
      </c>
      <c r="C131" s="6">
        <v>1.0329389200616788</v>
      </c>
      <c r="D131" s="6">
        <v>0.89499575712647528</v>
      </c>
      <c r="E131" s="6">
        <v>0.61486577363900985</v>
      </c>
      <c r="F131" s="6">
        <v>0.55119845667527601</v>
      </c>
      <c r="G131" s="6">
        <v>0.40684477478332787</v>
      </c>
      <c r="H131" s="6">
        <v>0.87202957863206065</v>
      </c>
    </row>
    <row r="132" spans="1:13" ht="19.5" customHeight="1" x14ac:dyDescent="0.25">
      <c r="A132" s="5">
        <v>21</v>
      </c>
      <c r="B132" s="6">
        <v>1.2359622855341827</v>
      </c>
      <c r="C132" s="6">
        <v>1.1223524656450872</v>
      </c>
      <c r="D132" s="6">
        <v>0.97246862834136449</v>
      </c>
      <c r="E132" s="6">
        <v>0.66808995544800431</v>
      </c>
      <c r="F132" s="6">
        <v>0.59891145051667005</v>
      </c>
      <c r="G132" s="6">
        <v>0.44206218513445339</v>
      </c>
      <c r="H132" s="6">
        <v>0.9475144451277896</v>
      </c>
    </row>
    <row r="133" spans="1:13" ht="12.75" customHeight="1" x14ac:dyDescent="0.25">
      <c r="A133" s="5">
        <v>22</v>
      </c>
      <c r="B133" s="6">
        <v>1.3385956731646622</v>
      </c>
      <c r="C133" s="6">
        <v>1.2155517784500012</v>
      </c>
      <c r="D133" s="6">
        <v>1.0532216989319474</v>
      </c>
      <c r="E133" s="6">
        <v>0.72356764774659221</v>
      </c>
      <c r="F133" s="6">
        <v>0.64864461129078199</v>
      </c>
      <c r="G133" s="6">
        <v>0.47877069973453457</v>
      </c>
      <c r="H133" s="6">
        <v>1.0261953389305072</v>
      </c>
    </row>
    <row r="134" spans="1:13" ht="12.75" customHeight="1" x14ac:dyDescent="0.25">
      <c r="A134" s="5">
        <v>23</v>
      </c>
      <c r="B134" s="6">
        <v>1.4451705230514176</v>
      </c>
      <c r="C134" s="6">
        <v>1.3123302537693005</v>
      </c>
      <c r="D134" s="6">
        <v>1.1370759550836762</v>
      </c>
      <c r="E134" s="6">
        <v>0.78117586730642019</v>
      </c>
      <c r="F134" s="6">
        <v>0.70028769027574156</v>
      </c>
      <c r="G134" s="6">
        <v>0.51688894296309162</v>
      </c>
      <c r="H134" s="6">
        <v>1.10789783983763</v>
      </c>
    </row>
    <row r="135" spans="1:13" ht="12.75" customHeight="1" x14ac:dyDescent="0.25">
      <c r="A135" s="5">
        <v>24</v>
      </c>
      <c r="B135" s="6">
        <v>1.5553485874173456</v>
      </c>
      <c r="C135" s="6">
        <v>1.4123807356071483</v>
      </c>
      <c r="D135" s="6">
        <v>1.2237652597503901</v>
      </c>
      <c r="E135" s="6">
        <v>0.84073177687996081</v>
      </c>
      <c r="F135" s="6">
        <v>0.75367678241620073</v>
      </c>
      <c r="G135" s="6">
        <v>0.55629593495430452</v>
      </c>
      <c r="H135" s="6">
        <v>1.192362640054262</v>
      </c>
    </row>
    <row r="136" spans="1:13" ht="12.75" customHeight="1" x14ac:dyDescent="0.25">
      <c r="A136" s="5">
        <v>25</v>
      </c>
      <c r="B136" s="6">
        <v>1.6686513283119442</v>
      </c>
      <c r="C136" s="6">
        <v>1.5152686732859568</v>
      </c>
      <c r="D136" s="6">
        <v>1.3129130940449178</v>
      </c>
      <c r="E136" s="6">
        <v>0.90197670644000227</v>
      </c>
      <c r="F136" s="6">
        <v>0.80858000211061876</v>
      </c>
      <c r="G136" s="6">
        <v>0.59682051876063102</v>
      </c>
      <c r="H136" s="6">
        <v>1.2792228824149774</v>
      </c>
    </row>
    <row r="137" spans="1:13" ht="18" customHeight="1" x14ac:dyDescent="0.3">
      <c r="A137" s="19" t="s">
        <v>65</v>
      </c>
      <c r="B137" s="12"/>
      <c r="C137" s="12"/>
      <c r="D137" s="12"/>
      <c r="E137" s="12"/>
      <c r="F137" s="12"/>
      <c r="G137" s="12"/>
    </row>
    <row r="138" spans="1:13" ht="18" customHeight="1" x14ac:dyDescent="0.3">
      <c r="A138" s="4" t="s">
        <v>8</v>
      </c>
      <c r="D138" s="12"/>
      <c r="E138" s="12"/>
      <c r="F138" s="13"/>
      <c r="G138" s="13"/>
      <c r="H138" s="14"/>
    </row>
    <row r="139" spans="1:13" ht="18" customHeight="1" x14ac:dyDescent="0.3">
      <c r="A139" s="19" t="s">
        <v>0</v>
      </c>
      <c r="B139" s="12"/>
      <c r="C139" s="20">
        <v>0.45</v>
      </c>
      <c r="D139" s="12"/>
      <c r="E139" s="12"/>
      <c r="H139" s="14" t="s">
        <v>46</v>
      </c>
    </row>
    <row r="140" spans="1:13" ht="18" customHeight="1" x14ac:dyDescent="0.3">
      <c r="A140" s="19" t="s">
        <v>31</v>
      </c>
      <c r="B140" s="12"/>
      <c r="H140" s="24" t="s">
        <v>46</v>
      </c>
    </row>
    <row r="141" spans="1:13" ht="14.25" customHeight="1" x14ac:dyDescent="0.3">
      <c r="A141" s="4"/>
      <c r="B141" s="15"/>
      <c r="C141" s="8"/>
      <c r="D141" s="15"/>
      <c r="E141" s="15"/>
      <c r="H141" s="24"/>
    </row>
    <row r="142" spans="1:13" ht="14.25" customHeight="1" x14ac:dyDescent="0.3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3">
      <c r="D143" s="5"/>
      <c r="E143" s="5"/>
      <c r="F143" s="5"/>
      <c r="G143" s="5"/>
      <c r="H143" s="1"/>
      <c r="M143" s="1"/>
    </row>
    <row r="144" spans="1:13" s="2" customFormat="1" ht="14.25" customHeight="1" x14ac:dyDescent="0.3">
      <c r="A144" s="3"/>
      <c r="B144" s="3"/>
      <c r="D144" s="5"/>
      <c r="E144" s="5"/>
      <c r="F144" s="5"/>
      <c r="G144" s="5"/>
      <c r="H144" s="3"/>
      <c r="M144" s="1"/>
    </row>
    <row r="145" spans="1:15" s="2" customFormat="1" ht="39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5" ht="19.5" customHeight="1" x14ac:dyDescent="0.25">
      <c r="A146" s="5">
        <v>1</v>
      </c>
      <c r="B146" s="6">
        <v>4.2185606314398855E-2</v>
      </c>
      <c r="C146" s="6">
        <v>3.8307899695527593E-2</v>
      </c>
      <c r="D146" s="6">
        <v>3.3192095898445323E-2</v>
      </c>
      <c r="E146" s="6">
        <v>2.2803106674855172E-2</v>
      </c>
      <c r="F146" s="6">
        <v>2.0441920408406391E-2</v>
      </c>
      <c r="G146" s="6">
        <v>1.508837407648325E-2</v>
      </c>
      <c r="H146" s="6">
        <v>3.2340364934429482E-2</v>
      </c>
    </row>
    <row r="147" spans="1:15" ht="12.75" customHeight="1" x14ac:dyDescent="0.25">
      <c r="A147" s="5">
        <v>2</v>
      </c>
      <c r="B147" s="6">
        <v>6.837785469260374E-2</v>
      </c>
      <c r="C147" s="6">
        <v>6.2092553072197132E-2</v>
      </c>
      <c r="D147" s="6">
        <v>5.3800443055673199E-2</v>
      </c>
      <c r="E147" s="6">
        <v>3.6961126103833945E-2</v>
      </c>
      <c r="F147" s="6">
        <v>3.3133923758414549E-2</v>
      </c>
      <c r="G147" s="6">
        <v>2.4456461345140748E-2</v>
      </c>
      <c r="H147" s="6">
        <v>5.241988837878598E-2</v>
      </c>
    </row>
    <row r="148" spans="1:15" s="18" customFormat="1" ht="12.75" customHeight="1" x14ac:dyDescent="0.25">
      <c r="A148" s="17">
        <v>3</v>
      </c>
      <c r="B148" s="6">
        <v>9.4652752995029954E-2</v>
      </c>
      <c r="C148" s="6">
        <v>8.5952259180912677E-2</v>
      </c>
      <c r="D148" s="6">
        <v>7.4473820076175007E-2</v>
      </c>
      <c r="E148" s="6">
        <v>5.1163821316885641E-2</v>
      </c>
      <c r="F148" s="6">
        <v>4.586597686283661E-2</v>
      </c>
      <c r="G148" s="6">
        <v>3.3854109714917674E-2</v>
      </c>
      <c r="H148" s="6">
        <v>7.2562772977447079E-2</v>
      </c>
      <c r="I148" s="1"/>
      <c r="J148" s="1"/>
      <c r="K148" s="1"/>
      <c r="L148" s="1"/>
      <c r="M148" s="1"/>
      <c r="N148" s="1"/>
    </row>
    <row r="149" spans="1:15" ht="12.75" customHeight="1" x14ac:dyDescent="0.25">
      <c r="A149" s="5">
        <v>4</v>
      </c>
      <c r="B149" s="6">
        <v>0.12403624747118124</v>
      </c>
      <c r="C149" s="6">
        <v>0.1126348188840381</v>
      </c>
      <c r="D149" s="6">
        <v>9.7593074525552465E-2</v>
      </c>
      <c r="E149" s="6">
        <v>6.7046844403625017E-2</v>
      </c>
      <c r="F149" s="6">
        <v>6.0104365447933621E-2</v>
      </c>
      <c r="G149" s="6">
        <v>4.4363598497093239E-2</v>
      </c>
      <c r="H149" s="6">
        <v>9.5088772184981921E-2</v>
      </c>
    </row>
    <row r="150" spans="1:15" ht="12.75" customHeight="1" x14ac:dyDescent="0.25">
      <c r="A150" s="5">
        <v>5</v>
      </c>
      <c r="B150" s="6">
        <v>0.1565893732229143</v>
      </c>
      <c r="C150" s="6">
        <v>0.14219565692864017</v>
      </c>
      <c r="D150" s="6">
        <v>0.12320622948871521</v>
      </c>
      <c r="E150" s="6">
        <v>8.4643187421299657E-2</v>
      </c>
      <c r="F150" s="6">
        <v>7.5878665352558675E-2</v>
      </c>
      <c r="G150" s="6">
        <v>5.6006757897016347E-2</v>
      </c>
      <c r="H150" s="6">
        <v>0.12004467678242479</v>
      </c>
    </row>
    <row r="151" spans="1:15" s="18" customFormat="1" ht="19.5" customHeight="1" x14ac:dyDescent="0.25">
      <c r="A151" s="17">
        <v>6</v>
      </c>
      <c r="B151" s="6">
        <v>0.19237801403579796</v>
      </c>
      <c r="C151" s="6">
        <v>0.17469460105383733</v>
      </c>
      <c r="D151" s="6">
        <v>0.15136512304788619</v>
      </c>
      <c r="E151" s="6">
        <v>0.10398846334603404</v>
      </c>
      <c r="F151" s="6">
        <v>9.3220801946961626E-2</v>
      </c>
      <c r="G151" s="6">
        <v>6.8807152331299345E-2</v>
      </c>
      <c r="H151" s="6">
        <v>0.14748099465278863</v>
      </c>
      <c r="I151" s="1"/>
      <c r="J151" s="1"/>
      <c r="K151" s="1"/>
      <c r="L151" s="1"/>
      <c r="M151" s="1"/>
      <c r="N151" s="1"/>
    </row>
    <row r="152" spans="1:15" ht="12.75" customHeight="1" x14ac:dyDescent="0.25">
      <c r="A152" s="5">
        <v>7</v>
      </c>
      <c r="B152" s="6">
        <v>0.2314728946521572</v>
      </c>
      <c r="C152" s="6">
        <v>0.21019587497410666</v>
      </c>
      <c r="D152" s="6">
        <v>0.18212540220294851</v>
      </c>
      <c r="E152" s="6">
        <v>0.12512090189608244</v>
      </c>
      <c r="F152" s="6">
        <v>0.11216504638853056</v>
      </c>
      <c r="G152" s="6">
        <v>8.2790077664145492E-2</v>
      </c>
      <c r="H152" s="6">
        <v>0.17745194485741955</v>
      </c>
    </row>
    <row r="153" spans="1:15" ht="12.75" customHeight="1" x14ac:dyDescent="0.25">
      <c r="A153" s="5">
        <v>8</v>
      </c>
      <c r="B153" s="6">
        <v>0.27394944695448825</v>
      </c>
      <c r="C153" s="6">
        <v>0.24876797686313737</v>
      </c>
      <c r="D153" s="6">
        <v>0.21554641758309431</v>
      </c>
      <c r="E153" s="6">
        <v>0.14808127719829819</v>
      </c>
      <c r="F153" s="6">
        <v>0.13274795077815865</v>
      </c>
      <c r="G153" s="6">
        <v>9.7982513345652417E-2</v>
      </c>
      <c r="H153" s="6">
        <v>0.21001535504941413</v>
      </c>
    </row>
    <row r="154" spans="1:15" ht="12.75" customHeight="1" x14ac:dyDescent="0.25">
      <c r="A154" s="5">
        <v>9</v>
      </c>
      <c r="B154" s="6">
        <v>0.31988750998961557</v>
      </c>
      <c r="C154" s="6">
        <v>0.2904834069518078</v>
      </c>
      <c r="D154" s="6">
        <v>0.25169098742255469</v>
      </c>
      <c r="E154" s="6">
        <v>0.17291274563848708</v>
      </c>
      <c r="F154" s="6">
        <v>0.15500820280065725</v>
      </c>
      <c r="G154" s="6">
        <v>0.1144130151205312</v>
      </c>
      <c r="H154" s="6">
        <v>0.24523243150588689</v>
      </c>
      <c r="O154" s="18"/>
    </row>
    <row r="155" spans="1:15" ht="12.75" customHeight="1" x14ac:dyDescent="0.25">
      <c r="A155" s="5">
        <v>10</v>
      </c>
      <c r="B155" s="6">
        <v>0.36937081418252832</v>
      </c>
      <c r="C155" s="6">
        <v>0.33541819915315574</v>
      </c>
      <c r="D155" s="6">
        <v>0.29062499173441164</v>
      </c>
      <c r="E155" s="6">
        <v>0.19966056705714383</v>
      </c>
      <c r="F155" s="6">
        <v>0.17898637578975157</v>
      </c>
      <c r="G155" s="6">
        <v>0.13211153054872457</v>
      </c>
      <c r="H155" s="6">
        <v>0.28316736371554824</v>
      </c>
    </row>
    <row r="156" spans="1:15" ht="19.5" customHeight="1" x14ac:dyDescent="0.25">
      <c r="A156" s="5">
        <v>11</v>
      </c>
      <c r="B156" s="6">
        <v>0.42248618846920288</v>
      </c>
      <c r="C156" s="6">
        <v>0.38365120107565825</v>
      </c>
      <c r="D156" s="6">
        <v>0.33241674847404074</v>
      </c>
      <c r="E156" s="6">
        <v>0.22837167617116627</v>
      </c>
      <c r="F156" s="6">
        <v>0.20472454452765868</v>
      </c>
      <c r="G156" s="6">
        <v>0.15110911542345523</v>
      </c>
      <c r="H156" s="6">
        <v>0.32388671655020346</v>
      </c>
    </row>
    <row r="157" spans="1:15" ht="12.75" customHeight="1" x14ac:dyDescent="0.25">
      <c r="A157" s="5">
        <v>12</v>
      </c>
      <c r="B157" s="6">
        <v>0.4793224150132559</v>
      </c>
      <c r="C157" s="6">
        <v>0.43526303401448496</v>
      </c>
      <c r="D157" s="6">
        <v>0.37713611241766298</v>
      </c>
      <c r="E157" s="6">
        <v>0.25909406349970654</v>
      </c>
      <c r="F157" s="6">
        <v>0.23226573027401895</v>
      </c>
      <c r="G157" s="6">
        <v>0.17143752414185057</v>
      </c>
      <c r="H157" s="6">
        <v>0.36745855226667151</v>
      </c>
    </row>
    <row r="158" spans="1:15" ht="12.75" customHeight="1" x14ac:dyDescent="0.25">
      <c r="A158" s="5">
        <v>13</v>
      </c>
      <c r="B158" s="6">
        <v>0.53996863917750471</v>
      </c>
      <c r="C158" s="6">
        <v>0.49033464907868657</v>
      </c>
      <c r="D158" s="6">
        <v>0.42485322411059817</v>
      </c>
      <c r="E158" s="6">
        <v>0.29187591588646539</v>
      </c>
      <c r="F158" s="6">
        <v>0.26165313028426368</v>
      </c>
      <c r="G158" s="6">
        <v>0.19312864100518973</v>
      </c>
      <c r="H158" s="6">
        <v>0.41395121155784736</v>
      </c>
    </row>
    <row r="159" spans="1:15" ht="12.75" customHeight="1" x14ac:dyDescent="0.25">
      <c r="A159" s="5">
        <v>14</v>
      </c>
      <c r="B159" s="6">
        <v>0.60451222192152998</v>
      </c>
      <c r="C159" s="6">
        <v>0.54894537699666313</v>
      </c>
      <c r="D159" s="6">
        <v>0.47563682011020575</v>
      </c>
      <c r="E159" s="6">
        <v>0.3267644556296288</v>
      </c>
      <c r="F159" s="6">
        <v>0.29292907714380712</v>
      </c>
      <c r="G159" s="6">
        <v>0.21621371209366438</v>
      </c>
      <c r="H159" s="6">
        <v>0.46343166715591849</v>
      </c>
    </row>
    <row r="160" spans="1:15" ht="12.75" customHeight="1" x14ac:dyDescent="0.25">
      <c r="A160" s="5">
        <v>15</v>
      </c>
      <c r="B160" s="6">
        <v>0.67303589710372336</v>
      </c>
      <c r="C160" s="6">
        <v>0.61117034671939074</v>
      </c>
      <c r="D160" s="6">
        <v>0.52955199632008199</v>
      </c>
      <c r="E160" s="6">
        <v>0.3638044038832432</v>
      </c>
      <c r="F160" s="6">
        <v>0.3261336612791258</v>
      </c>
      <c r="G160" s="6">
        <v>0.24072232852882677</v>
      </c>
      <c r="H160" s="6">
        <v>0.51596334456087367</v>
      </c>
    </row>
    <row r="161" spans="1:8" ht="19.5" customHeight="1" x14ac:dyDescent="0.25">
      <c r="A161" s="5">
        <v>16</v>
      </c>
      <c r="B161" s="6">
        <v>0.74561406646480188</v>
      </c>
      <c r="C161" s="6">
        <v>0.67707712096955086</v>
      </c>
      <c r="D161" s="6">
        <v>0.58665729284261359</v>
      </c>
      <c r="E161" s="6">
        <v>0.40303597793890611</v>
      </c>
      <c r="F161" s="6">
        <v>0.36130293561430615</v>
      </c>
      <c r="G161" s="6">
        <v>0.26668110131366951</v>
      </c>
      <c r="H161" s="6">
        <v>0.57160328169765395</v>
      </c>
    </row>
    <row r="162" spans="1:8" ht="12.75" customHeight="1" x14ac:dyDescent="0.25">
      <c r="A162" s="5">
        <v>17</v>
      </c>
      <c r="B162" s="6">
        <v>0.82230802938937175</v>
      </c>
      <c r="C162" s="6">
        <v>0.74672136448405335</v>
      </c>
      <c r="D162" s="6">
        <v>0.6470009407032643</v>
      </c>
      <c r="E162" s="6">
        <v>0.44449231270988293</v>
      </c>
      <c r="F162" s="6">
        <v>0.39846660405195067</v>
      </c>
      <c r="G162" s="6">
        <v>0.29411195517860195</v>
      </c>
      <c r="H162" s="6">
        <v>0.63039847195195653</v>
      </c>
    </row>
    <row r="163" spans="1:8" ht="12.75" customHeight="1" x14ac:dyDescent="0.25">
      <c r="A163" s="5">
        <v>18</v>
      </c>
      <c r="B163" s="6">
        <v>0.90315990173071747</v>
      </c>
      <c r="C163" s="6">
        <v>0.82014132182127231</v>
      </c>
      <c r="D163" s="6">
        <v>0.71061607711548702</v>
      </c>
      <c r="E163" s="6">
        <v>0.48819617359838213</v>
      </c>
      <c r="F163" s="6">
        <v>0.43764507471217445</v>
      </c>
      <c r="G163" s="6">
        <v>0.32302995354938535</v>
      </c>
      <c r="H163" s="6">
        <v>0.69238120221458999</v>
      </c>
    </row>
    <row r="164" spans="1:8" ht="12.75" customHeight="1" x14ac:dyDescent="0.25">
      <c r="A164" s="5">
        <v>19</v>
      </c>
      <c r="B164" s="6">
        <v>0.98818492667403712</v>
      </c>
      <c r="C164" s="6">
        <v>0.89735083501076718</v>
      </c>
      <c r="D164" s="6">
        <v>0.77751469558391728</v>
      </c>
      <c r="E164" s="6">
        <v>0.53415580019151632</v>
      </c>
      <c r="F164" s="6">
        <v>0.47884573400010005</v>
      </c>
      <c r="G164" s="6">
        <v>0.35344054840124239</v>
      </c>
      <c r="H164" s="6">
        <v>0.75756315822898956</v>
      </c>
    </row>
    <row r="165" spans="1:8" ht="12.75" customHeight="1" x14ac:dyDescent="0.25">
      <c r="A165" s="5">
        <v>20</v>
      </c>
      <c r="B165" s="6">
        <v>1.077361819182312</v>
      </c>
      <c r="C165" s="6">
        <v>0.9783305755389915</v>
      </c>
      <c r="D165" s="6">
        <v>0.84768004880890369</v>
      </c>
      <c r="E165" s="6">
        <v>0.58235968702540564</v>
      </c>
      <c r="F165" s="6">
        <v>0.52205826780457343</v>
      </c>
      <c r="G165" s="6">
        <v>0.38533612679154111</v>
      </c>
      <c r="H165" s="6">
        <v>0.82592802244220409</v>
      </c>
    </row>
    <row r="166" spans="1:8" ht="19.5" customHeight="1" x14ac:dyDescent="0.25">
      <c r="A166" s="5">
        <v>21</v>
      </c>
      <c r="B166" s="6">
        <v>1.1706207120929684</v>
      </c>
      <c r="C166" s="6">
        <v>1.063017098442373</v>
      </c>
      <c r="D166" s="6">
        <v>0.92105716454367992</v>
      </c>
      <c r="E166" s="6">
        <v>0.63277006793996748</v>
      </c>
      <c r="F166" s="6">
        <v>0.5672488205264633</v>
      </c>
      <c r="G166" s="6">
        <v>0.41869169958354324</v>
      </c>
      <c r="H166" s="6">
        <v>0.89742223323139614</v>
      </c>
    </row>
    <row r="167" spans="1:8" ht="12.75" customHeight="1" x14ac:dyDescent="0.25">
      <c r="A167" s="5">
        <v>22</v>
      </c>
      <c r="B167" s="6">
        <v>1.2678281841321168</v>
      </c>
      <c r="C167" s="6">
        <v>1.151289246548503</v>
      </c>
      <c r="D167" s="6">
        <v>0.99754106547240906</v>
      </c>
      <c r="E167" s="6">
        <v>0.68531482308658531</v>
      </c>
      <c r="F167" s="6">
        <v>0.61435274008891416</v>
      </c>
      <c r="G167" s="6">
        <v>0.45345954647010883</v>
      </c>
      <c r="H167" s="6">
        <v>0.97194350706754784</v>
      </c>
    </row>
    <row r="168" spans="1:8" ht="12.75" customHeight="1" x14ac:dyDescent="0.25">
      <c r="A168" s="5">
        <v>23</v>
      </c>
      <c r="B168" s="6">
        <v>1.3687687452850115</v>
      </c>
      <c r="C168" s="6">
        <v>1.2429513377138379</v>
      </c>
      <c r="D168" s="6">
        <v>1.0769622016974012</v>
      </c>
      <c r="E168" s="6">
        <v>0.73987747098679002</v>
      </c>
      <c r="F168" s="6">
        <v>0.66326560628524656</v>
      </c>
      <c r="G168" s="6">
        <v>0.48956259391274259</v>
      </c>
      <c r="H168" s="6">
        <v>1.0493266448146159</v>
      </c>
    </row>
    <row r="169" spans="1:8" ht="12.75" customHeight="1" x14ac:dyDescent="0.25">
      <c r="A169" s="5">
        <v>24</v>
      </c>
      <c r="B169" s="6">
        <v>1.4731220299075467</v>
      </c>
      <c r="C169" s="6">
        <v>1.3377124543474626</v>
      </c>
      <c r="D169" s="6">
        <v>1.1590685060300883</v>
      </c>
      <c r="E169" s="6">
        <v>0.79628484044320569</v>
      </c>
      <c r="F169" s="6">
        <v>0.71383217922274511</v>
      </c>
      <c r="G169" s="6">
        <v>0.52688625788381416</v>
      </c>
      <c r="H169" s="6">
        <v>1.1293260474935169</v>
      </c>
    </row>
    <row r="170" spans="1:8" ht="12.75" customHeight="1" x14ac:dyDescent="0.25">
      <c r="A170" s="5">
        <v>25</v>
      </c>
      <c r="B170" s="6">
        <v>1.5804347988977387</v>
      </c>
      <c r="C170" s="6">
        <v>1.4351610191467425</v>
      </c>
      <c r="D170" s="6">
        <v>1.2435033649936869</v>
      </c>
      <c r="E170" s="6">
        <v>0.85429193652759228</v>
      </c>
      <c r="F170" s="6">
        <v>0.76583283238757727</v>
      </c>
      <c r="G170" s="6">
        <v>0.56526842998393612</v>
      </c>
      <c r="H170" s="6">
        <v>1.2115942525633199</v>
      </c>
    </row>
    <row r="171" spans="1:8" ht="18" customHeight="1" x14ac:dyDescent="0.3">
      <c r="A171" s="19" t="s">
        <v>65</v>
      </c>
      <c r="B171" s="12"/>
      <c r="C171" s="12"/>
      <c r="D171" s="12"/>
      <c r="E171" s="12"/>
      <c r="F171" s="12"/>
      <c r="G171" s="12"/>
    </row>
    <row r="172" spans="1:8" ht="18" customHeight="1" x14ac:dyDescent="0.3">
      <c r="A172" s="4" t="s">
        <v>8</v>
      </c>
      <c r="D172" s="12"/>
      <c r="E172" s="12"/>
      <c r="F172" s="13"/>
      <c r="G172" s="13"/>
      <c r="H172" s="14"/>
    </row>
    <row r="173" spans="1:8" ht="18" customHeight="1" x14ac:dyDescent="0.3">
      <c r="A173" s="19" t="s">
        <v>0</v>
      </c>
      <c r="B173" s="12"/>
      <c r="C173" s="20">
        <v>0.45</v>
      </c>
      <c r="D173" s="12"/>
      <c r="E173" s="12"/>
      <c r="H173" s="14" t="s">
        <v>46</v>
      </c>
    </row>
    <row r="174" spans="1:8" ht="18" customHeight="1" x14ac:dyDescent="0.3">
      <c r="A174" s="19" t="s">
        <v>18</v>
      </c>
      <c r="B174" s="12"/>
      <c r="H174" s="24" t="s">
        <v>46</v>
      </c>
    </row>
    <row r="175" spans="1:8" ht="14.25" customHeight="1" x14ac:dyDescent="0.3">
      <c r="A175" s="4"/>
      <c r="B175" s="15"/>
      <c r="C175" s="8"/>
      <c r="D175" s="15"/>
      <c r="E175" s="15"/>
      <c r="H175" s="24"/>
    </row>
    <row r="176" spans="1:8" ht="14.25" customHeight="1" x14ac:dyDescent="0.3">
      <c r="A176" s="2"/>
      <c r="B176" s="9"/>
      <c r="C176" s="10"/>
      <c r="D176" s="10"/>
      <c r="E176" s="10"/>
      <c r="F176" s="3"/>
      <c r="G176" s="3"/>
    </row>
    <row r="177" spans="1:15" s="2" customFormat="1" ht="14.25" customHeight="1" x14ac:dyDescent="0.3">
      <c r="D177" s="5"/>
      <c r="E177" s="5"/>
      <c r="F177" s="5"/>
      <c r="G177" s="5"/>
      <c r="H177" s="1"/>
      <c r="M177" s="1"/>
    </row>
    <row r="178" spans="1:15" s="2" customFormat="1" ht="14.25" customHeight="1" x14ac:dyDescent="0.3">
      <c r="A178" s="3"/>
      <c r="B178" s="3"/>
      <c r="D178" s="5"/>
      <c r="E178" s="5"/>
      <c r="F178" s="5"/>
      <c r="G178" s="5"/>
      <c r="H178" s="3"/>
      <c r="M178" s="1"/>
    </row>
    <row r="179" spans="1:15" s="2" customFormat="1" ht="39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5" ht="19.5" customHeight="1" x14ac:dyDescent="0.25">
      <c r="A180" s="5">
        <v>1</v>
      </c>
      <c r="B180" s="6">
        <v>4.9238220138895318E-2</v>
      </c>
      <c r="C180" s="6">
        <v>4.4712236306612092E-2</v>
      </c>
      <c r="D180" s="6">
        <v>3.8741169500772277E-2</v>
      </c>
      <c r="E180" s="6">
        <v>2.6615343108722885E-2</v>
      </c>
      <c r="F180" s="6">
        <v>2.3859412369932977E-2</v>
      </c>
      <c r="G180" s="6">
        <v>1.7610857096115921E-2</v>
      </c>
      <c r="H180" s="6">
        <v>3.774704566638256E-2</v>
      </c>
    </row>
    <row r="181" spans="1:15" ht="12.75" customHeight="1" x14ac:dyDescent="0.25">
      <c r="A181" s="5">
        <v>2</v>
      </c>
      <c r="B181" s="6">
        <v>7.9809303601988457E-2</v>
      </c>
      <c r="C181" s="6">
        <v>7.2473221656917428E-2</v>
      </c>
      <c r="D181" s="6">
        <v>6.2794831938711895E-2</v>
      </c>
      <c r="E181" s="6">
        <v>4.3140308334524875E-2</v>
      </c>
      <c r="F181" s="6">
        <v>3.8673272109054378E-2</v>
      </c>
      <c r="G181" s="6">
        <v>2.854510655970843E-2</v>
      </c>
      <c r="H181" s="6">
        <v>6.118347534026107E-2</v>
      </c>
    </row>
    <row r="182" spans="1:15" s="18" customFormat="1" ht="12.75" customHeight="1" x14ac:dyDescent="0.25">
      <c r="A182" s="17">
        <v>3</v>
      </c>
      <c r="B182" s="6">
        <v>0.11047685445097012</v>
      </c>
      <c r="C182" s="6">
        <v>0.10032180709799698</v>
      </c>
      <c r="D182" s="6">
        <v>8.6924395969711951E-2</v>
      </c>
      <c r="E182" s="6">
        <v>5.9717418267568136E-2</v>
      </c>
      <c r="F182" s="6">
        <v>5.3533877143470188E-2</v>
      </c>
      <c r="G182" s="6">
        <v>3.9513859166235968E-2</v>
      </c>
      <c r="H182" s="6">
        <v>8.4693858922509538E-2</v>
      </c>
      <c r="I182" s="1"/>
      <c r="J182" s="1"/>
      <c r="K182" s="1"/>
      <c r="L182" s="1"/>
      <c r="M182" s="1"/>
      <c r="N182" s="1"/>
    </row>
    <row r="183" spans="1:15" ht="12.75" customHeight="1" x14ac:dyDescent="0.25">
      <c r="A183" s="5">
        <v>4</v>
      </c>
      <c r="B183" s="6">
        <v>0.14477269836237858</v>
      </c>
      <c r="C183" s="6">
        <v>0.13146517241412561</v>
      </c>
      <c r="D183" s="6">
        <v>0.11390874061896826</v>
      </c>
      <c r="E183" s="6">
        <v>7.8255774250592117E-2</v>
      </c>
      <c r="F183" s="6">
        <v>7.0152647686939892E-2</v>
      </c>
      <c r="G183" s="6">
        <v>5.1780330302088486E-2</v>
      </c>
      <c r="H183" s="6">
        <v>0.11098576757881841</v>
      </c>
    </row>
    <row r="184" spans="1:15" ht="12.75" customHeight="1" x14ac:dyDescent="0.25">
      <c r="A184" s="5">
        <v>5</v>
      </c>
      <c r="B184" s="6">
        <v>0.18276807432135547</v>
      </c>
      <c r="C184" s="6">
        <v>0.165968008293328</v>
      </c>
      <c r="D184" s="6">
        <v>0.14380391749822977</v>
      </c>
      <c r="E184" s="6">
        <v>9.8793883971870486E-2</v>
      </c>
      <c r="F184" s="6">
        <v>8.8564104083994885E-2</v>
      </c>
      <c r="G184" s="6">
        <v>6.5369999758847872E-2</v>
      </c>
      <c r="H184" s="6">
        <v>0.14011381459979369</v>
      </c>
    </row>
    <row r="185" spans="1:15" s="18" customFormat="1" ht="19.5" customHeight="1" x14ac:dyDescent="0.25">
      <c r="A185" s="17">
        <v>6</v>
      </c>
      <c r="B185" s="6">
        <v>0.22453988060247451</v>
      </c>
      <c r="C185" s="6">
        <v>0.20390014451041347</v>
      </c>
      <c r="D185" s="6">
        <v>0.17667043100999466</v>
      </c>
      <c r="E185" s="6">
        <v>0.12137331420527275</v>
      </c>
      <c r="F185" s="6">
        <v>0.10880550900656805</v>
      </c>
      <c r="G185" s="6">
        <v>8.031037146579173E-2</v>
      </c>
      <c r="H185" s="6">
        <v>0.1721369518052577</v>
      </c>
      <c r="I185" s="1"/>
      <c r="J185" s="1"/>
      <c r="K185" s="1"/>
      <c r="L185" s="1"/>
      <c r="M185" s="1"/>
      <c r="N185" s="1"/>
    </row>
    <row r="186" spans="1:15" ht="12.75" customHeight="1" x14ac:dyDescent="0.25">
      <c r="A186" s="5">
        <v>7</v>
      </c>
      <c r="B186" s="6">
        <v>0.27017066575098847</v>
      </c>
      <c r="C186" s="6">
        <v>0.24533654173722791</v>
      </c>
      <c r="D186" s="6">
        <v>0.21257323125145691</v>
      </c>
      <c r="E186" s="6">
        <v>0.14603868593524616</v>
      </c>
      <c r="F186" s="6">
        <v>0.13091686308376749</v>
      </c>
      <c r="G186" s="6">
        <v>9.6630970264188445E-2</v>
      </c>
      <c r="H186" s="6">
        <v>0.20711846263028508</v>
      </c>
    </row>
    <row r="187" spans="1:15" ht="12.75" customHeight="1" x14ac:dyDescent="0.25">
      <c r="A187" s="5">
        <v>8</v>
      </c>
      <c r="B187" s="6">
        <v>0.31974847239471127</v>
      </c>
      <c r="C187" s="6">
        <v>0.29035714971136883</v>
      </c>
      <c r="D187" s="6">
        <v>0.25158159112398887</v>
      </c>
      <c r="E187" s="6">
        <v>0.17283758993052384</v>
      </c>
      <c r="F187" s="6">
        <v>0.15494082921764823</v>
      </c>
      <c r="G187" s="6">
        <v>0.11436328604405484</v>
      </c>
      <c r="H187" s="6">
        <v>0.24512584238813659</v>
      </c>
    </row>
    <row r="188" spans="1:15" ht="12.75" customHeight="1" x14ac:dyDescent="0.25">
      <c r="A188" s="5">
        <v>9</v>
      </c>
      <c r="B188" s="6">
        <v>0.37336648711804138</v>
      </c>
      <c r="C188" s="6">
        <v>0.33904658929383563</v>
      </c>
      <c r="D188" s="6">
        <v>0.293768830850198</v>
      </c>
      <c r="E188" s="6">
        <v>0.20182039748620739</v>
      </c>
      <c r="F188" s="6">
        <v>0.18092256292232581</v>
      </c>
      <c r="G188" s="6">
        <v>0.13354064851585742</v>
      </c>
      <c r="H188" s="6">
        <v>0.28623052985638919</v>
      </c>
      <c r="O188" s="18"/>
    </row>
    <row r="189" spans="1:15" ht="12.75" customHeight="1" x14ac:dyDescent="0.25">
      <c r="A189" s="5">
        <v>10</v>
      </c>
      <c r="B189" s="6">
        <v>0.4311224384463726</v>
      </c>
      <c r="C189" s="6">
        <v>0.39149360579079445</v>
      </c>
      <c r="D189" s="6">
        <v>0.33921184430148466</v>
      </c>
      <c r="E189" s="6">
        <v>0.23303993500884712</v>
      </c>
      <c r="F189" s="6">
        <v>0.20890942060469511</v>
      </c>
      <c r="G189" s="6">
        <v>0.15419801188976204</v>
      </c>
      <c r="H189" s="6">
        <v>0.33050744575923929</v>
      </c>
    </row>
    <row r="190" spans="1:15" ht="19.5" customHeight="1" x14ac:dyDescent="0.25">
      <c r="A190" s="5">
        <v>11</v>
      </c>
      <c r="B190" s="6">
        <v>0.49311767142692697</v>
      </c>
      <c r="C190" s="6">
        <v>0.4477902285990657</v>
      </c>
      <c r="D190" s="6">
        <v>0.38799037086813176</v>
      </c>
      <c r="E190" s="6">
        <v>0.26655098378819247</v>
      </c>
      <c r="F190" s="6">
        <v>0.23895051113316162</v>
      </c>
      <c r="G190" s="6">
        <v>0.17637162388428873</v>
      </c>
      <c r="H190" s="6">
        <v>0.37803428332188388</v>
      </c>
    </row>
    <row r="191" spans="1:15" ht="12.75" customHeight="1" x14ac:dyDescent="0.25">
      <c r="A191" s="5">
        <v>12</v>
      </c>
      <c r="B191" s="6">
        <v>0.55945581087628249</v>
      </c>
      <c r="C191" s="6">
        <v>0.50803055732811953</v>
      </c>
      <c r="D191" s="6">
        <v>0.44018594368785663</v>
      </c>
      <c r="E191" s="6">
        <v>0.302409557425873</v>
      </c>
      <c r="F191" s="6">
        <v>0.27109604808619175</v>
      </c>
      <c r="G191" s="6">
        <v>0.20009854761486331</v>
      </c>
      <c r="H191" s="6">
        <v>0.42889048348821784</v>
      </c>
    </row>
    <row r="192" spans="1:15" ht="12.75" customHeight="1" x14ac:dyDescent="0.25">
      <c r="A192" s="5">
        <v>13</v>
      </c>
      <c r="B192" s="6">
        <v>0.63024090553006851</v>
      </c>
      <c r="C192" s="6">
        <v>0.57230907653978069</v>
      </c>
      <c r="D192" s="6">
        <v>0.49588042944251698</v>
      </c>
      <c r="E192" s="6">
        <v>0.34067189866971737</v>
      </c>
      <c r="F192" s="6">
        <v>0.30539645046112024</v>
      </c>
      <c r="G192" s="6">
        <v>0.22541599781851385</v>
      </c>
      <c r="H192" s="6">
        <v>0.48315581218731518</v>
      </c>
    </row>
    <row r="193" spans="1:8" ht="12.75" customHeight="1" x14ac:dyDescent="0.25">
      <c r="A193" s="5">
        <v>14</v>
      </c>
      <c r="B193" s="6">
        <v>0.70557492140312239</v>
      </c>
      <c r="C193" s="6">
        <v>0.64071837951905819</v>
      </c>
      <c r="D193" s="6">
        <v>0.55515405610649915</v>
      </c>
      <c r="E193" s="6">
        <v>0.38139312446876772</v>
      </c>
      <c r="F193" s="6">
        <v>0.34190112802923589</v>
      </c>
      <c r="G193" s="6">
        <v>0.25236044431301391</v>
      </c>
      <c r="H193" s="6">
        <v>0.54090843869108785</v>
      </c>
    </row>
    <row r="194" spans="1:8" ht="12.75" customHeight="1" x14ac:dyDescent="0.25">
      <c r="A194" s="5">
        <v>15</v>
      </c>
      <c r="B194" s="6">
        <v>0.78555442384766538</v>
      </c>
      <c r="C194" s="6">
        <v>0.7133461553179804</v>
      </c>
      <c r="D194" s="6">
        <v>0.6180828023538445</v>
      </c>
      <c r="E194" s="6">
        <v>0.42462543248521689</v>
      </c>
      <c r="F194" s="6">
        <v>0.38065687355747435</v>
      </c>
      <c r="G194" s="6">
        <v>0.28096642528056442</v>
      </c>
      <c r="H194" s="6">
        <v>0.60222239201093775</v>
      </c>
    </row>
    <row r="195" spans="1:8" ht="19.5" customHeight="1" x14ac:dyDescent="0.25">
      <c r="A195" s="5">
        <v>16</v>
      </c>
      <c r="B195" s="6">
        <v>0.87026625313004013</v>
      </c>
      <c r="C195" s="6">
        <v>0.79027126183390195</v>
      </c>
      <c r="D195" s="6">
        <v>0.68473499505478452</v>
      </c>
      <c r="E195" s="6">
        <v>0.47041576356050546</v>
      </c>
      <c r="F195" s="6">
        <v>0.42170576731841941</v>
      </c>
      <c r="G195" s="6">
        <v>0.31126500056687934</v>
      </c>
      <c r="H195" s="6">
        <v>0.66716424570476496</v>
      </c>
    </row>
    <row r="196" spans="1:8" ht="12.75" customHeight="1" x14ac:dyDescent="0.25">
      <c r="A196" s="5">
        <v>17</v>
      </c>
      <c r="B196" s="6">
        <v>0.95978195670107813</v>
      </c>
      <c r="C196" s="6">
        <v>0.8715586698663299</v>
      </c>
      <c r="D196" s="6">
        <v>0.75516692852524314</v>
      </c>
      <c r="E196" s="6">
        <v>0.51880279212167557</v>
      </c>
      <c r="F196" s="6">
        <v>0.46508247913012285</v>
      </c>
      <c r="G196" s="6">
        <v>0.34328176029135449</v>
      </c>
      <c r="H196" s="6">
        <v>0.73578884953940193</v>
      </c>
    </row>
    <row r="197" spans="1:8" ht="12.75" customHeight="1" x14ac:dyDescent="0.25">
      <c r="A197" s="5">
        <v>18</v>
      </c>
      <c r="B197" s="6">
        <v>1.0541506913665377</v>
      </c>
      <c r="C197" s="6">
        <v>0.95725301772081084</v>
      </c>
      <c r="D197" s="6">
        <v>0.82941727987699687</v>
      </c>
      <c r="E197" s="6">
        <v>0.5698130895039154</v>
      </c>
      <c r="F197" s="6">
        <v>0.51081082895390895</v>
      </c>
      <c r="G197" s="6">
        <v>0.37703428619189722</v>
      </c>
      <c r="H197" s="6">
        <v>0.80813388814655418</v>
      </c>
    </row>
    <row r="198" spans="1:8" ht="12.75" customHeight="1" x14ac:dyDescent="0.25">
      <c r="A198" s="5">
        <v>19</v>
      </c>
      <c r="B198" s="6">
        <v>1.1533902486760483</v>
      </c>
      <c r="C198" s="6">
        <v>1.0473704615453341</v>
      </c>
      <c r="D198" s="6">
        <v>0.9075000476956554</v>
      </c>
      <c r="E198" s="6">
        <v>0.62345627279323024</v>
      </c>
      <c r="F198" s="6">
        <v>0.55889943805833897</v>
      </c>
      <c r="G198" s="6">
        <v>0.41252894170807053</v>
      </c>
      <c r="H198" s="6">
        <v>0.8842130008989374</v>
      </c>
    </row>
    <row r="199" spans="1:8" ht="12.75" customHeight="1" x14ac:dyDescent="0.25">
      <c r="A199" s="5">
        <v>20</v>
      </c>
      <c r="B199" s="6">
        <v>1.2574757851479121</v>
      </c>
      <c r="C199" s="6">
        <v>1.1418884414743886</v>
      </c>
      <c r="D199" s="6">
        <v>0.98939568485841967</v>
      </c>
      <c r="E199" s="6">
        <v>0.67971891303569887</v>
      </c>
      <c r="F199" s="6">
        <v>0.60933626801324914</v>
      </c>
      <c r="G199" s="6">
        <v>0.44975684116113307</v>
      </c>
      <c r="H199" s="6">
        <v>0.96400714226575246</v>
      </c>
    </row>
    <row r="200" spans="1:8" ht="19.5" customHeight="1" x14ac:dyDescent="0.25">
      <c r="A200" s="5">
        <v>21</v>
      </c>
      <c r="B200" s="6">
        <v>1.3663257531873012</v>
      </c>
      <c r="C200" s="6">
        <v>1.2407329057790546</v>
      </c>
      <c r="D200" s="6">
        <v>1.0750400288268251</v>
      </c>
      <c r="E200" s="6">
        <v>0.73855693030296676</v>
      </c>
      <c r="F200" s="6">
        <v>0.66208180322105514</v>
      </c>
      <c r="G200" s="6">
        <v>0.48868881771615474</v>
      </c>
      <c r="H200" s="6">
        <v>1.0474537961613797</v>
      </c>
    </row>
    <row r="201" spans="1:8" ht="12.75" customHeight="1" x14ac:dyDescent="0.25">
      <c r="A201" s="5">
        <v>22</v>
      </c>
      <c r="B201" s="6">
        <v>1.479784426075343</v>
      </c>
      <c r="C201" s="6">
        <v>1.3437624421614505</v>
      </c>
      <c r="D201" s="6">
        <v>1.1643105521172497</v>
      </c>
      <c r="E201" s="6">
        <v>0.79988614770882038</v>
      </c>
      <c r="F201" s="6">
        <v>0.71706058303366471</v>
      </c>
      <c r="G201" s="6">
        <v>0.52926917315771715</v>
      </c>
      <c r="H201" s="6">
        <v>1.1344335792378393</v>
      </c>
    </row>
    <row r="202" spans="1:8" ht="12.75" customHeight="1" x14ac:dyDescent="0.25">
      <c r="A202" s="5">
        <v>23</v>
      </c>
      <c r="B202" s="6">
        <v>1.5976002880532101</v>
      </c>
      <c r="C202" s="6">
        <v>1.450748654225203</v>
      </c>
      <c r="D202" s="6">
        <v>1.2570093593830018</v>
      </c>
      <c r="E202" s="6">
        <v>0.86357061033450822</v>
      </c>
      <c r="F202" s="6">
        <v>0.77415073021444181</v>
      </c>
      <c r="G202" s="6">
        <v>0.57140794874901701</v>
      </c>
      <c r="H202" s="6">
        <v>1.2247536742729102</v>
      </c>
    </row>
    <row r="203" spans="1:8" ht="12.75" customHeight="1" x14ac:dyDescent="0.25">
      <c r="A203" s="5">
        <v>24</v>
      </c>
      <c r="B203" s="6">
        <v>1.7193994145649325</v>
      </c>
      <c r="C203" s="6">
        <v>1.561351988609931</v>
      </c>
      <c r="D203" s="6">
        <v>1.3528422426985627</v>
      </c>
      <c r="E203" s="6">
        <v>0.92940819612269687</v>
      </c>
      <c r="F203" s="6">
        <v>0.83317105177649631</v>
      </c>
      <c r="G203" s="6">
        <v>0.61497140423905972</v>
      </c>
      <c r="H203" s="6">
        <v>1.3181274229095248</v>
      </c>
    </row>
    <row r="204" spans="1:8" ht="12.75" customHeight="1" x14ac:dyDescent="0.25">
      <c r="A204" s="5">
        <v>25</v>
      </c>
      <c r="B204" s="6">
        <v>1.844652793735875</v>
      </c>
      <c r="C204" s="6">
        <v>1.675092060283824</v>
      </c>
      <c r="D204" s="6">
        <v>1.4513929697418586</v>
      </c>
      <c r="E204" s="6">
        <v>0.9971129517527284</v>
      </c>
      <c r="F204" s="6">
        <v>0.89386520391962732</v>
      </c>
      <c r="G204" s="6">
        <v>0.65977032985340422</v>
      </c>
      <c r="H204" s="6">
        <v>1.4141492736201577</v>
      </c>
    </row>
    <row r="205" spans="1:8" ht="18" customHeight="1" x14ac:dyDescent="0.3">
      <c r="A205" s="19" t="s">
        <v>65</v>
      </c>
      <c r="B205" s="12"/>
      <c r="C205" s="12"/>
      <c r="D205" s="12"/>
      <c r="E205" s="12"/>
      <c r="F205" s="12"/>
      <c r="G205" s="12"/>
    </row>
    <row r="206" spans="1:8" ht="18" customHeight="1" x14ac:dyDescent="0.3">
      <c r="A206" s="4" t="s">
        <v>8</v>
      </c>
      <c r="D206" s="12"/>
      <c r="E206" s="12"/>
      <c r="F206" s="13"/>
      <c r="G206" s="13"/>
      <c r="H206" s="14"/>
    </row>
    <row r="207" spans="1:8" ht="18" customHeight="1" x14ac:dyDescent="0.3">
      <c r="A207" s="19" t="s">
        <v>0</v>
      </c>
      <c r="B207" s="12"/>
      <c r="C207" s="20">
        <v>0.45</v>
      </c>
      <c r="D207" s="12"/>
      <c r="E207" s="12"/>
      <c r="H207" s="14" t="s">
        <v>46</v>
      </c>
    </row>
    <row r="208" spans="1:8" ht="18" customHeight="1" x14ac:dyDescent="0.3">
      <c r="A208" s="19" t="s">
        <v>4</v>
      </c>
      <c r="B208" s="12"/>
      <c r="H208" s="24" t="s">
        <v>46</v>
      </c>
    </row>
    <row r="209" spans="1:15" ht="14.25" customHeight="1" x14ac:dyDescent="0.3">
      <c r="A209" s="4"/>
      <c r="B209" s="15"/>
      <c r="C209" s="8"/>
      <c r="D209" s="15"/>
      <c r="E209" s="15"/>
      <c r="H209" s="24"/>
    </row>
    <row r="210" spans="1:15" ht="14.25" customHeight="1" x14ac:dyDescent="0.3">
      <c r="A210" s="2"/>
      <c r="B210" s="9"/>
      <c r="C210" s="10"/>
      <c r="D210" s="10"/>
      <c r="E210" s="10"/>
      <c r="F210" s="3"/>
      <c r="G210" s="3"/>
    </row>
    <row r="211" spans="1:15" s="2" customFormat="1" ht="14.25" customHeight="1" x14ac:dyDescent="0.3">
      <c r="D211" s="5"/>
      <c r="E211" s="5"/>
      <c r="F211" s="5"/>
      <c r="G211" s="5"/>
      <c r="H211" s="1"/>
      <c r="M211" s="1"/>
    </row>
    <row r="212" spans="1:15" s="2" customFormat="1" ht="14.25" customHeight="1" x14ac:dyDescent="0.3">
      <c r="A212" s="3"/>
      <c r="B212" s="3"/>
      <c r="D212" s="5"/>
      <c r="E212" s="5"/>
      <c r="F212" s="5"/>
      <c r="G212" s="5"/>
      <c r="H212" s="3"/>
      <c r="M212" s="1"/>
    </row>
    <row r="213" spans="1:15" s="2" customFormat="1" ht="39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5" ht="19.5" customHeight="1" x14ac:dyDescent="0.25">
      <c r="A214" s="5">
        <v>1</v>
      </c>
      <c r="B214" s="6">
        <v>4.6944538589479654E-2</v>
      </c>
      <c r="C214" s="6">
        <v>4.2629390274397855E-2</v>
      </c>
      <c r="D214" s="6">
        <v>3.6936475800714831E-2</v>
      </c>
      <c r="E214" s="6">
        <v>2.5375511099205928E-2</v>
      </c>
      <c r="F214" s="6">
        <v>2.2747960863797306E-2</v>
      </c>
      <c r="G214" s="6">
        <v>1.6790484266293662E-2</v>
      </c>
      <c r="H214" s="6">
        <v>3.5988661591050408E-2</v>
      </c>
    </row>
    <row r="215" spans="1:15" ht="12.75" customHeight="1" x14ac:dyDescent="0.25">
      <c r="A215" s="5">
        <v>2</v>
      </c>
      <c r="B215" s="6">
        <v>7.6091518380930284E-2</v>
      </c>
      <c r="C215" s="6">
        <v>6.9097175754521567E-2</v>
      </c>
      <c r="D215" s="6">
        <v>5.9869637912400922E-2</v>
      </c>
      <c r="E215" s="6">
        <v>4.1130687983019977E-2</v>
      </c>
      <c r="F215" s="6">
        <v>3.687174129738318E-2</v>
      </c>
      <c r="G215" s="6">
        <v>2.721537969189285E-2</v>
      </c>
      <c r="H215" s="6">
        <v>5.8333343712407455E-2</v>
      </c>
    </row>
    <row r="216" spans="1:15" s="18" customFormat="1" ht="12.75" customHeight="1" x14ac:dyDescent="0.25">
      <c r="A216" s="17">
        <v>3</v>
      </c>
      <c r="B216" s="6">
        <v>0.10533047178366695</v>
      </c>
      <c r="C216" s="6">
        <v>9.5648480619184184E-2</v>
      </c>
      <c r="D216" s="6">
        <v>8.2875165866198655E-2</v>
      </c>
      <c r="E216" s="6">
        <v>5.6935580498601777E-2</v>
      </c>
      <c r="F216" s="6">
        <v>5.1040089473520164E-2</v>
      </c>
      <c r="G216" s="6">
        <v>3.7673170988228283E-2</v>
      </c>
      <c r="H216" s="6">
        <v>8.0748534720875398E-2</v>
      </c>
      <c r="I216" s="1"/>
      <c r="J216" s="1"/>
      <c r="K216" s="1"/>
      <c r="L216" s="1"/>
      <c r="M216" s="1"/>
      <c r="N216" s="1"/>
    </row>
    <row r="217" spans="1:15" ht="12.75" customHeight="1" x14ac:dyDescent="0.25">
      <c r="A217" s="5">
        <v>4</v>
      </c>
      <c r="B217" s="6">
        <v>0.13802870018055569</v>
      </c>
      <c r="C217" s="6">
        <v>0.12534108345423997</v>
      </c>
      <c r="D217" s="6">
        <v>0.10860248917572178</v>
      </c>
      <c r="E217" s="6">
        <v>7.4610357640741296E-2</v>
      </c>
      <c r="F217" s="6">
        <v>6.6884701908471678E-2</v>
      </c>
      <c r="G217" s="6">
        <v>4.9368228729336279E-2</v>
      </c>
      <c r="H217" s="6">
        <v>0.10581567802998483</v>
      </c>
    </row>
    <row r="218" spans="1:15" ht="12.75" customHeight="1" x14ac:dyDescent="0.25">
      <c r="A218" s="5">
        <v>5</v>
      </c>
      <c r="B218" s="6">
        <v>0.17425412400571499</v>
      </c>
      <c r="C218" s="6">
        <v>0.1582366614383478</v>
      </c>
      <c r="D218" s="6">
        <v>0.13710504838052123</v>
      </c>
      <c r="E218" s="6">
        <v>9.4191733280351311E-2</v>
      </c>
      <c r="F218" s="6">
        <v>8.4438490873262287E-2</v>
      </c>
      <c r="G218" s="6">
        <v>6.2324845772590488E-2</v>
      </c>
      <c r="H218" s="6">
        <v>0.13358684285996988</v>
      </c>
    </row>
    <row r="219" spans="1:15" s="18" customFormat="1" ht="19.5" customHeight="1" x14ac:dyDescent="0.25">
      <c r="A219" s="17">
        <v>6</v>
      </c>
      <c r="B219" s="6">
        <v>0.21408005935399982</v>
      </c>
      <c r="C219" s="6">
        <v>0.19440179144104083</v>
      </c>
      <c r="D219" s="6">
        <v>0.16844052938495943</v>
      </c>
      <c r="E219" s="6">
        <v>0.11571933787146636</v>
      </c>
      <c r="F219" s="6">
        <v>0.10373698321950364</v>
      </c>
      <c r="G219" s="6">
        <v>7.6569244821932961E-2</v>
      </c>
      <c r="H219" s="6">
        <v>0.16411823485702906</v>
      </c>
      <c r="I219" s="1"/>
      <c r="J219" s="1"/>
      <c r="K219" s="1"/>
      <c r="L219" s="1"/>
      <c r="M219" s="1"/>
      <c r="N219" s="1"/>
    </row>
    <row r="220" spans="1:15" ht="12.75" customHeight="1" x14ac:dyDescent="0.25">
      <c r="A220" s="5">
        <v>7</v>
      </c>
      <c r="B220" s="6">
        <v>0.25758520938237223</v>
      </c>
      <c r="C220" s="6">
        <v>0.2339079422144843</v>
      </c>
      <c r="D220" s="6">
        <v>0.2026708566927149</v>
      </c>
      <c r="E220" s="6">
        <v>0.13923571380331934</v>
      </c>
      <c r="F220" s="6">
        <v>0.12481831621274833</v>
      </c>
      <c r="G220" s="6">
        <v>9.2129575352433324E-2</v>
      </c>
      <c r="H220" s="6">
        <v>0.19747018950143674</v>
      </c>
    </row>
    <row r="221" spans="1:15" ht="12.75" customHeight="1" x14ac:dyDescent="0.25">
      <c r="A221" s="5">
        <v>8</v>
      </c>
      <c r="B221" s="6">
        <v>0.30485351539755029</v>
      </c>
      <c r="C221" s="6">
        <v>0.2768313391691678</v>
      </c>
      <c r="D221" s="6">
        <v>0.23986207624091752</v>
      </c>
      <c r="E221" s="6">
        <v>0.16478623490690975</v>
      </c>
      <c r="F221" s="6">
        <v>0.14772316537388658</v>
      </c>
      <c r="G221" s="6">
        <v>0.10903586034934373</v>
      </c>
      <c r="H221" s="6">
        <v>0.23370705794823154</v>
      </c>
    </row>
    <row r="222" spans="1:15" ht="12.75" customHeight="1" x14ac:dyDescent="0.25">
      <c r="A222" s="5">
        <v>9</v>
      </c>
      <c r="B222" s="6">
        <v>0.35597382304007447</v>
      </c>
      <c r="C222" s="6">
        <v>0.32325266124237728</v>
      </c>
      <c r="D222" s="6">
        <v>0.28008409275012525</v>
      </c>
      <c r="E222" s="6">
        <v>0.19241892601335503</v>
      </c>
      <c r="F222" s="6">
        <v>0.17249458272163365</v>
      </c>
      <c r="G222" s="6">
        <v>0.12731987691335458</v>
      </c>
      <c r="H222" s="6">
        <v>0.27289695111696494</v>
      </c>
      <c r="O222" s="18"/>
    </row>
    <row r="223" spans="1:15" ht="12.75" customHeight="1" x14ac:dyDescent="0.25">
      <c r="A223" s="5">
        <v>10</v>
      </c>
      <c r="B223" s="6">
        <v>0.41103930831262525</v>
      </c>
      <c r="C223" s="6">
        <v>0.3732565196860671</v>
      </c>
      <c r="D223" s="6">
        <v>0.32341021811713433</v>
      </c>
      <c r="E223" s="6">
        <v>0.22218415269789027</v>
      </c>
      <c r="F223" s="6">
        <v>0.19917771864251171</v>
      </c>
      <c r="G223" s="6">
        <v>0.14701495097020745</v>
      </c>
      <c r="H223" s="6">
        <v>0.3151112996730483</v>
      </c>
    </row>
    <row r="224" spans="1:15" ht="19.5" customHeight="1" x14ac:dyDescent="0.25">
      <c r="A224" s="5">
        <v>11</v>
      </c>
      <c r="B224" s="6">
        <v>0.47014659526998659</v>
      </c>
      <c r="C224" s="6">
        <v>0.42693065685888093</v>
      </c>
      <c r="D224" s="6">
        <v>0.36991647720380361</v>
      </c>
      <c r="E224" s="6">
        <v>0.25413414435392923</v>
      </c>
      <c r="F224" s="6">
        <v>0.22781939434901474</v>
      </c>
      <c r="G224" s="6">
        <v>0.16815564169803768</v>
      </c>
      <c r="H224" s="6">
        <v>0.36042417763049178</v>
      </c>
    </row>
    <row r="225" spans="1:8" ht="12.75" customHeight="1" x14ac:dyDescent="0.25">
      <c r="A225" s="5">
        <v>12</v>
      </c>
      <c r="B225" s="6">
        <v>0.53339448153699065</v>
      </c>
      <c r="C225" s="6">
        <v>0.48436478889465873</v>
      </c>
      <c r="D225" s="6">
        <v>0.41968060506065069</v>
      </c>
      <c r="E225" s="6">
        <v>0.28832230528154235</v>
      </c>
      <c r="F225" s="6">
        <v>0.25846748430259536</v>
      </c>
      <c r="G225" s="6">
        <v>0.19077728568796176</v>
      </c>
      <c r="H225" s="6">
        <v>0.40891132530740071</v>
      </c>
    </row>
    <row r="226" spans="1:8" ht="12.75" customHeight="1" x14ac:dyDescent="0.25">
      <c r="A226" s="5">
        <v>13</v>
      </c>
      <c r="B226" s="6">
        <v>0.60088216890994817</v>
      </c>
      <c r="C226" s="6">
        <v>0.54564899894722263</v>
      </c>
      <c r="D226" s="6">
        <v>0.47278065474472802</v>
      </c>
      <c r="E226" s="6">
        <v>0.32480225825260006</v>
      </c>
      <c r="F226" s="6">
        <v>0.29117005881447416</v>
      </c>
      <c r="G226" s="6">
        <v>0.21491536408965534</v>
      </c>
      <c r="H226" s="6">
        <v>0.46064879286815913</v>
      </c>
    </row>
    <row r="227" spans="1:8" ht="12.75" customHeight="1" x14ac:dyDescent="0.25">
      <c r="A227" s="5">
        <v>14</v>
      </c>
      <c r="B227" s="6">
        <v>0.67270687348450287</v>
      </c>
      <c r="C227" s="6">
        <v>0.61087156699560019</v>
      </c>
      <c r="D227" s="6">
        <v>0.52929311694211045</v>
      </c>
      <c r="E227" s="6">
        <v>0.3636265526836725</v>
      </c>
      <c r="F227" s="6">
        <v>0.32597422598296188</v>
      </c>
      <c r="G227" s="6">
        <v>0.24060464783437854</v>
      </c>
      <c r="H227" s="6">
        <v>0.51571110819763799</v>
      </c>
    </row>
    <row r="228" spans="1:8" ht="12.75" customHeight="1" x14ac:dyDescent="0.25">
      <c r="A228" s="5">
        <v>15</v>
      </c>
      <c r="B228" s="6">
        <v>0.74896066227467328</v>
      </c>
      <c r="C228" s="6">
        <v>0.68011609724147104</v>
      </c>
      <c r="D228" s="6">
        <v>0.58929043098520006</v>
      </c>
      <c r="E228" s="6">
        <v>0.4048449546946597</v>
      </c>
      <c r="F228" s="6">
        <v>0.36292459881086292</v>
      </c>
      <c r="G228" s="6">
        <v>0.26787806619988702</v>
      </c>
      <c r="H228" s="6">
        <v>0.57416885178742949</v>
      </c>
    </row>
    <row r="229" spans="1:8" ht="19.5" customHeight="1" x14ac:dyDescent="0.25">
      <c r="A229" s="5">
        <v>16</v>
      </c>
      <c r="B229" s="6">
        <v>0.82972633023573839</v>
      </c>
      <c r="C229" s="6">
        <v>0.75345777411666459</v>
      </c>
      <c r="D229" s="6">
        <v>0.65283774084929125</v>
      </c>
      <c r="E229" s="6">
        <v>0.44850221846506294</v>
      </c>
      <c r="F229" s="6">
        <v>0.40206129733043228</v>
      </c>
      <c r="G229" s="6">
        <v>0.29676523216003692</v>
      </c>
      <c r="H229" s="6">
        <v>0.63608549597566955</v>
      </c>
    </row>
    <row r="230" spans="1:8" ht="12.75" customHeight="1" x14ac:dyDescent="0.25">
      <c r="A230" s="5">
        <v>17</v>
      </c>
      <c r="B230" s="6">
        <v>0.91507209189813976</v>
      </c>
      <c r="C230" s="6">
        <v>0.83095854186278928</v>
      </c>
      <c r="D230" s="6">
        <v>0.71998871847213475</v>
      </c>
      <c r="E230" s="6">
        <v>0.49463521683731199</v>
      </c>
      <c r="F230" s="6">
        <v>0.44341737632323674</v>
      </c>
      <c r="G230" s="6">
        <v>0.32729054376057604</v>
      </c>
      <c r="H230" s="6">
        <v>0.70151333544296235</v>
      </c>
    </row>
    <row r="231" spans="1:8" ht="12.75" customHeight="1" x14ac:dyDescent="0.25">
      <c r="A231" s="5">
        <v>18</v>
      </c>
      <c r="B231" s="6">
        <v>1.0050448141786414</v>
      </c>
      <c r="C231" s="6">
        <v>0.91266095938330283</v>
      </c>
      <c r="D231" s="6">
        <v>0.7907802392558313</v>
      </c>
      <c r="E231" s="6">
        <v>0.54326928336462255</v>
      </c>
      <c r="F231" s="6">
        <v>0.48701554613685655</v>
      </c>
      <c r="G231" s="6">
        <v>0.35947076372305153</v>
      </c>
      <c r="H231" s="6">
        <v>0.77048829934439012</v>
      </c>
    </row>
    <row r="232" spans="1:8" ht="12.75" customHeight="1" x14ac:dyDescent="0.25">
      <c r="A232" s="5">
        <v>19</v>
      </c>
      <c r="B232" s="6">
        <v>1.0996614598367784</v>
      </c>
      <c r="C232" s="6">
        <v>0.99858043021859655</v>
      </c>
      <c r="D232" s="6">
        <v>0.86522564968488969</v>
      </c>
      <c r="E232" s="6">
        <v>0.59441358713685599</v>
      </c>
      <c r="F232" s="6">
        <v>0.53286402643222819</v>
      </c>
      <c r="G232" s="6">
        <v>0.39331195905665417</v>
      </c>
      <c r="H232" s="6">
        <v>0.84302339168491003</v>
      </c>
    </row>
    <row r="233" spans="1:8" ht="12.75" customHeight="1" x14ac:dyDescent="0.25">
      <c r="A233" s="5">
        <v>20</v>
      </c>
      <c r="B233" s="6">
        <v>1.1988983426836108</v>
      </c>
      <c r="C233" s="6">
        <v>1.0886954454174118</v>
      </c>
      <c r="D233" s="6">
        <v>0.94330631320709624</v>
      </c>
      <c r="E233" s="6">
        <v>0.64805532476583594</v>
      </c>
      <c r="F233" s="6">
        <v>0.58095133956966905</v>
      </c>
      <c r="G233" s="6">
        <v>0.42880565800738102</v>
      </c>
      <c r="H233" s="6">
        <v>0.91910045413846952</v>
      </c>
    </row>
    <row r="234" spans="1:8" ht="19.5" customHeight="1" x14ac:dyDescent="0.25">
      <c r="A234" s="5">
        <v>21</v>
      </c>
      <c r="B234" s="6">
        <v>1.3026777138849717</v>
      </c>
      <c r="C234" s="6">
        <v>1.1829354028288976</v>
      </c>
      <c r="D234" s="6">
        <v>1.0249610561903726</v>
      </c>
      <c r="E234" s="6">
        <v>0.70415246971421352</v>
      </c>
      <c r="F234" s="6">
        <v>0.63123981072075408</v>
      </c>
      <c r="G234" s="6">
        <v>0.46592405242936374</v>
      </c>
      <c r="H234" s="6">
        <v>0.99865988282853579</v>
      </c>
    </row>
    <row r="235" spans="1:8" ht="12.75" customHeight="1" x14ac:dyDescent="0.25">
      <c r="A235" s="5">
        <v>22</v>
      </c>
      <c r="B235" s="6">
        <v>1.4108511009952092</v>
      </c>
      <c r="C235" s="6">
        <v>1.2811654776146204</v>
      </c>
      <c r="D235" s="6">
        <v>1.1100730588925156</v>
      </c>
      <c r="E235" s="6">
        <v>0.76262476633765253</v>
      </c>
      <c r="F235" s="6">
        <v>0.68365749444764312</v>
      </c>
      <c r="G235" s="6">
        <v>0.50461403871699495</v>
      </c>
      <c r="H235" s="6">
        <v>1.0815878556841572</v>
      </c>
    </row>
    <row r="236" spans="1:8" ht="12.75" customHeight="1" x14ac:dyDescent="0.25">
      <c r="A236" s="5">
        <v>23</v>
      </c>
      <c r="B236" s="6">
        <v>1.5231787047036904</v>
      </c>
      <c r="C236" s="6">
        <v>1.3831679128489045</v>
      </c>
      <c r="D236" s="6">
        <v>1.1984536445962677</v>
      </c>
      <c r="E236" s="6">
        <v>0.82334259295381496</v>
      </c>
      <c r="F236" s="6">
        <v>0.73808819096443223</v>
      </c>
      <c r="G236" s="6">
        <v>0.5447898487133549</v>
      </c>
      <c r="H236" s="6">
        <v>1.1677005375564651</v>
      </c>
    </row>
    <row r="237" spans="1:8" ht="12.75" customHeight="1" x14ac:dyDescent="0.25">
      <c r="A237" s="5">
        <v>24</v>
      </c>
      <c r="B237" s="6">
        <v>1.6393040191152433</v>
      </c>
      <c r="C237" s="6">
        <v>1.4886189727065173</v>
      </c>
      <c r="D237" s="6">
        <v>1.2898223105687128</v>
      </c>
      <c r="E237" s="6">
        <v>0.88611324302916794</v>
      </c>
      <c r="F237" s="6">
        <v>0.79435914786168782</v>
      </c>
      <c r="G237" s="6">
        <v>0.58632397223720467</v>
      </c>
      <c r="H237" s="6">
        <v>1.2567246235967584</v>
      </c>
    </row>
    <row r="238" spans="1:8" ht="12.75" customHeight="1" x14ac:dyDescent="0.25">
      <c r="A238" s="5">
        <v>25</v>
      </c>
      <c r="B238" s="6">
        <v>1.7587226755038443</v>
      </c>
      <c r="C238" s="6">
        <v>1.5970606501027191</v>
      </c>
      <c r="D238" s="6">
        <v>1.3837822139863158</v>
      </c>
      <c r="E238" s="6">
        <v>0.95066408390845836</v>
      </c>
      <c r="F238" s="6">
        <v>0.85222596269377437</v>
      </c>
      <c r="G238" s="6">
        <v>0.62903601354043059</v>
      </c>
      <c r="H238" s="6">
        <v>1.3482734542287933</v>
      </c>
    </row>
    <row r="239" spans="1:8" ht="18" customHeight="1" x14ac:dyDescent="0.3">
      <c r="A239" s="19" t="s">
        <v>65</v>
      </c>
      <c r="B239" s="12"/>
      <c r="C239" s="12"/>
      <c r="D239" s="12"/>
      <c r="E239" s="12"/>
      <c r="F239" s="12"/>
      <c r="G239" s="12"/>
    </row>
    <row r="240" spans="1:8" ht="18" customHeight="1" x14ac:dyDescent="0.3">
      <c r="A240" s="4" t="s">
        <v>8</v>
      </c>
      <c r="D240" s="12"/>
      <c r="E240" s="12"/>
      <c r="F240" s="13"/>
      <c r="G240" s="13"/>
      <c r="H240" s="14"/>
    </row>
    <row r="241" spans="1:15" ht="18" customHeight="1" x14ac:dyDescent="0.3">
      <c r="A241" s="19" t="s">
        <v>0</v>
      </c>
      <c r="B241" s="12"/>
      <c r="C241" s="20">
        <v>0.45</v>
      </c>
      <c r="D241" s="12"/>
      <c r="E241" s="12"/>
      <c r="H241" s="14" t="s">
        <v>46</v>
      </c>
    </row>
    <row r="242" spans="1:15" ht="18" customHeight="1" x14ac:dyDescent="0.3">
      <c r="A242" s="19" t="s">
        <v>19</v>
      </c>
      <c r="B242" s="12"/>
      <c r="H242" s="24" t="s">
        <v>46</v>
      </c>
    </row>
    <row r="243" spans="1:15" ht="14.25" customHeight="1" x14ac:dyDescent="0.3">
      <c r="A243" s="4"/>
      <c r="B243" s="15"/>
      <c r="C243" s="8"/>
      <c r="D243" s="15"/>
      <c r="E243" s="15"/>
      <c r="H243" s="24"/>
    </row>
    <row r="244" spans="1:15" ht="14.25" customHeight="1" x14ac:dyDescent="0.3">
      <c r="A244" s="2"/>
      <c r="B244" s="9"/>
      <c r="C244" s="10"/>
      <c r="D244" s="10"/>
      <c r="E244" s="10"/>
      <c r="F244" s="3"/>
      <c r="G244" s="3"/>
    </row>
    <row r="245" spans="1:15" s="2" customFormat="1" ht="14.25" customHeight="1" x14ac:dyDescent="0.3">
      <c r="D245" s="5"/>
      <c r="E245" s="5"/>
      <c r="F245" s="5"/>
      <c r="G245" s="5"/>
      <c r="H245" s="1"/>
      <c r="M245" s="1"/>
    </row>
    <row r="246" spans="1:15" s="2" customFormat="1" ht="14.25" customHeight="1" x14ac:dyDescent="0.3">
      <c r="A246" s="3"/>
      <c r="B246" s="3"/>
      <c r="D246" s="5"/>
      <c r="E246" s="5"/>
      <c r="F246" s="5"/>
      <c r="G246" s="5"/>
      <c r="H246" s="3"/>
      <c r="M246" s="1"/>
    </row>
    <row r="247" spans="1:15" s="2" customFormat="1" ht="39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5" ht="19.5" customHeight="1" x14ac:dyDescent="0.25">
      <c r="A248" s="5">
        <v>1</v>
      </c>
      <c r="B248" s="6">
        <v>4.5105998474862463E-2</v>
      </c>
      <c r="C248" s="6">
        <v>4.0959849014944164E-2</v>
      </c>
      <c r="D248" s="6">
        <v>3.5489892353680594E-2</v>
      </c>
      <c r="E248" s="6">
        <v>2.4381702309374538E-2</v>
      </c>
      <c r="F248" s="6">
        <v>2.1857057686761799E-2</v>
      </c>
      <c r="G248" s="6">
        <v>1.6132900236394434E-2</v>
      </c>
      <c r="H248" s="6">
        <v>3.457919842462881E-2</v>
      </c>
    </row>
    <row r="249" spans="1:15" ht="12.75" customHeight="1" x14ac:dyDescent="0.25">
      <c r="A249" s="5">
        <v>2</v>
      </c>
      <c r="B249" s="6">
        <v>7.3111463338769903E-2</v>
      </c>
      <c r="C249" s="6">
        <v>6.6391047773536105E-2</v>
      </c>
      <c r="D249" s="6">
        <v>5.7524898050068517E-2</v>
      </c>
      <c r="E249" s="6">
        <v>3.9519842034359778E-2</v>
      </c>
      <c r="F249" s="6">
        <v>3.5427693118236347E-2</v>
      </c>
      <c r="G249" s="6">
        <v>2.6149514123681761E-2</v>
      </c>
      <c r="H249" s="6">
        <v>5.6048771413745042E-2</v>
      </c>
    </row>
    <row r="250" spans="1:15" s="18" customFormat="1" ht="12.75" customHeight="1" x14ac:dyDescent="0.25">
      <c r="A250" s="17">
        <v>3</v>
      </c>
      <c r="B250" s="6">
        <v>0.10120529975121194</v>
      </c>
      <c r="C250" s="6">
        <v>9.1902494956009204E-2</v>
      </c>
      <c r="D250" s="6">
        <v>7.9629435446245067E-2</v>
      </c>
      <c r="E250" s="6">
        <v>5.470575032365671E-2</v>
      </c>
      <c r="F250" s="6">
        <v>4.9041150837200342E-2</v>
      </c>
      <c r="G250" s="6">
        <v>3.6197735544876999E-2</v>
      </c>
      <c r="H250" s="6">
        <v>7.7586091873601187E-2</v>
      </c>
      <c r="I250" s="1"/>
      <c r="J250" s="1"/>
      <c r="K250" s="1"/>
      <c r="L250" s="1"/>
      <c r="M250" s="1"/>
      <c r="N250" s="1"/>
    </row>
    <row r="251" spans="1:15" ht="12.75" customHeight="1" x14ac:dyDescent="0.25">
      <c r="A251" s="5">
        <v>4</v>
      </c>
      <c r="B251" s="6">
        <v>0.13262293180205273</v>
      </c>
      <c r="C251" s="6">
        <v>0.12043221403376504</v>
      </c>
      <c r="D251" s="6">
        <v>0.10434917156101654</v>
      </c>
      <c r="E251" s="6">
        <v>7.168831091049227E-2</v>
      </c>
      <c r="F251" s="6">
        <v>6.426522345138666E-2</v>
      </c>
      <c r="G251" s="6">
        <v>4.743476699696722E-2</v>
      </c>
      <c r="H251" s="6">
        <v>0.10167150333663418</v>
      </c>
    </row>
    <row r="252" spans="1:15" ht="12.75" customHeight="1" x14ac:dyDescent="0.25">
      <c r="A252" s="5">
        <v>5</v>
      </c>
      <c r="B252" s="6">
        <v>0.1674296198834446</v>
      </c>
      <c r="C252" s="6">
        <v>0.15203946665491247</v>
      </c>
      <c r="D252" s="6">
        <v>0.13173545398385569</v>
      </c>
      <c r="E252" s="6">
        <v>9.0502799800450034E-2</v>
      </c>
      <c r="F252" s="6">
        <v>8.1131534252689166E-2</v>
      </c>
      <c r="G252" s="6">
        <v>5.9883949929683725E-2</v>
      </c>
      <c r="H252" s="6">
        <v>0.1283550357794726</v>
      </c>
    </row>
    <row r="253" spans="1:15" s="18" customFormat="1" ht="19.5" customHeight="1" x14ac:dyDescent="0.25">
      <c r="A253" s="17">
        <v>6</v>
      </c>
      <c r="B253" s="6">
        <v>0.20569580873213597</v>
      </c>
      <c r="C253" s="6">
        <v>0.18678822226650227</v>
      </c>
      <c r="D253" s="6">
        <v>0.16184370940319898</v>
      </c>
      <c r="E253" s="6">
        <v>0.1111872953569126</v>
      </c>
      <c r="F253" s="6">
        <v>9.9674218715920485E-2</v>
      </c>
      <c r="G253" s="6">
        <v>7.3570480058642335E-2</v>
      </c>
      <c r="H253" s="6">
        <v>0.15769069360535226</v>
      </c>
      <c r="I253" s="1"/>
      <c r="J253" s="1"/>
      <c r="K253" s="1"/>
      <c r="L253" s="1"/>
      <c r="M253" s="1"/>
      <c r="N253" s="1"/>
    </row>
    <row r="254" spans="1:15" ht="12.75" customHeight="1" x14ac:dyDescent="0.25">
      <c r="A254" s="5">
        <v>7</v>
      </c>
      <c r="B254" s="6">
        <v>0.24749711916759934</v>
      </c>
      <c r="C254" s="6">
        <v>0.22474715061208766</v>
      </c>
      <c r="D254" s="6">
        <v>0.19473343710591567</v>
      </c>
      <c r="E254" s="6">
        <v>0.13378267383517001</v>
      </c>
      <c r="F254" s="6">
        <v>0.11992992049534876</v>
      </c>
      <c r="G254" s="6">
        <v>8.8521404410349433E-2</v>
      </c>
      <c r="H254" s="6">
        <v>0.18973644931039327</v>
      </c>
    </row>
    <row r="255" spans="1:15" ht="12.75" customHeight="1" x14ac:dyDescent="0.25">
      <c r="A255" s="5">
        <v>8</v>
      </c>
      <c r="B255" s="6">
        <v>0.29291420501169696</v>
      </c>
      <c r="C255" s="6">
        <v>0.26598949180335357</v>
      </c>
      <c r="D255" s="6">
        <v>0.23046809640013743</v>
      </c>
      <c r="E255" s="6">
        <v>0.15833253204143988</v>
      </c>
      <c r="F255" s="6">
        <v>0.14193772209212036</v>
      </c>
      <c r="G255" s="6">
        <v>0.10476557014717329</v>
      </c>
      <c r="H255" s="6">
        <v>0.22455413379523367</v>
      </c>
    </row>
    <row r="256" spans="1:15" ht="12.75" customHeight="1" x14ac:dyDescent="0.25">
      <c r="A256" s="5">
        <v>9</v>
      </c>
      <c r="B256" s="6">
        <v>0.34203243234634451</v>
      </c>
      <c r="C256" s="6">
        <v>0.31059276506045891</v>
      </c>
      <c r="D256" s="6">
        <v>0.2691148542516843</v>
      </c>
      <c r="E256" s="6">
        <v>0.18488301395805176</v>
      </c>
      <c r="F256" s="6">
        <v>0.16573898943183299</v>
      </c>
      <c r="G256" s="6">
        <v>0.12233350984858629</v>
      </c>
      <c r="H256" s="6">
        <v>0.26220919047727026</v>
      </c>
      <c r="O256" s="18"/>
    </row>
    <row r="257" spans="1:8" ht="12.75" customHeight="1" x14ac:dyDescent="0.25">
      <c r="A257" s="5">
        <v>10</v>
      </c>
      <c r="B257" s="6">
        <v>0.3949413280209067</v>
      </c>
      <c r="C257" s="6">
        <v>0.35863826791270698</v>
      </c>
      <c r="D257" s="6">
        <v>0.31074415136365907</v>
      </c>
      <c r="E257" s="6">
        <v>0.21348251263834037</v>
      </c>
      <c r="F257" s="6">
        <v>0.19137710462722649</v>
      </c>
      <c r="G257" s="6">
        <v>0.14125724426078889</v>
      </c>
      <c r="H257" s="6">
        <v>0.30277025250493556</v>
      </c>
    </row>
    <row r="258" spans="1:8" ht="19.5" customHeight="1" x14ac:dyDescent="0.25">
      <c r="A258" s="5">
        <v>11</v>
      </c>
      <c r="B258" s="6">
        <v>0.45173373189703037</v>
      </c>
      <c r="C258" s="6">
        <v>0.41021030636914746</v>
      </c>
      <c r="D258" s="6">
        <v>0.35542903515342034</v>
      </c>
      <c r="E258" s="6">
        <v>0.24418121195907716</v>
      </c>
      <c r="F258" s="6">
        <v>0.2188970551806344</v>
      </c>
      <c r="G258" s="6">
        <v>0.16156997908316811</v>
      </c>
      <c r="H258" s="6">
        <v>0.34630849285091925</v>
      </c>
    </row>
    <row r="259" spans="1:8" ht="12.75" customHeight="1" x14ac:dyDescent="0.25">
      <c r="A259" s="5">
        <v>12</v>
      </c>
      <c r="B259" s="6">
        <v>0.51250457228051827</v>
      </c>
      <c r="C259" s="6">
        <v>0.46539508291291787</v>
      </c>
      <c r="D259" s="6">
        <v>0.40324419624900387</v>
      </c>
      <c r="E259" s="6">
        <v>0.27703042468954064</v>
      </c>
      <c r="F259" s="6">
        <v>0.24834484059381251</v>
      </c>
      <c r="G259" s="6">
        <v>0.18330566698142056</v>
      </c>
      <c r="H259" s="6">
        <v>0.39289668553272383</v>
      </c>
    </row>
    <row r="260" spans="1:8" ht="12.75" customHeight="1" x14ac:dyDescent="0.25">
      <c r="A260" s="5">
        <v>13</v>
      </c>
      <c r="B260" s="6">
        <v>0.57734916581964413</v>
      </c>
      <c r="C260" s="6">
        <v>0.5242791526731343</v>
      </c>
      <c r="D260" s="6">
        <v>0.45426463083054358</v>
      </c>
      <c r="E260" s="6">
        <v>0.31208167351456023</v>
      </c>
      <c r="F260" s="6">
        <v>0.27976664854800648</v>
      </c>
      <c r="G260" s="6">
        <v>0.20649839951829752</v>
      </c>
      <c r="H260" s="6">
        <v>0.44260790227928254</v>
      </c>
    </row>
    <row r="261" spans="1:8" ht="12.75" customHeight="1" x14ac:dyDescent="0.25">
      <c r="A261" s="5">
        <v>14</v>
      </c>
      <c r="B261" s="6">
        <v>0.64636092123017319</v>
      </c>
      <c r="C261" s="6">
        <v>0.58694733822381784</v>
      </c>
      <c r="D261" s="6">
        <v>0.50856383389603288</v>
      </c>
      <c r="E261" s="6">
        <v>0.34938544980064801</v>
      </c>
      <c r="F261" s="6">
        <v>0.3132077421957451</v>
      </c>
      <c r="G261" s="6">
        <v>0.23118158585319243</v>
      </c>
      <c r="H261" s="6">
        <v>0.49551375215870735</v>
      </c>
    </row>
    <row r="262" spans="1:8" ht="12.75" customHeight="1" x14ac:dyDescent="0.25">
      <c r="A262" s="5">
        <v>15</v>
      </c>
      <c r="B262" s="6">
        <v>0.71962829980533949</v>
      </c>
      <c r="C262" s="6">
        <v>0.65347996948420395</v>
      </c>
      <c r="D262" s="6">
        <v>0.56621140775737044</v>
      </c>
      <c r="E262" s="6">
        <v>0.38898957062292622</v>
      </c>
      <c r="F262" s="6">
        <v>0.34871098731219424</v>
      </c>
      <c r="G262" s="6">
        <v>0.25738686561867724</v>
      </c>
      <c r="H262" s="6">
        <v>0.55168205144189475</v>
      </c>
    </row>
    <row r="263" spans="1:8" ht="19.5" customHeight="1" x14ac:dyDescent="0.25">
      <c r="A263" s="5">
        <v>16</v>
      </c>
      <c r="B263" s="6">
        <v>0.79723085391137671</v>
      </c>
      <c r="C263" s="6">
        <v>0.72394928635629907</v>
      </c>
      <c r="D263" s="6">
        <v>0.62726994508536682</v>
      </c>
      <c r="E263" s="6">
        <v>0.4309370374042012</v>
      </c>
      <c r="F263" s="6">
        <v>0.38631493266507189</v>
      </c>
      <c r="G263" s="6">
        <v>0.28514269202344722</v>
      </c>
      <c r="H263" s="6">
        <v>0.61117378663064426</v>
      </c>
    </row>
    <row r="264" spans="1:8" ht="12.75" customHeight="1" x14ac:dyDescent="0.25">
      <c r="A264" s="5">
        <v>17</v>
      </c>
      <c r="B264" s="6">
        <v>0.87923412651874555</v>
      </c>
      <c r="C264" s="6">
        <v>0.79841480709188417</v>
      </c>
      <c r="D264" s="6">
        <v>0.69179101580519464</v>
      </c>
      <c r="E264" s="6">
        <v>0.47526327889559855</v>
      </c>
      <c r="F264" s="6">
        <v>0.42605133847551846</v>
      </c>
      <c r="G264" s="6">
        <v>0.31447250758600082</v>
      </c>
      <c r="H264" s="6">
        <v>0.67403920433200437</v>
      </c>
    </row>
    <row r="265" spans="1:8" ht="12.75" customHeight="1" x14ac:dyDescent="0.25">
      <c r="A265" s="5">
        <v>18</v>
      </c>
      <c r="B265" s="6">
        <v>0.96568314904408392</v>
      </c>
      <c r="C265" s="6">
        <v>0.87691742381370941</v>
      </c>
      <c r="D265" s="6">
        <v>0.75981005112740352</v>
      </c>
      <c r="E265" s="6">
        <v>0.52199263648478644</v>
      </c>
      <c r="F265" s="6">
        <v>0.46794202566102694</v>
      </c>
      <c r="G265" s="6">
        <v>0.34539241853115704</v>
      </c>
      <c r="H265" s="6">
        <v>0.74031282656840891</v>
      </c>
    </row>
    <row r="266" spans="1:8" ht="12.75" customHeight="1" x14ac:dyDescent="0.25">
      <c r="A266" s="5">
        <v>19</v>
      </c>
      <c r="B266" s="6">
        <v>1.0565942199158924</v>
      </c>
      <c r="C266" s="6">
        <v>0.95947193679653064</v>
      </c>
      <c r="D266" s="6">
        <v>0.83133987483358718</v>
      </c>
      <c r="E266" s="6">
        <v>0.57113392016256992</v>
      </c>
      <c r="F266" s="6">
        <v>0.51199489196699699</v>
      </c>
      <c r="G266" s="6">
        <v>0.37790825425921509</v>
      </c>
      <c r="H266" s="6">
        <v>0.81000714805480045</v>
      </c>
    </row>
    <row r="267" spans="1:8" ht="12.75" customHeight="1" x14ac:dyDescent="0.25">
      <c r="A267" s="5">
        <v>20</v>
      </c>
      <c r="B267" s="6">
        <v>1.1519445805932564</v>
      </c>
      <c r="C267" s="6">
        <v>1.0460576794675829</v>
      </c>
      <c r="D267" s="6">
        <v>0.9063625802551325</v>
      </c>
      <c r="E267" s="6">
        <v>0.62267482797381357</v>
      </c>
      <c r="F267" s="6">
        <v>0.55819890926505433</v>
      </c>
      <c r="G267" s="6">
        <v>0.41201187480470475</v>
      </c>
      <c r="H267" s="6">
        <v>0.88310472161943387</v>
      </c>
    </row>
    <row r="268" spans="1:8" ht="19.5" customHeight="1" x14ac:dyDescent="0.25">
      <c r="A268" s="5">
        <v>21</v>
      </c>
      <c r="B268" s="6">
        <v>1.2516595272043152</v>
      </c>
      <c r="C268" s="6">
        <v>1.1366068147449757</v>
      </c>
      <c r="D268" s="6">
        <v>0.98481938956956749</v>
      </c>
      <c r="E268" s="6">
        <v>0.67657497931224209</v>
      </c>
      <c r="F268" s="6">
        <v>0.60651787822712955</v>
      </c>
      <c r="G268" s="6">
        <v>0.44767656110247361</v>
      </c>
      <c r="H268" s="6">
        <v>0.95954827771733675</v>
      </c>
    </row>
    <row r="269" spans="1:8" ht="12.75" customHeight="1" x14ac:dyDescent="0.25">
      <c r="A269" s="5">
        <v>22</v>
      </c>
      <c r="B269" s="6">
        <v>1.3555964020915794</v>
      </c>
      <c r="C269" s="6">
        <v>1.2309897980823254</v>
      </c>
      <c r="D269" s="6">
        <v>1.0665980581735379</v>
      </c>
      <c r="E269" s="6">
        <v>0.73275726167276367</v>
      </c>
      <c r="F269" s="6">
        <v>0.65688267109295462</v>
      </c>
      <c r="G269" s="6">
        <v>0.48485128930128113</v>
      </c>
      <c r="H269" s="6">
        <v>1.0392284520153403</v>
      </c>
    </row>
    <row r="270" spans="1:8" ht="12.75" customHeight="1" x14ac:dyDescent="0.25">
      <c r="A270" s="5">
        <v>23</v>
      </c>
      <c r="B270" s="6">
        <v>1.4635247974660981</v>
      </c>
      <c r="C270" s="6">
        <v>1.3289974008057006</v>
      </c>
      <c r="D270" s="6">
        <v>1.151517298701642</v>
      </c>
      <c r="E270" s="6">
        <v>0.79109712988821868</v>
      </c>
      <c r="F270" s="6">
        <v>0.70918163893545028</v>
      </c>
      <c r="G270" s="6">
        <v>0.52345365027598856</v>
      </c>
      <c r="H270" s="6">
        <v>1.1219686091008143</v>
      </c>
    </row>
    <row r="271" spans="1:8" ht="12.75" customHeight="1" x14ac:dyDescent="0.25">
      <c r="A271" s="5">
        <v>24</v>
      </c>
      <c r="B271" s="6">
        <v>1.575102169661514</v>
      </c>
      <c r="C271" s="6">
        <v>1.4303185659087285</v>
      </c>
      <c r="D271" s="6">
        <v>1.2393075940551237</v>
      </c>
      <c r="E271" s="6">
        <v>0.85140942460101643</v>
      </c>
      <c r="F271" s="6">
        <v>0.76324879503602105</v>
      </c>
      <c r="G271" s="6">
        <v>0.56336112766551749</v>
      </c>
      <c r="H271" s="6">
        <v>1.2075061478606348</v>
      </c>
    </row>
    <row r="272" spans="1:8" ht="12.75" customHeight="1" x14ac:dyDescent="0.25">
      <c r="A272" s="5">
        <v>25</v>
      </c>
      <c r="B272" s="6">
        <v>1.6898439030937706</v>
      </c>
      <c r="C272" s="6">
        <v>1.5345132237371635</v>
      </c>
      <c r="D272" s="6">
        <v>1.3295876433983373</v>
      </c>
      <c r="E272" s="6">
        <v>0.9134321905656364</v>
      </c>
      <c r="F272" s="6">
        <v>0.81884930874830575</v>
      </c>
      <c r="G272" s="6">
        <v>0.6044003907569927</v>
      </c>
      <c r="H272" s="6">
        <v>1.2954695518888386</v>
      </c>
    </row>
    <row r="273" spans="1:14" ht="18" customHeight="1" x14ac:dyDescent="0.3">
      <c r="A273" s="19" t="s">
        <v>65</v>
      </c>
      <c r="B273" s="12"/>
      <c r="C273" s="12"/>
      <c r="D273" s="12"/>
      <c r="E273" s="12"/>
      <c r="F273" s="12"/>
      <c r="G273" s="12"/>
    </row>
    <row r="274" spans="1:14" ht="18" customHeight="1" x14ac:dyDescent="0.3">
      <c r="A274" s="4" t="s">
        <v>8</v>
      </c>
      <c r="D274" s="12"/>
      <c r="E274" s="12"/>
      <c r="F274" s="13"/>
      <c r="G274" s="13"/>
      <c r="H274" s="14"/>
    </row>
    <row r="275" spans="1:14" ht="18" customHeight="1" x14ac:dyDescent="0.3">
      <c r="A275" s="19" t="s">
        <v>0</v>
      </c>
      <c r="B275" s="12"/>
      <c r="C275" s="20">
        <v>0.45</v>
      </c>
      <c r="D275" s="12"/>
      <c r="E275" s="12"/>
      <c r="H275" s="14" t="s">
        <v>46</v>
      </c>
    </row>
    <row r="276" spans="1:14" ht="18" customHeight="1" x14ac:dyDescent="0.3">
      <c r="A276" s="19" t="s">
        <v>20</v>
      </c>
      <c r="B276" s="12"/>
      <c r="H276" s="24" t="s">
        <v>46</v>
      </c>
    </row>
    <row r="277" spans="1:14" ht="14.25" customHeight="1" x14ac:dyDescent="0.3">
      <c r="A277" s="4"/>
      <c r="B277" s="15"/>
      <c r="C277" s="8"/>
      <c r="D277" s="15"/>
      <c r="E277" s="15"/>
      <c r="H277" s="24"/>
    </row>
    <row r="278" spans="1:14" ht="14.25" customHeight="1" x14ac:dyDescent="0.3">
      <c r="A278" s="2"/>
      <c r="B278" s="9"/>
      <c r="C278" s="10"/>
      <c r="D278" s="10"/>
      <c r="E278" s="10"/>
      <c r="F278" s="3"/>
      <c r="G278" s="3"/>
    </row>
    <row r="279" spans="1:14" s="2" customFormat="1" ht="14.25" customHeight="1" x14ac:dyDescent="0.3">
      <c r="D279" s="5"/>
      <c r="E279" s="5"/>
      <c r="F279" s="5"/>
      <c r="G279" s="5"/>
      <c r="H279" s="1"/>
      <c r="M279" s="1"/>
    </row>
    <row r="280" spans="1:14" s="2" customFormat="1" ht="14.25" customHeight="1" x14ac:dyDescent="0.3">
      <c r="A280" s="3"/>
      <c r="B280" s="3"/>
      <c r="D280" s="5"/>
      <c r="E280" s="5"/>
      <c r="F280" s="5"/>
      <c r="G280" s="5"/>
      <c r="H280" s="3"/>
      <c r="M280" s="1"/>
    </row>
    <row r="281" spans="1:14" s="2" customFormat="1" ht="39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4" ht="19.5" customHeight="1" x14ac:dyDescent="0.25">
      <c r="A282" s="5">
        <v>1</v>
      </c>
      <c r="B282" s="6">
        <v>4.3406040419551525E-2</v>
      </c>
      <c r="C282" s="6">
        <v>3.9416151333224986E-2</v>
      </c>
      <c r="D282" s="6">
        <v>3.4152346784827266E-2</v>
      </c>
      <c r="E282" s="6">
        <v>2.3462802991224795E-2</v>
      </c>
      <c r="F282" s="6">
        <v>2.103330735340617E-2</v>
      </c>
      <c r="G282" s="6">
        <v>1.5524882353192706E-2</v>
      </c>
      <c r="H282" s="6">
        <v>3.3275975152874775E-2</v>
      </c>
    </row>
    <row r="283" spans="1:14" ht="12.75" customHeight="1" x14ac:dyDescent="0.25">
      <c r="A283" s="5">
        <v>2</v>
      </c>
      <c r="B283" s="6">
        <v>7.0356033346291702E-2</v>
      </c>
      <c r="C283" s="6">
        <v>6.3888897277387488E-2</v>
      </c>
      <c r="D283" s="6">
        <v>5.5356895630708419E-2</v>
      </c>
      <c r="E283" s="6">
        <v>3.8030415437399157E-2</v>
      </c>
      <c r="F283" s="6">
        <v>3.4092491718560131E-2</v>
      </c>
      <c r="G283" s="6">
        <v>2.5163989389054873E-2</v>
      </c>
      <c r="H283" s="6">
        <v>5.3936401359279296E-2</v>
      </c>
    </row>
    <row r="284" spans="1:14" s="18" customFormat="1" ht="12.75" customHeight="1" x14ac:dyDescent="0.25">
      <c r="A284" s="17">
        <v>3</v>
      </c>
      <c r="B284" s="6">
        <v>9.7391067268405684E-2</v>
      </c>
      <c r="C284" s="6">
        <v>8.8438867237165847E-2</v>
      </c>
      <c r="D284" s="6">
        <v>7.6628355660767172E-2</v>
      </c>
      <c r="E284" s="6">
        <v>5.2643996142860638E-2</v>
      </c>
      <c r="F284" s="6">
        <v>4.7192884481809097E-2</v>
      </c>
      <c r="G284" s="6">
        <v>3.4833512731855316E-2</v>
      </c>
      <c r="H284" s="6">
        <v>7.466202176496306E-2</v>
      </c>
      <c r="I284" s="1"/>
      <c r="J284" s="1"/>
      <c r="K284" s="1"/>
      <c r="L284" s="1"/>
      <c r="M284" s="1"/>
      <c r="N284" s="1"/>
    </row>
    <row r="285" spans="1:14" ht="12.75" customHeight="1" x14ac:dyDescent="0.25">
      <c r="A285" s="5">
        <v>4</v>
      </c>
      <c r="B285" s="6">
        <v>0.12762462938421584</v>
      </c>
      <c r="C285" s="6">
        <v>0.11589335624792699</v>
      </c>
      <c r="D285" s="6">
        <v>0.10041645261546363</v>
      </c>
      <c r="E285" s="6">
        <v>6.8986516787215249E-2</v>
      </c>
      <c r="F285" s="6">
        <v>6.184319117238888E-2</v>
      </c>
      <c r="G285" s="6">
        <v>4.5647042149168301E-2</v>
      </c>
      <c r="H285" s="6">
        <v>9.7839700540183372E-2</v>
      </c>
    </row>
    <row r="286" spans="1:14" ht="12.75" customHeight="1" x14ac:dyDescent="0.25">
      <c r="A286" s="5">
        <v>5</v>
      </c>
      <c r="B286" s="6">
        <v>0.16111952054760725</v>
      </c>
      <c r="C286" s="6">
        <v>0.14630939250060157</v>
      </c>
      <c r="D286" s="6">
        <v>0.12677059889269296</v>
      </c>
      <c r="E286" s="6">
        <v>8.7091923891457382E-2</v>
      </c>
      <c r="F286" s="6">
        <v>7.807384326133561E-2</v>
      </c>
      <c r="G286" s="6">
        <v>5.7627039396519579E-2</v>
      </c>
      <c r="H286" s="6">
        <v>0.1235175821282772</v>
      </c>
    </row>
    <row r="287" spans="1:14" s="18" customFormat="1" ht="19.5" customHeight="1" x14ac:dyDescent="0.25">
      <c r="A287" s="17">
        <v>6</v>
      </c>
      <c r="B287" s="6">
        <v>0.19794353056911593</v>
      </c>
      <c r="C287" s="6">
        <v>0.17974853455720324</v>
      </c>
      <c r="D287" s="6">
        <v>0.15574413225594444</v>
      </c>
      <c r="E287" s="6">
        <v>0.10699686071892191</v>
      </c>
      <c r="F287" s="6">
        <v>9.5917689723277022E-2</v>
      </c>
      <c r="G287" s="6">
        <v>7.0797750611615889E-2</v>
      </c>
      <c r="H287" s="6">
        <v>0.15174763561071813</v>
      </c>
      <c r="I287" s="1"/>
      <c r="J287" s="1"/>
      <c r="K287" s="1"/>
      <c r="L287" s="1"/>
      <c r="M287" s="1"/>
      <c r="N287" s="1"/>
    </row>
    <row r="288" spans="1:14" ht="12.75" customHeight="1" x14ac:dyDescent="0.25">
      <c r="A288" s="5">
        <v>7</v>
      </c>
      <c r="B288" s="6">
        <v>0.23816943026543069</v>
      </c>
      <c r="C288" s="6">
        <v>0.21627686413114169</v>
      </c>
      <c r="D288" s="6">
        <v>0.18739430957876263</v>
      </c>
      <c r="E288" s="6">
        <v>0.12874066297770334</v>
      </c>
      <c r="F288" s="6">
        <v>0.11540999318385188</v>
      </c>
      <c r="G288" s="6">
        <v>8.5185203470718895E-2</v>
      </c>
      <c r="H288" s="6">
        <v>0.18258564861209922</v>
      </c>
    </row>
    <row r="289" spans="1:15" ht="12.75" customHeight="1" x14ac:dyDescent="0.25">
      <c r="A289" s="5">
        <v>8</v>
      </c>
      <c r="B289" s="6">
        <v>0.28187483377148081</v>
      </c>
      <c r="C289" s="6">
        <v>0.25596486105560134</v>
      </c>
      <c r="D289" s="6">
        <v>0.22178219851039374</v>
      </c>
      <c r="E289" s="6">
        <v>0.1523652843945083</v>
      </c>
      <c r="F289" s="6">
        <v>0.13658836320014384</v>
      </c>
      <c r="G289" s="6">
        <v>0.10081715794230472</v>
      </c>
      <c r="H289" s="6">
        <v>0.2160911217457096</v>
      </c>
    </row>
    <row r="290" spans="1:15" ht="12.75" customHeight="1" x14ac:dyDescent="0.25">
      <c r="A290" s="5">
        <v>9</v>
      </c>
      <c r="B290" s="6">
        <v>0.32914188988625914</v>
      </c>
      <c r="C290" s="6">
        <v>0.29888712300089842</v>
      </c>
      <c r="D290" s="6">
        <v>0.25897243462330755</v>
      </c>
      <c r="E290" s="6">
        <v>0.17791512987400229</v>
      </c>
      <c r="F290" s="6">
        <v>0.15949260669582599</v>
      </c>
      <c r="G290" s="6">
        <v>0.11772299589183481</v>
      </c>
      <c r="H290" s="6">
        <v>0.25232703199281048</v>
      </c>
      <c r="O290" s="18"/>
    </row>
    <row r="291" spans="1:15" ht="12.75" customHeight="1" x14ac:dyDescent="0.25">
      <c r="A291" s="5">
        <v>10</v>
      </c>
      <c r="B291" s="6">
        <v>0.38005675136491046</v>
      </c>
      <c r="C291" s="6">
        <v>0.34512188354931156</v>
      </c>
      <c r="D291" s="6">
        <v>0.29903280384641456</v>
      </c>
      <c r="E291" s="6">
        <v>0.20543676862870899</v>
      </c>
      <c r="F291" s="6">
        <v>0.18416447079551015</v>
      </c>
      <c r="G291" s="6">
        <v>0.13593353126536595</v>
      </c>
      <c r="H291" s="6">
        <v>0.29135942585089014</v>
      </c>
    </row>
    <row r="292" spans="1:15" ht="19.5" customHeight="1" x14ac:dyDescent="0.25">
      <c r="A292" s="5">
        <v>11</v>
      </c>
      <c r="B292" s="6">
        <v>0.43470875911382073</v>
      </c>
      <c r="C292" s="6">
        <v>0.39475027137906898</v>
      </c>
      <c r="D292" s="6">
        <v>0.34203360058085064</v>
      </c>
      <c r="E292" s="6">
        <v>0.23497849320190894</v>
      </c>
      <c r="F292" s="6">
        <v>0.21064724750936559</v>
      </c>
      <c r="G292" s="6">
        <v>0.15548071830354213</v>
      </c>
      <c r="H292" s="6">
        <v>0.33325679392061852</v>
      </c>
    </row>
    <row r="293" spans="1:15" ht="12.75" customHeight="1" x14ac:dyDescent="0.25">
      <c r="A293" s="5">
        <v>12</v>
      </c>
      <c r="B293" s="6">
        <v>0.49318926377410105</v>
      </c>
      <c r="C293" s="6">
        <v>0.44785524016803724</v>
      </c>
      <c r="D293" s="6">
        <v>0.38804670050898815</v>
      </c>
      <c r="E293" s="6">
        <v>0.26658968248360881</v>
      </c>
      <c r="F293" s="6">
        <v>0.23898520270667784</v>
      </c>
      <c r="G293" s="6">
        <v>0.1763972300615978</v>
      </c>
      <c r="H293" s="6">
        <v>0.37808916750718791</v>
      </c>
    </row>
    <row r="294" spans="1:15" ht="12.75" customHeight="1" x14ac:dyDescent="0.25">
      <c r="A294" s="5">
        <v>13</v>
      </c>
      <c r="B294" s="6">
        <v>0.55558998969345497</v>
      </c>
      <c r="C294" s="6">
        <v>0.50452008294951478</v>
      </c>
      <c r="D294" s="6">
        <v>0.43714427334962902</v>
      </c>
      <c r="E294" s="6">
        <v>0.30031991736805447</v>
      </c>
      <c r="F294" s="6">
        <v>0.26922278334410082</v>
      </c>
      <c r="G294" s="6">
        <v>0.19871587325706025</v>
      </c>
      <c r="H294" s="6">
        <v>0.4259268644070523</v>
      </c>
    </row>
    <row r="295" spans="1:15" ht="12.75" customHeight="1" x14ac:dyDescent="0.25">
      <c r="A295" s="5">
        <v>14</v>
      </c>
      <c r="B295" s="6">
        <v>0.62200082519337263</v>
      </c>
      <c r="C295" s="6">
        <v>0.56482642549836393</v>
      </c>
      <c r="D295" s="6">
        <v>0.48939704421609309</v>
      </c>
      <c r="E295" s="6">
        <v>0.33621778629957183</v>
      </c>
      <c r="F295" s="6">
        <v>0.30140354669327468</v>
      </c>
      <c r="G295" s="6">
        <v>0.22246879792256483</v>
      </c>
      <c r="H295" s="6">
        <v>0.47683879488070835</v>
      </c>
    </row>
    <row r="296" spans="1:15" ht="12.75" customHeight="1" x14ac:dyDescent="0.25">
      <c r="A296" s="5">
        <v>15</v>
      </c>
      <c r="B296" s="6">
        <v>0.69250689763162276</v>
      </c>
      <c r="C296" s="6">
        <v>0.62885157025415228</v>
      </c>
      <c r="D296" s="6">
        <v>0.54487199224343374</v>
      </c>
      <c r="E296" s="6">
        <v>0.37432930421997967</v>
      </c>
      <c r="F296" s="6">
        <v>0.33556874300100453</v>
      </c>
      <c r="G296" s="6">
        <v>0.24768645125397704</v>
      </c>
      <c r="H296" s="6">
        <v>0.53089021933464708</v>
      </c>
    </row>
    <row r="297" spans="1:15" ht="19.5" customHeight="1" x14ac:dyDescent="0.25">
      <c r="A297" s="5">
        <v>16</v>
      </c>
      <c r="B297" s="6">
        <v>0.7671847611992435</v>
      </c>
      <c r="C297" s="6">
        <v>0.69666503453635875</v>
      </c>
      <c r="D297" s="6">
        <v>0.60362935110546456</v>
      </c>
      <c r="E297" s="6">
        <v>0.41469585191142549</v>
      </c>
      <c r="F297" s="6">
        <v>0.3717554682063286</v>
      </c>
      <c r="G297" s="6">
        <v>0.27439621411345383</v>
      </c>
      <c r="H297" s="6">
        <v>0.5881398258070818</v>
      </c>
    </row>
    <row r="298" spans="1:15" ht="12.75" customHeight="1" x14ac:dyDescent="0.25">
      <c r="A298" s="5">
        <v>17</v>
      </c>
      <c r="B298" s="6">
        <v>0.84609748867859702</v>
      </c>
      <c r="C298" s="6">
        <v>0.7683240934686888</v>
      </c>
      <c r="D298" s="6">
        <v>0.66571874715637702</v>
      </c>
      <c r="E298" s="6">
        <v>0.45735152288376091</v>
      </c>
      <c r="F298" s="6">
        <v>0.40999428554893047</v>
      </c>
      <c r="G298" s="6">
        <v>0.30262064551620149</v>
      </c>
      <c r="H298" s="6">
        <v>0.64863596720738681</v>
      </c>
    </row>
    <row r="299" spans="1:15" ht="12.75" customHeight="1" x14ac:dyDescent="0.25">
      <c r="A299" s="5">
        <v>18</v>
      </c>
      <c r="B299" s="6">
        <v>0.92928841433911125</v>
      </c>
      <c r="C299" s="6">
        <v>0.84386809802868312</v>
      </c>
      <c r="D299" s="6">
        <v>0.73117427627275577</v>
      </c>
      <c r="E299" s="6">
        <v>0.502319741144717</v>
      </c>
      <c r="F299" s="6">
        <v>0.45030619355802415</v>
      </c>
      <c r="G299" s="6">
        <v>0.33237524467450058</v>
      </c>
      <c r="H299" s="6">
        <v>0.71241186448957738</v>
      </c>
    </row>
    <row r="300" spans="1:15" ht="12.75" customHeight="1" x14ac:dyDescent="0.25">
      <c r="A300" s="5">
        <v>19</v>
      </c>
      <c r="B300" s="6">
        <v>1.0167732223529631</v>
      </c>
      <c r="C300" s="6">
        <v>0.92331129069729767</v>
      </c>
      <c r="D300" s="6">
        <v>0.80000827893260873</v>
      </c>
      <c r="E300" s="6">
        <v>0.54960898465354313</v>
      </c>
      <c r="F300" s="6">
        <v>0.49269879232822267</v>
      </c>
      <c r="G300" s="6">
        <v>0.36366562128980046</v>
      </c>
      <c r="H300" s="6">
        <v>0.77947954146689669</v>
      </c>
    </row>
    <row r="301" spans="1:15" ht="12.75" customHeight="1" x14ac:dyDescent="0.25">
      <c r="A301" s="5">
        <v>20</v>
      </c>
      <c r="B301" s="6">
        <v>1.1085300119047345</v>
      </c>
      <c r="C301" s="6">
        <v>1.006633783785021</v>
      </c>
      <c r="D301" s="6">
        <v>0.87220352333511353</v>
      </c>
      <c r="E301" s="6">
        <v>0.5992074150920581</v>
      </c>
      <c r="F301" s="6">
        <v>0.53716146936003306</v>
      </c>
      <c r="G301" s="6">
        <v>0.39648394217622407</v>
      </c>
      <c r="H301" s="6">
        <v>0.84982220851784029</v>
      </c>
    </row>
    <row r="302" spans="1:15" ht="19.5" customHeight="1" x14ac:dyDescent="0.25">
      <c r="A302" s="5">
        <v>21</v>
      </c>
      <c r="B302" s="6">
        <v>1.2044868945673624</v>
      </c>
      <c r="C302" s="6">
        <v>1.0937702968586944</v>
      </c>
      <c r="D302" s="6">
        <v>0.94770344688052199</v>
      </c>
      <c r="E302" s="6">
        <v>0.65107617372112658</v>
      </c>
      <c r="F302" s="6">
        <v>0.5836593896082175</v>
      </c>
      <c r="G302" s="6">
        <v>0.43080449525863318</v>
      </c>
      <c r="H302" s="6">
        <v>0.92338475447609059</v>
      </c>
    </row>
    <row r="303" spans="1:15" ht="12.75" customHeight="1" x14ac:dyDescent="0.25">
      <c r="A303" s="5">
        <v>22</v>
      </c>
      <c r="B303" s="6">
        <v>1.304506589175225</v>
      </c>
      <c r="C303" s="6">
        <v>1.1845961676559456</v>
      </c>
      <c r="D303" s="6">
        <v>1.0264000352480154</v>
      </c>
      <c r="E303" s="6">
        <v>0.70514105425719342</v>
      </c>
      <c r="F303" s="6">
        <v>0.63212603060441852</v>
      </c>
      <c r="G303" s="6">
        <v>0.46657817967629533</v>
      </c>
      <c r="H303" s="6">
        <v>1.0000619367391885</v>
      </c>
    </row>
    <row r="304" spans="1:15" ht="12.75" customHeight="1" x14ac:dyDescent="0.25">
      <c r="A304" s="5">
        <v>23</v>
      </c>
      <c r="B304" s="6">
        <v>1.4083673715643901</v>
      </c>
      <c r="C304" s="6">
        <v>1.2789100529278787</v>
      </c>
      <c r="D304" s="6">
        <v>1.1081188334432204</v>
      </c>
      <c r="E304" s="6">
        <v>0.7612822054001529</v>
      </c>
      <c r="F304" s="6">
        <v>0.68245395125420338</v>
      </c>
      <c r="G304" s="6">
        <v>0.50372569214499874</v>
      </c>
      <c r="H304" s="6">
        <v>1.0796837769424072</v>
      </c>
    </row>
    <row r="305" spans="1:14" ht="12.75" customHeight="1" x14ac:dyDescent="0.25">
      <c r="A305" s="5">
        <v>24</v>
      </c>
      <c r="B305" s="6">
        <v>1.5157396078783834</v>
      </c>
      <c r="C305" s="6">
        <v>1.37641261880654</v>
      </c>
      <c r="D305" s="6">
        <v>1.1926004819468277</v>
      </c>
      <c r="E305" s="6">
        <v>0.81932144609135638</v>
      </c>
      <c r="F305" s="6">
        <v>0.73448342055814664</v>
      </c>
      <c r="G305" s="6">
        <v>0.54212913370893157</v>
      </c>
      <c r="H305" s="6">
        <v>1.1619975709019152</v>
      </c>
    </row>
    <row r="306" spans="1:14" ht="12.75" customHeight="1" x14ac:dyDescent="0.25">
      <c r="A306" s="5">
        <v>25</v>
      </c>
      <c r="B306" s="6">
        <v>1.6261569467594985</v>
      </c>
      <c r="C306" s="6">
        <v>1.4766803810138855</v>
      </c>
      <c r="D306" s="6">
        <v>1.279478050416009</v>
      </c>
      <c r="E306" s="6">
        <v>0.87900669367307249</v>
      </c>
      <c r="F306" s="6">
        <v>0.78798845818386831</v>
      </c>
      <c r="G306" s="6">
        <v>0.58162170615536435</v>
      </c>
      <c r="H306" s="6">
        <v>1.2466458039482895</v>
      </c>
    </row>
    <row r="307" spans="1:14" ht="18" customHeight="1" x14ac:dyDescent="0.3">
      <c r="A307" s="19" t="s">
        <v>65</v>
      </c>
      <c r="B307" s="12"/>
      <c r="C307" s="12"/>
      <c r="D307" s="12"/>
      <c r="E307" s="12"/>
      <c r="F307" s="12"/>
      <c r="G307" s="12"/>
    </row>
    <row r="308" spans="1:14" ht="18" customHeight="1" x14ac:dyDescent="0.3">
      <c r="A308" s="4" t="s">
        <v>8</v>
      </c>
      <c r="D308" s="12"/>
      <c r="E308" s="12"/>
      <c r="F308" s="13"/>
      <c r="G308" s="13"/>
      <c r="H308" s="14"/>
    </row>
    <row r="309" spans="1:14" ht="18" customHeight="1" x14ac:dyDescent="0.3">
      <c r="A309" s="19" t="s">
        <v>0</v>
      </c>
      <c r="B309" s="12"/>
      <c r="C309" s="20">
        <v>0.45</v>
      </c>
      <c r="D309" s="12"/>
      <c r="E309" s="12"/>
      <c r="H309" s="14" t="s">
        <v>46</v>
      </c>
    </row>
    <row r="310" spans="1:14" ht="18" customHeight="1" x14ac:dyDescent="0.3">
      <c r="A310" s="19" t="s">
        <v>21</v>
      </c>
      <c r="B310" s="12"/>
      <c r="H310" s="24" t="s">
        <v>46</v>
      </c>
    </row>
    <row r="311" spans="1:14" ht="14.25" customHeight="1" x14ac:dyDescent="0.3">
      <c r="A311" s="4"/>
      <c r="B311" s="15"/>
      <c r="C311" s="8"/>
      <c r="D311" s="15"/>
      <c r="E311" s="15"/>
      <c r="H311" s="24"/>
    </row>
    <row r="312" spans="1:14" ht="14.25" customHeight="1" x14ac:dyDescent="0.3">
      <c r="A312" s="2"/>
      <c r="B312" s="9"/>
      <c r="C312" s="10"/>
      <c r="D312" s="10"/>
      <c r="E312" s="10"/>
      <c r="F312" s="3"/>
      <c r="G312" s="3"/>
    </row>
    <row r="313" spans="1:14" s="2" customFormat="1" ht="14.25" customHeight="1" x14ac:dyDescent="0.3">
      <c r="D313" s="5"/>
      <c r="E313" s="5"/>
      <c r="F313" s="5"/>
      <c r="G313" s="5"/>
      <c r="H313" s="1"/>
      <c r="M313" s="1"/>
    </row>
    <row r="314" spans="1:14" s="2" customFormat="1" ht="14.25" customHeight="1" x14ac:dyDescent="0.3">
      <c r="A314" s="3"/>
      <c r="B314" s="3"/>
      <c r="D314" s="5"/>
      <c r="E314" s="5"/>
      <c r="F314" s="5"/>
      <c r="G314" s="5"/>
      <c r="H314" s="3"/>
      <c r="M314" s="1"/>
    </row>
    <row r="315" spans="1:14" s="2" customFormat="1" ht="39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4" ht="19.5" customHeight="1" x14ac:dyDescent="0.25">
      <c r="A316" s="5">
        <v>1</v>
      </c>
      <c r="B316" s="6">
        <v>4.1829564826903386E-2</v>
      </c>
      <c r="C316" s="6">
        <v>3.798458558955569E-2</v>
      </c>
      <c r="D316" s="6">
        <v>3.291195856656251E-2</v>
      </c>
      <c r="E316" s="6">
        <v>2.2610651173338246E-2</v>
      </c>
      <c r="F316" s="6">
        <v>2.0269393037453596E-2</v>
      </c>
      <c r="G316" s="6">
        <v>1.4961029998267514E-2</v>
      </c>
      <c r="H316" s="6">
        <v>3.2067416110330912E-2</v>
      </c>
    </row>
    <row r="317" spans="1:14" ht="12.75" customHeight="1" x14ac:dyDescent="0.25">
      <c r="A317" s="5">
        <v>2</v>
      </c>
      <c r="B317" s="6">
        <v>6.7800753751703108E-2</v>
      </c>
      <c r="C317" s="6">
        <v>6.1568499327574994E-2</v>
      </c>
      <c r="D317" s="6">
        <v>5.3346373730920625E-2</v>
      </c>
      <c r="E317" s="6">
        <v>3.6649178606399851E-2</v>
      </c>
      <c r="F317" s="6">
        <v>3.285427739245772E-2</v>
      </c>
      <c r="G317" s="6">
        <v>2.4250051727336411E-2</v>
      </c>
      <c r="H317" s="6">
        <v>5.1977470770902534E-2</v>
      </c>
    </row>
    <row r="318" spans="1:14" s="18" customFormat="1" ht="12.75" customHeight="1" x14ac:dyDescent="0.25">
      <c r="A318" s="17">
        <v>3</v>
      </c>
      <c r="B318" s="6">
        <v>9.3853895045218086E-2</v>
      </c>
      <c r="C318" s="6">
        <v>8.5226832361530391E-2</v>
      </c>
      <c r="D318" s="6">
        <v>7.3845269914260173E-2</v>
      </c>
      <c r="E318" s="6">
        <v>5.0732004765243512E-2</v>
      </c>
      <c r="F318" s="6">
        <v>4.547887348672363E-2</v>
      </c>
      <c r="G318" s="6">
        <v>3.3568385065355866E-2</v>
      </c>
      <c r="H318" s="6">
        <v>7.1950351825190995E-2</v>
      </c>
      <c r="I318" s="1"/>
      <c r="J318" s="1"/>
      <c r="K318" s="1"/>
      <c r="L318" s="1"/>
      <c r="M318" s="1"/>
      <c r="N318" s="1"/>
    </row>
    <row r="319" spans="1:14" ht="12.75" customHeight="1" x14ac:dyDescent="0.25">
      <c r="A319" s="5">
        <v>4</v>
      </c>
      <c r="B319" s="6">
        <v>0.1229893963313904</v>
      </c>
      <c r="C319" s="6">
        <v>0.11168419444212825</v>
      </c>
      <c r="D319" s="6">
        <v>9.6769400612598103E-2</v>
      </c>
      <c r="E319" s="6">
        <v>6.648097703086675E-2</v>
      </c>
      <c r="F319" s="6">
        <v>5.9597091769808284E-2</v>
      </c>
      <c r="G319" s="6">
        <v>4.3989175015258272E-2</v>
      </c>
      <c r="H319" s="6">
        <v>9.4286234285193518E-2</v>
      </c>
    </row>
    <row r="320" spans="1:14" ht="12.75" customHeight="1" x14ac:dyDescent="0.25">
      <c r="A320" s="5">
        <v>5</v>
      </c>
      <c r="B320" s="6">
        <v>0.15526777758309435</v>
      </c>
      <c r="C320" s="6">
        <v>0.14099554253817831</v>
      </c>
      <c r="D320" s="6">
        <v>0.12216638360173318</v>
      </c>
      <c r="E320" s="6">
        <v>8.3928809011487623E-2</v>
      </c>
      <c r="F320" s="6">
        <v>7.5238258464011123E-2</v>
      </c>
      <c r="G320" s="6">
        <v>5.5534067538062178E-2</v>
      </c>
      <c r="H320" s="6">
        <v>0.11903151402333133</v>
      </c>
    </row>
    <row r="321" spans="1:15" s="18" customFormat="1" ht="19.5" customHeight="1" x14ac:dyDescent="0.25">
      <c r="A321" s="17">
        <v>6</v>
      </c>
      <c r="B321" s="6">
        <v>0.19075436653460393</v>
      </c>
      <c r="C321" s="6">
        <v>0.17322019944981429</v>
      </c>
      <c r="D321" s="6">
        <v>0.15008761945665516</v>
      </c>
      <c r="E321" s="6">
        <v>0.10311081311395826</v>
      </c>
      <c r="F321" s="6">
        <v>9.2434029493263667E-2</v>
      </c>
      <c r="G321" s="6">
        <v>6.8226428169513353E-2</v>
      </c>
      <c r="H321" s="6">
        <v>0.14623627264210684</v>
      </c>
      <c r="I321" s="1"/>
      <c r="J321" s="1"/>
      <c r="K321" s="1"/>
      <c r="L321" s="1"/>
      <c r="M321" s="1"/>
      <c r="N321" s="1"/>
    </row>
    <row r="322" spans="1:15" ht="12.75" customHeight="1" x14ac:dyDescent="0.25">
      <c r="A322" s="5">
        <v>7</v>
      </c>
      <c r="B322" s="6">
        <v>0.22951929101985136</v>
      </c>
      <c r="C322" s="6">
        <v>0.20842184685102033</v>
      </c>
      <c r="D322" s="6">
        <v>0.1805882855232028</v>
      </c>
      <c r="E322" s="6">
        <v>0.124064896402269</v>
      </c>
      <c r="F322" s="6">
        <v>0.11121838677047172</v>
      </c>
      <c r="G322" s="6">
        <v>8.2091339279737205E-2</v>
      </c>
      <c r="H322" s="6">
        <v>0.17595427160045291</v>
      </c>
    </row>
    <row r="323" spans="1:15" ht="12.75" customHeight="1" x14ac:dyDescent="0.25">
      <c r="A323" s="5">
        <v>8</v>
      </c>
      <c r="B323" s="6">
        <v>0.27163734628523833</v>
      </c>
      <c r="C323" s="6">
        <v>0.24666840479906685</v>
      </c>
      <c r="D323" s="6">
        <v>0.21372723151833437</v>
      </c>
      <c r="E323" s="6">
        <v>0.14683148887450409</v>
      </c>
      <c r="F323" s="6">
        <v>0.13162757390115501</v>
      </c>
      <c r="G323" s="6">
        <v>9.7155552615489263E-2</v>
      </c>
      <c r="H323" s="6">
        <v>0.20824285049296881</v>
      </c>
    </row>
    <row r="324" spans="1:15" ht="12.75" customHeight="1" x14ac:dyDescent="0.25">
      <c r="A324" s="5">
        <v>9</v>
      </c>
      <c r="B324" s="6">
        <v>0.31718769754555332</v>
      </c>
      <c r="C324" s="6">
        <v>0.28803176163152777</v>
      </c>
      <c r="D324" s="6">
        <v>0.24956674549787386</v>
      </c>
      <c r="E324" s="6">
        <v>0.17145338268171861</v>
      </c>
      <c r="F324" s="6">
        <v>0.15369995205067796</v>
      </c>
      <c r="G324" s="6">
        <v>0.1134473829144</v>
      </c>
      <c r="H324" s="6">
        <v>0.24316269902308774</v>
      </c>
      <c r="O324" s="18"/>
    </row>
    <row r="325" spans="1:15" ht="12.75" customHeight="1" x14ac:dyDescent="0.25">
      <c r="A325" s="5">
        <v>10</v>
      </c>
      <c r="B325" s="6">
        <v>0.36625336855098195</v>
      </c>
      <c r="C325" s="6">
        <v>0.33258730954428034</v>
      </c>
      <c r="D325" s="6">
        <v>0.28817215145544761</v>
      </c>
      <c r="E325" s="6">
        <v>0.19797545567674985</v>
      </c>
      <c r="F325" s="6">
        <v>0.17747575211866656</v>
      </c>
      <c r="G325" s="6">
        <v>0.13099652498257688</v>
      </c>
      <c r="H325" s="6">
        <v>0.28077746492788896</v>
      </c>
    </row>
    <row r="326" spans="1:15" ht="19.5" customHeight="1" x14ac:dyDescent="0.25">
      <c r="A326" s="5">
        <v>11</v>
      </c>
      <c r="B326" s="6">
        <v>0.41892045541163342</v>
      </c>
      <c r="C326" s="6">
        <v>0.38041323068138716</v>
      </c>
      <c r="D326" s="6">
        <v>0.32961119075103351</v>
      </c>
      <c r="E326" s="6">
        <v>0.22644424645308106</v>
      </c>
      <c r="F326" s="6">
        <v>0.20299669378119256</v>
      </c>
      <c r="G326" s="6">
        <v>0.14983377250605054</v>
      </c>
      <c r="H326" s="6">
        <v>0.32115315127959609</v>
      </c>
    </row>
    <row r="327" spans="1:15" ht="12.75" customHeight="1" x14ac:dyDescent="0.25">
      <c r="A327" s="5">
        <v>12</v>
      </c>
      <c r="B327" s="6">
        <v>0.47527699098024889</v>
      </c>
      <c r="C327" s="6">
        <v>0.43158946590389907</v>
      </c>
      <c r="D327" s="6">
        <v>0.37395312859487007</v>
      </c>
      <c r="E327" s="6">
        <v>0.25690734049560465</v>
      </c>
      <c r="F327" s="6">
        <v>0.23030543520359451</v>
      </c>
      <c r="G327" s="6">
        <v>0.16999061187862274</v>
      </c>
      <c r="H327" s="6">
        <v>0.36435724589769553</v>
      </c>
    </row>
    <row r="328" spans="1:15" ht="12.75" customHeight="1" x14ac:dyDescent="0.25">
      <c r="A328" s="5">
        <v>13</v>
      </c>
      <c r="B328" s="6">
        <v>0.53541136824341262</v>
      </c>
      <c r="C328" s="6">
        <v>0.48619628310315816</v>
      </c>
      <c r="D328" s="6">
        <v>0.42126751355443737</v>
      </c>
      <c r="E328" s="6">
        <v>0.28941251795680595</v>
      </c>
      <c r="F328" s="6">
        <v>0.25944480906161821</v>
      </c>
      <c r="G328" s="6">
        <v>0.19149865830187141</v>
      </c>
      <c r="H328" s="6">
        <v>0.41045751268778269</v>
      </c>
    </row>
    <row r="329" spans="1:15" ht="12.75" customHeight="1" x14ac:dyDescent="0.25">
      <c r="A329" s="5">
        <v>14</v>
      </c>
      <c r="B329" s="6">
        <v>0.59941021084462243</v>
      </c>
      <c r="C329" s="6">
        <v>0.54431234346567559</v>
      </c>
      <c r="D329" s="6">
        <v>0.47162250205874634</v>
      </c>
      <c r="E329" s="6">
        <v>0.32400660258430453</v>
      </c>
      <c r="F329" s="6">
        <v>0.29045679065870433</v>
      </c>
      <c r="G329" s="6">
        <v>0.21438889414279691</v>
      </c>
      <c r="H329" s="6">
        <v>0.45952035914017064</v>
      </c>
    </row>
    <row r="330" spans="1:15" ht="12.75" customHeight="1" x14ac:dyDescent="0.25">
      <c r="A330" s="5">
        <v>15</v>
      </c>
      <c r="B330" s="6">
        <v>0.66735555437836913</v>
      </c>
      <c r="C330" s="6">
        <v>0.60601214186303853</v>
      </c>
      <c r="D330" s="6">
        <v>0.5250826406097282</v>
      </c>
      <c r="E330" s="6">
        <v>0.36073393809093857</v>
      </c>
      <c r="F330" s="6">
        <v>0.32338113206290997</v>
      </c>
      <c r="G330" s="6">
        <v>0.2386906607774136</v>
      </c>
      <c r="H330" s="6">
        <v>0.51160867545119004</v>
      </c>
    </row>
    <row r="331" spans="1:15" ht="19.5" customHeight="1" x14ac:dyDescent="0.25">
      <c r="A331" s="5">
        <v>16</v>
      </c>
      <c r="B331" s="6">
        <v>0.73932117264354946</v>
      </c>
      <c r="C331" s="6">
        <v>0.67136267079660494</v>
      </c>
      <c r="D331" s="6">
        <v>0.58170597523828527</v>
      </c>
      <c r="E331" s="6">
        <v>0.39963440233915998</v>
      </c>
      <c r="F331" s="6">
        <v>0.35825358191594081</v>
      </c>
      <c r="G331" s="6">
        <v>0.26443034461502185</v>
      </c>
      <c r="H331" s="6">
        <v>0.56677901815249643</v>
      </c>
    </row>
    <row r="332" spans="1:15" ht="12.75" customHeight="1" x14ac:dyDescent="0.25">
      <c r="A332" s="5">
        <v>17</v>
      </c>
      <c r="B332" s="6">
        <v>0.81536784766527193</v>
      </c>
      <c r="C332" s="6">
        <v>0.74041912519954178</v>
      </c>
      <c r="D332" s="6">
        <v>0.64154032990577692</v>
      </c>
      <c r="E332" s="6">
        <v>0.44074085058751655</v>
      </c>
      <c r="F332" s="6">
        <v>0.39510359342300305</v>
      </c>
      <c r="G332" s="6">
        <v>0.29162968534392025</v>
      </c>
      <c r="H332" s="6">
        <v>0.62507798401121473</v>
      </c>
    </row>
    <row r="333" spans="1:15" ht="12.75" customHeight="1" x14ac:dyDescent="0.25">
      <c r="A333" s="5">
        <v>18</v>
      </c>
      <c r="B333" s="6">
        <v>0.89553733984404138</v>
      </c>
      <c r="C333" s="6">
        <v>0.81321942685071047</v>
      </c>
      <c r="D333" s="6">
        <v>0.70461856215152574</v>
      </c>
      <c r="E333" s="6">
        <v>0.48407585610093667</v>
      </c>
      <c r="F333" s="6">
        <v>0.43395140246211122</v>
      </c>
      <c r="G333" s="6">
        <v>0.32030361925635287</v>
      </c>
      <c r="H333" s="6">
        <v>0.68653758742064452</v>
      </c>
    </row>
    <row r="334" spans="1:15" ht="12.75" customHeight="1" x14ac:dyDescent="0.25">
      <c r="A334" s="5">
        <v>19</v>
      </c>
      <c r="B334" s="6">
        <v>0.97984476371438944</v>
      </c>
      <c r="C334" s="6">
        <v>0.88977730095459129</v>
      </c>
      <c r="D334" s="6">
        <v>0.77095256425641767</v>
      </c>
      <c r="E334" s="6">
        <v>0.52964758892540009</v>
      </c>
      <c r="F334" s="6">
        <v>0.47480433309800929</v>
      </c>
      <c r="G334" s="6">
        <v>0.35045755231352133</v>
      </c>
      <c r="H334" s="6">
        <v>0.75116941549793981</v>
      </c>
    </row>
    <row r="335" spans="1:15" ht="12.75" customHeight="1" x14ac:dyDescent="0.25">
      <c r="A335" s="5">
        <v>20</v>
      </c>
      <c r="B335" s="6">
        <v>1.0682690138824729</v>
      </c>
      <c r="C335" s="6">
        <v>0.97007358212798744</v>
      </c>
      <c r="D335" s="6">
        <v>0.84052573026601396</v>
      </c>
      <c r="E335" s="6">
        <v>0.57744464070177015</v>
      </c>
      <c r="F335" s="6">
        <v>0.5176521582694118</v>
      </c>
      <c r="G335" s="6">
        <v>0.38208393582512196</v>
      </c>
      <c r="H335" s="6">
        <v>0.81895728840835091</v>
      </c>
    </row>
    <row r="336" spans="1:15" ht="19.5" customHeight="1" x14ac:dyDescent="0.25">
      <c r="A336" s="5">
        <v>21</v>
      </c>
      <c r="B336" s="6">
        <v>1.1607408128562393</v>
      </c>
      <c r="C336" s="6">
        <v>1.0540453608752554</v>
      </c>
      <c r="D336" s="6">
        <v>0.91328355189275645</v>
      </c>
      <c r="E336" s="6">
        <v>0.62742956401185279</v>
      </c>
      <c r="F336" s="6">
        <v>0.56246130811440742</v>
      </c>
      <c r="G336" s="6">
        <v>0.41515799155975103</v>
      </c>
      <c r="H336" s="6">
        <v>0.8898480965827511</v>
      </c>
    </row>
    <row r="337" spans="1:14" ht="12.75" customHeight="1" x14ac:dyDescent="0.25">
      <c r="A337" s="5">
        <v>22</v>
      </c>
      <c r="B337" s="6">
        <v>1.2571278654214428</v>
      </c>
      <c r="C337" s="6">
        <v>1.1415725025760746</v>
      </c>
      <c r="D337" s="6">
        <v>0.98912193781683733</v>
      </c>
      <c r="E337" s="6">
        <v>0.67953084768995431</v>
      </c>
      <c r="F337" s="6">
        <v>0.60916767621196044</v>
      </c>
      <c r="G337" s="6">
        <v>0.4496324019639712</v>
      </c>
      <c r="H337" s="6">
        <v>0.96374041975291158</v>
      </c>
    </row>
    <row r="338" spans="1:14" ht="12.75" customHeight="1" x14ac:dyDescent="0.25">
      <c r="A338" s="5">
        <v>23</v>
      </c>
      <c r="B338" s="6">
        <v>1.3572165002733703</v>
      </c>
      <c r="C338" s="6">
        <v>1.2324609766208634</v>
      </c>
      <c r="D338" s="6">
        <v>1.0678727691214884</v>
      </c>
      <c r="E338" s="6">
        <v>0.73363299334739651</v>
      </c>
      <c r="F338" s="6">
        <v>0.65766772364948667</v>
      </c>
      <c r="G338" s="6">
        <v>0.48543074399076253</v>
      </c>
      <c r="H338" s="6">
        <v>1.0404704530438011</v>
      </c>
    </row>
    <row r="339" spans="1:14" ht="12.75" customHeight="1" x14ac:dyDescent="0.25">
      <c r="A339" s="5">
        <v>24</v>
      </c>
      <c r="B339" s="6">
        <v>1.4606890556157535</v>
      </c>
      <c r="C339" s="6">
        <v>1.3264223207284866</v>
      </c>
      <c r="D339" s="6">
        <v>1.149286106035158</v>
      </c>
      <c r="E339" s="6">
        <v>0.78956429133106165</v>
      </c>
      <c r="F339" s="6">
        <v>0.70780752074045483</v>
      </c>
      <c r="G339" s="6">
        <v>0.52243940068802586</v>
      </c>
      <c r="H339" s="6">
        <v>1.1197946703024364</v>
      </c>
    </row>
    <row r="340" spans="1:14" ht="12.75" customHeight="1" x14ac:dyDescent="0.25">
      <c r="A340" s="5">
        <v>25</v>
      </c>
      <c r="B340" s="6">
        <v>1.5670961176305909</v>
      </c>
      <c r="C340" s="6">
        <v>1.4230484312596718</v>
      </c>
      <c r="D340" s="6">
        <v>1.2330083448562887</v>
      </c>
      <c r="E340" s="6">
        <v>0.84708181444069341</v>
      </c>
      <c r="F340" s="6">
        <v>0.75936929459262392</v>
      </c>
      <c r="G340" s="6">
        <v>0.56049763183193679</v>
      </c>
      <c r="H340" s="6">
        <v>1.2013685415303044</v>
      </c>
    </row>
    <row r="341" spans="1:14" ht="18" customHeight="1" x14ac:dyDescent="0.3">
      <c r="A341" s="19" t="s">
        <v>65</v>
      </c>
      <c r="B341" s="12"/>
      <c r="C341" s="12"/>
      <c r="D341" s="12"/>
      <c r="E341" s="12"/>
      <c r="F341" s="12"/>
      <c r="G341" s="12"/>
    </row>
    <row r="342" spans="1:14" ht="18" customHeight="1" x14ac:dyDescent="0.3">
      <c r="A342" s="4" t="s">
        <v>8</v>
      </c>
      <c r="D342" s="12"/>
      <c r="E342" s="12"/>
      <c r="F342" s="13"/>
      <c r="G342" s="13"/>
      <c r="H342" s="14"/>
    </row>
    <row r="343" spans="1:14" ht="18" customHeight="1" x14ac:dyDescent="0.3">
      <c r="A343" s="19" t="s">
        <v>0</v>
      </c>
      <c r="B343" s="12"/>
      <c r="C343" s="20">
        <v>0.45</v>
      </c>
      <c r="D343" s="12"/>
      <c r="E343" s="12"/>
      <c r="H343" s="14" t="s">
        <v>46</v>
      </c>
    </row>
    <row r="344" spans="1:14" ht="18" customHeight="1" x14ac:dyDescent="0.3">
      <c r="A344" s="19" t="s">
        <v>22</v>
      </c>
      <c r="B344" s="12"/>
      <c r="H344" s="24" t="s">
        <v>46</v>
      </c>
    </row>
    <row r="345" spans="1:14" ht="14.25" customHeight="1" x14ac:dyDescent="0.3">
      <c r="A345" s="4"/>
      <c r="B345" s="15"/>
      <c r="C345" s="8"/>
      <c r="D345" s="15"/>
      <c r="E345" s="15"/>
      <c r="H345" s="24"/>
    </row>
    <row r="346" spans="1:14" ht="14.25" customHeight="1" x14ac:dyDescent="0.3">
      <c r="A346" s="2"/>
      <c r="B346" s="9"/>
      <c r="C346" s="10"/>
      <c r="D346" s="10"/>
      <c r="E346" s="10"/>
      <c r="F346" s="3"/>
      <c r="G346" s="3"/>
    </row>
    <row r="347" spans="1:14" s="2" customFormat="1" ht="14.25" customHeight="1" x14ac:dyDescent="0.3">
      <c r="D347" s="5"/>
      <c r="E347" s="5"/>
      <c r="F347" s="5"/>
      <c r="G347" s="5"/>
      <c r="H347" s="1"/>
      <c r="M347" s="1"/>
    </row>
    <row r="348" spans="1:14" s="2" customFormat="1" ht="14.25" customHeight="1" x14ac:dyDescent="0.3">
      <c r="A348" s="3"/>
      <c r="B348" s="3"/>
      <c r="D348" s="5"/>
      <c r="E348" s="5"/>
      <c r="F348" s="5"/>
      <c r="G348" s="5"/>
      <c r="H348" s="3"/>
      <c r="M348" s="1"/>
    </row>
    <row r="349" spans="1:14" s="2" customFormat="1" ht="39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4" ht="19.5" customHeight="1" x14ac:dyDescent="0.25">
      <c r="A350" s="5">
        <v>1</v>
      </c>
      <c r="B350" s="6">
        <v>4.0495874942978564E-2</v>
      </c>
      <c r="C350" s="6">
        <v>3.6773488659537321E-2</v>
      </c>
      <c r="D350" s="6">
        <v>3.1862596796197025E-2</v>
      </c>
      <c r="E350" s="6">
        <v>2.188973531242451E-2</v>
      </c>
      <c r="F350" s="6">
        <v>1.9623125629240894E-2</v>
      </c>
      <c r="G350" s="6">
        <v>1.4484013934525157E-2</v>
      </c>
      <c r="H350" s="6">
        <v>3.1044981651666661E-2</v>
      </c>
    </row>
    <row r="351" spans="1:14" ht="12.75" customHeight="1" x14ac:dyDescent="0.25">
      <c r="A351" s="5">
        <v>2</v>
      </c>
      <c r="B351" s="6">
        <v>6.5639000939420308E-2</v>
      </c>
      <c r="C351" s="6">
        <v>5.9605455125192892E-2</v>
      </c>
      <c r="D351" s="6">
        <v>5.1645483002474853E-2</v>
      </c>
      <c r="E351" s="6">
        <v>3.5480659666177167E-2</v>
      </c>
      <c r="F351" s="6">
        <v>3.1806754723185324E-2</v>
      </c>
      <c r="G351" s="6">
        <v>2.347686537440068E-2</v>
      </c>
      <c r="H351" s="6">
        <v>5.0320226014806832E-2</v>
      </c>
    </row>
    <row r="352" spans="1:14" s="18" customFormat="1" ht="12.75" customHeight="1" x14ac:dyDescent="0.25">
      <c r="A352" s="17">
        <v>3</v>
      </c>
      <c r="B352" s="6">
        <v>9.0861466343013592E-2</v>
      </c>
      <c r="C352" s="6">
        <v>8.2509468109000006E-2</v>
      </c>
      <c r="D352" s="6">
        <v>7.1490794321030879E-2</v>
      </c>
      <c r="E352" s="6">
        <v>4.9114470329333866E-2</v>
      </c>
      <c r="F352" s="6">
        <v>4.4028829391057379E-2</v>
      </c>
      <c r="G352" s="6">
        <v>3.2498093854662617E-2</v>
      </c>
      <c r="H352" s="6">
        <v>6.9656293620875873E-2</v>
      </c>
      <c r="I352" s="1"/>
      <c r="J352" s="1"/>
      <c r="K352" s="1"/>
      <c r="L352" s="1"/>
      <c r="M352" s="1"/>
      <c r="N352" s="1"/>
    </row>
    <row r="353" spans="1:15" ht="12.75" customHeight="1" x14ac:dyDescent="0.25">
      <c r="A353" s="5">
        <v>4</v>
      </c>
      <c r="B353" s="6">
        <v>0.11906801406513992</v>
      </c>
      <c r="C353" s="6">
        <v>0.10812326616237818</v>
      </c>
      <c r="D353" s="6">
        <v>9.3684014206964678E-2</v>
      </c>
      <c r="E353" s="6">
        <v>6.4361303854575933E-2</v>
      </c>
      <c r="F353" s="6">
        <v>5.7696903739317199E-2</v>
      </c>
      <c r="G353" s="6">
        <v>4.258662832459046E-2</v>
      </c>
      <c r="H353" s="6">
        <v>9.1280020919601662E-2</v>
      </c>
    </row>
    <row r="354" spans="1:15" ht="12.75" customHeight="1" x14ac:dyDescent="0.25">
      <c r="A354" s="5">
        <v>5</v>
      </c>
      <c r="B354" s="6">
        <v>0.15031723446558923</v>
      </c>
      <c r="C354" s="6">
        <v>0.13650005401134774</v>
      </c>
      <c r="D354" s="6">
        <v>0.11827124219542054</v>
      </c>
      <c r="E354" s="6">
        <v>8.1252830812534746E-2</v>
      </c>
      <c r="F354" s="6">
        <v>7.2839368955769479E-2</v>
      </c>
      <c r="G354" s="6">
        <v>5.3763424587431372E-2</v>
      </c>
      <c r="H354" s="6">
        <v>0.11523632450180257</v>
      </c>
    </row>
    <row r="355" spans="1:15" s="18" customFormat="1" ht="19.5" customHeight="1" x14ac:dyDescent="0.25">
      <c r="A355" s="17">
        <v>6</v>
      </c>
      <c r="B355" s="6">
        <v>0.18467237237534218</v>
      </c>
      <c r="C355" s="6">
        <v>0.16769726301350044</v>
      </c>
      <c r="D355" s="6">
        <v>0.1453022400103226</v>
      </c>
      <c r="E355" s="6">
        <v>9.9823237712626287E-2</v>
      </c>
      <c r="F355" s="6">
        <v>8.9486871649864685E-2</v>
      </c>
      <c r="G355" s="6">
        <v>6.6051103194401981E-2</v>
      </c>
      <c r="H355" s="6">
        <v>0.14157368917290925</v>
      </c>
      <c r="I355" s="1"/>
      <c r="J355" s="1"/>
      <c r="K355" s="1"/>
      <c r="L355" s="1"/>
      <c r="M355" s="1"/>
      <c r="N355" s="1"/>
    </row>
    <row r="356" spans="1:15" ht="12.75" customHeight="1" x14ac:dyDescent="0.25">
      <c r="A356" s="5">
        <v>7</v>
      </c>
      <c r="B356" s="6">
        <v>0.22220131967911452</v>
      </c>
      <c r="C356" s="6">
        <v>0.20177654442235743</v>
      </c>
      <c r="D356" s="6">
        <v>0.17483042572823987</v>
      </c>
      <c r="E356" s="6">
        <v>0.12010922299360217</v>
      </c>
      <c r="F356" s="6">
        <v>0.10767231025841546</v>
      </c>
      <c r="G356" s="6">
        <v>7.9473946791713782E-2</v>
      </c>
      <c r="H356" s="6">
        <v>0.1703441622665888</v>
      </c>
    </row>
    <row r="357" spans="1:15" ht="12.75" customHeight="1" x14ac:dyDescent="0.25">
      <c r="A357" s="5">
        <v>8</v>
      </c>
      <c r="B357" s="6">
        <v>0.26297648685875447</v>
      </c>
      <c r="C357" s="6">
        <v>0.23880365273851475</v>
      </c>
      <c r="D357" s="6">
        <v>0.20691277270732789</v>
      </c>
      <c r="E357" s="6">
        <v>0.14214992758731626</v>
      </c>
      <c r="F357" s="6">
        <v>0.12743077279925527</v>
      </c>
      <c r="G357" s="6">
        <v>9.4057854175962005E-2</v>
      </c>
      <c r="H357" s="6">
        <v>0.20160325516723615</v>
      </c>
    </row>
    <row r="358" spans="1:15" ht="12.75" customHeight="1" x14ac:dyDescent="0.25">
      <c r="A358" s="5">
        <v>9</v>
      </c>
      <c r="B358" s="6">
        <v>0.30707451503283856</v>
      </c>
      <c r="C358" s="6">
        <v>0.27884818421859842</v>
      </c>
      <c r="D358" s="6">
        <v>0.24160958301693694</v>
      </c>
      <c r="E358" s="6">
        <v>0.16598677926393146</v>
      </c>
      <c r="F358" s="6">
        <v>0.14879939733398442</v>
      </c>
      <c r="G358" s="6">
        <v>0.1098302373003637</v>
      </c>
      <c r="H358" s="6">
        <v>0.23540972255352702</v>
      </c>
      <c r="O358" s="18"/>
    </row>
    <row r="359" spans="1:15" ht="12.75" customHeight="1" x14ac:dyDescent="0.25">
      <c r="A359" s="5">
        <v>10</v>
      </c>
      <c r="B359" s="6">
        <v>0.35457578083016339</v>
      </c>
      <c r="C359" s="6">
        <v>0.32198312726085171</v>
      </c>
      <c r="D359" s="6">
        <v>0.2789840978666665</v>
      </c>
      <c r="E359" s="6">
        <v>0.19166322499507499</v>
      </c>
      <c r="F359" s="6">
        <v>0.17181713204403506</v>
      </c>
      <c r="G359" s="6">
        <v>0.1268198441846404</v>
      </c>
      <c r="H359" s="6">
        <v>0.27182518282411883</v>
      </c>
    </row>
    <row r="360" spans="1:15" ht="19.5" customHeight="1" x14ac:dyDescent="0.25">
      <c r="A360" s="5">
        <v>11</v>
      </c>
      <c r="B360" s="6">
        <v>0.40556363528061612</v>
      </c>
      <c r="C360" s="6">
        <v>0.36828417125725915</v>
      </c>
      <c r="D360" s="6">
        <v>0.31910189875738765</v>
      </c>
      <c r="E360" s="6">
        <v>0.21922431954212235</v>
      </c>
      <c r="F360" s="6">
        <v>0.19652436641927765</v>
      </c>
      <c r="G360" s="6">
        <v>0.14505648669185325</v>
      </c>
      <c r="H360" s="6">
        <v>0.3109135346155304</v>
      </c>
    </row>
    <row r="361" spans="1:15" ht="12.75" customHeight="1" x14ac:dyDescent="0.25">
      <c r="A361" s="5">
        <v>12</v>
      </c>
      <c r="B361" s="6">
        <v>0.46012330440579774</v>
      </c>
      <c r="C361" s="6">
        <v>0.417828708242028</v>
      </c>
      <c r="D361" s="6">
        <v>0.36203004245393461</v>
      </c>
      <c r="E361" s="6">
        <v>0.2487161311788717</v>
      </c>
      <c r="F361" s="6">
        <v>0.22296239851614649</v>
      </c>
      <c r="G361" s="6">
        <v>0.16457064730660564</v>
      </c>
      <c r="H361" s="6">
        <v>0.35274011397200261</v>
      </c>
    </row>
    <row r="362" spans="1:15" ht="12.75" customHeight="1" x14ac:dyDescent="0.25">
      <c r="A362" s="5">
        <v>13</v>
      </c>
      <c r="B362" s="6">
        <v>0.51834036287867791</v>
      </c>
      <c r="C362" s="6">
        <v>0.47069444685265349</v>
      </c>
      <c r="D362" s="6">
        <v>0.4078358600438477</v>
      </c>
      <c r="E362" s="6">
        <v>0.28018491663995104</v>
      </c>
      <c r="F362" s="6">
        <v>0.25117269533740993</v>
      </c>
      <c r="G362" s="6">
        <v>0.18539293321438219</v>
      </c>
      <c r="H362" s="6">
        <v>0.39737052422118135</v>
      </c>
    </row>
    <row r="363" spans="1:15" ht="12.75" customHeight="1" x14ac:dyDescent="0.25">
      <c r="A363" s="5">
        <v>14</v>
      </c>
      <c r="B363" s="6">
        <v>0.58029867244270839</v>
      </c>
      <c r="C363" s="6">
        <v>0.52695754024982477</v>
      </c>
      <c r="D363" s="6">
        <v>0.45658533486300951</v>
      </c>
      <c r="E363" s="6">
        <v>0.31367600674904472</v>
      </c>
      <c r="F363" s="6">
        <v>0.28119589384990862</v>
      </c>
      <c r="G363" s="6">
        <v>0.20755333894332761</v>
      </c>
      <c r="H363" s="6">
        <v>0.44486905552324707</v>
      </c>
    </row>
    <row r="364" spans="1:15" ht="12.75" customHeight="1" x14ac:dyDescent="0.25">
      <c r="A364" s="5">
        <v>15</v>
      </c>
      <c r="B364" s="6">
        <v>0.6460776530772534</v>
      </c>
      <c r="C364" s="6">
        <v>0.58669010811769784</v>
      </c>
      <c r="D364" s="6">
        <v>0.50834095541879554</v>
      </c>
      <c r="E364" s="6">
        <v>0.34923233136825005</v>
      </c>
      <c r="F364" s="6">
        <v>0.31307047867052595</v>
      </c>
      <c r="G364" s="6">
        <v>0.23108027035180195</v>
      </c>
      <c r="H364" s="6">
        <v>0.4952965928894662</v>
      </c>
    </row>
    <row r="365" spans="1:15" ht="19.5" customHeight="1" x14ac:dyDescent="0.25">
      <c r="A365" s="5">
        <v>16</v>
      </c>
      <c r="B365" s="6">
        <v>0.7157487263843918</v>
      </c>
      <c r="C365" s="6">
        <v>0.64995700697506087</v>
      </c>
      <c r="D365" s="6">
        <v>0.56315891700795573</v>
      </c>
      <c r="E365" s="6">
        <v>0.38689249689802857</v>
      </c>
      <c r="F365" s="6">
        <v>0.34683105863466063</v>
      </c>
      <c r="G365" s="6">
        <v>0.25599927254733007</v>
      </c>
      <c r="H365" s="6">
        <v>0.54870788960839434</v>
      </c>
    </row>
    <row r="366" spans="1:15" ht="12.75" customHeight="1" x14ac:dyDescent="0.25">
      <c r="A366" s="5">
        <v>17</v>
      </c>
      <c r="B366" s="6">
        <v>0.78937073642089872</v>
      </c>
      <c r="C366" s="6">
        <v>0.71681167192505846</v>
      </c>
      <c r="D366" s="6">
        <v>0.62108551877719398</v>
      </c>
      <c r="E366" s="6">
        <v>0.42668831104297578</v>
      </c>
      <c r="F366" s="6">
        <v>0.3825061478643132</v>
      </c>
      <c r="G366" s="6">
        <v>0.28233139207204744</v>
      </c>
      <c r="H366" s="6">
        <v>0.60514805676024563</v>
      </c>
    </row>
    <row r="367" spans="1:15" ht="12.75" customHeight="1" x14ac:dyDescent="0.25">
      <c r="A367" s="5">
        <v>18</v>
      </c>
      <c r="B367" s="6">
        <v>0.86698411210262427</v>
      </c>
      <c r="C367" s="6">
        <v>0.78729081565214587</v>
      </c>
      <c r="D367" s="6">
        <v>0.68215257063916057</v>
      </c>
      <c r="E367" s="6">
        <v>0.46864162734417875</v>
      </c>
      <c r="F367" s="6">
        <v>0.4201153370386797</v>
      </c>
      <c r="G367" s="6">
        <v>0.31009108899087057</v>
      </c>
      <c r="H367" s="6">
        <v>0.66464808799443575</v>
      </c>
    </row>
    <row r="368" spans="1:15" ht="12.75" customHeight="1" x14ac:dyDescent="0.25">
      <c r="A368" s="5">
        <v>19</v>
      </c>
      <c r="B368" s="6">
        <v>0.94860348605371214</v>
      </c>
      <c r="C368" s="6">
        <v>0.86140772574768332</v>
      </c>
      <c r="D368" s="6">
        <v>0.74637158570238382</v>
      </c>
      <c r="E368" s="6">
        <v>0.51276035535464459</v>
      </c>
      <c r="F368" s="6">
        <v>0.45966571670271733</v>
      </c>
      <c r="G368" s="6">
        <v>0.33928359690184612</v>
      </c>
      <c r="H368" s="6">
        <v>0.72721920098557236</v>
      </c>
    </row>
    <row r="369" spans="1:13" ht="12.75" customHeight="1" x14ac:dyDescent="0.25">
      <c r="A369" s="5">
        <v>20</v>
      </c>
      <c r="B369" s="6">
        <v>1.034208425802698</v>
      </c>
      <c r="C369" s="6">
        <v>0.93914384789573724</v>
      </c>
      <c r="D369" s="6">
        <v>0.81372648747510379</v>
      </c>
      <c r="E369" s="6">
        <v>0.55903345045827935</v>
      </c>
      <c r="F369" s="6">
        <v>0.50114738587379448</v>
      </c>
      <c r="G369" s="6">
        <v>0.36990160779639719</v>
      </c>
      <c r="H369" s="6">
        <v>0.79284573177522466</v>
      </c>
    </row>
    <row r="370" spans="1:13" ht="19.5" customHeight="1" x14ac:dyDescent="0.25">
      <c r="A370" s="5">
        <v>21</v>
      </c>
      <c r="B370" s="6">
        <v>1.1237318626945256</v>
      </c>
      <c r="C370" s="6">
        <v>1.0204382784010655</v>
      </c>
      <c r="D370" s="6">
        <v>0.88416450560684112</v>
      </c>
      <c r="E370" s="6">
        <v>0.60742465920682431</v>
      </c>
      <c r="F370" s="6">
        <v>0.54452784502829765</v>
      </c>
      <c r="G370" s="6">
        <v>0.40192113346990382</v>
      </c>
      <c r="H370" s="6">
        <v>0.86147626413473877</v>
      </c>
    </row>
    <row r="371" spans="1:13" ht="12.75" customHeight="1" x14ac:dyDescent="0.25">
      <c r="A371" s="5">
        <v>22</v>
      </c>
      <c r="B371" s="6">
        <v>1.2170457196030331</v>
      </c>
      <c r="C371" s="6">
        <v>1.1051747130042064</v>
      </c>
      <c r="D371" s="6">
        <v>0.95758486761557238</v>
      </c>
      <c r="E371" s="6">
        <v>0.65786475048982151</v>
      </c>
      <c r="F371" s="6">
        <v>0.58974503170824955</v>
      </c>
      <c r="G371" s="6">
        <v>0.43529636503732178</v>
      </c>
      <c r="H371" s="6">
        <v>0.93301261147011461</v>
      </c>
    </row>
    <row r="372" spans="1:13" ht="12.75" customHeight="1" x14ac:dyDescent="0.25">
      <c r="A372" s="5">
        <v>23</v>
      </c>
      <c r="B372" s="6">
        <v>1.313943137899152</v>
      </c>
      <c r="C372" s="6">
        <v>1.1931653075491602</v>
      </c>
      <c r="D372" s="6">
        <v>1.0338248148721507</v>
      </c>
      <c r="E372" s="6">
        <v>0.71024190845827984</v>
      </c>
      <c r="F372" s="6">
        <v>0.63669870822594943</v>
      </c>
      <c r="G372" s="6">
        <v>0.46995331611682517</v>
      </c>
      <c r="H372" s="6">
        <v>1.0072961916454444</v>
      </c>
    </row>
    <row r="373" spans="1:13" ht="12.75" customHeight="1" x14ac:dyDescent="0.25">
      <c r="A373" s="5">
        <v>24</v>
      </c>
      <c r="B373" s="6">
        <v>1.4141165840852474</v>
      </c>
      <c r="C373" s="6">
        <v>1.284130797058848</v>
      </c>
      <c r="D373" s="6">
        <v>1.1126423766610338</v>
      </c>
      <c r="E373" s="6">
        <v>0.76438989823340198</v>
      </c>
      <c r="F373" s="6">
        <v>0.68523985277441612</v>
      </c>
      <c r="G373" s="6">
        <v>0.50578199230845744</v>
      </c>
      <c r="H373" s="6">
        <v>1.0840912430725471</v>
      </c>
    </row>
    <row r="374" spans="1:13" ht="12.75" customHeight="1" x14ac:dyDescent="0.25">
      <c r="A374" s="5">
        <v>25</v>
      </c>
      <c r="B374" s="6">
        <v>1.5171309734109328</v>
      </c>
      <c r="C374" s="6">
        <v>1.377676089831787</v>
      </c>
      <c r="D374" s="6">
        <v>1.1936952235475999</v>
      </c>
      <c r="E374" s="6">
        <v>0.82007353808278083</v>
      </c>
      <c r="F374" s="6">
        <v>0.73515763591168226</v>
      </c>
      <c r="G374" s="6">
        <v>0.54262677841446871</v>
      </c>
      <c r="H374" s="6">
        <v>1.1630642207147561</v>
      </c>
    </row>
    <row r="375" spans="1:13" ht="18" customHeight="1" x14ac:dyDescent="0.3">
      <c r="A375" s="19" t="s">
        <v>65</v>
      </c>
      <c r="B375" s="12"/>
      <c r="C375" s="12"/>
      <c r="D375" s="12"/>
      <c r="E375" s="12"/>
      <c r="F375" s="12"/>
      <c r="G375" s="12"/>
    </row>
    <row r="376" spans="1:13" ht="18" customHeight="1" x14ac:dyDescent="0.3">
      <c r="A376" s="4" t="s">
        <v>8</v>
      </c>
      <c r="D376" s="12"/>
      <c r="E376" s="12"/>
      <c r="F376" s="13"/>
      <c r="G376" s="13"/>
      <c r="H376" s="14"/>
    </row>
    <row r="377" spans="1:13" ht="18" customHeight="1" x14ac:dyDescent="0.3">
      <c r="A377" s="19" t="s">
        <v>0</v>
      </c>
      <c r="B377" s="12"/>
      <c r="C377" s="20">
        <v>0.45</v>
      </c>
      <c r="D377" s="12"/>
      <c r="E377" s="12"/>
      <c r="H377" s="14" t="s">
        <v>46</v>
      </c>
    </row>
    <row r="378" spans="1:13" ht="18" customHeight="1" x14ac:dyDescent="0.3">
      <c r="A378" s="19" t="s">
        <v>23</v>
      </c>
      <c r="B378" s="12"/>
      <c r="H378" s="24" t="s">
        <v>46</v>
      </c>
    </row>
    <row r="379" spans="1:13" ht="14.25" customHeight="1" x14ac:dyDescent="0.3">
      <c r="A379" s="4"/>
      <c r="B379" s="15"/>
      <c r="C379" s="8"/>
      <c r="D379" s="15"/>
      <c r="E379" s="15"/>
      <c r="H379" s="24"/>
    </row>
    <row r="380" spans="1:13" ht="14.25" customHeight="1" x14ac:dyDescent="0.3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3">
      <c r="D381" s="5"/>
      <c r="E381" s="5"/>
      <c r="F381" s="5"/>
      <c r="G381" s="5"/>
      <c r="H381" s="1"/>
      <c r="M381" s="1"/>
    </row>
    <row r="382" spans="1:13" s="2" customFormat="1" ht="14.25" customHeight="1" x14ac:dyDescent="0.3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5">
      <c r="A384" s="5">
        <v>1</v>
      </c>
      <c r="B384" s="6">
        <v>3.9244603714384541E-2</v>
      </c>
      <c r="C384" s="6">
        <v>3.5637234450942031E-2</v>
      </c>
      <c r="D384" s="6">
        <v>3.0878082924215938E-2</v>
      </c>
      <c r="E384" s="6">
        <v>2.1213370224954665E-2</v>
      </c>
      <c r="F384" s="6">
        <v>1.9016795909250175E-2</v>
      </c>
      <c r="G384" s="6">
        <v>1.4036476254789985E-2</v>
      </c>
      <c r="H384" s="6">
        <v>3.0085731051755982E-2</v>
      </c>
    </row>
    <row r="385" spans="1:15" ht="12.75" customHeight="1" x14ac:dyDescent="0.25">
      <c r="A385" s="5">
        <v>2</v>
      </c>
      <c r="B385" s="6">
        <v>6.3610838973175543E-2</v>
      </c>
      <c r="C385" s="6">
        <v>5.7763722080273507E-2</v>
      </c>
      <c r="D385" s="6">
        <v>5.0049703011084794E-2</v>
      </c>
      <c r="E385" s="6">
        <v>3.4384352235498433E-2</v>
      </c>
      <c r="F385" s="6">
        <v>3.0823966300509941E-2</v>
      </c>
      <c r="G385" s="6">
        <v>2.2751459978865289E-2</v>
      </c>
      <c r="H385" s="6">
        <v>4.876539478527208E-2</v>
      </c>
    </row>
    <row r="386" spans="1:15" s="18" customFormat="1" ht="12.75" customHeight="1" x14ac:dyDescent="0.25">
      <c r="A386" s="17">
        <v>3</v>
      </c>
      <c r="B386" s="6">
        <v>8.8053962151957946E-2</v>
      </c>
      <c r="C386" s="6">
        <v>7.9960030081626582E-2</v>
      </c>
      <c r="D386" s="6">
        <v>6.9281819353353341E-2</v>
      </c>
      <c r="E386" s="6">
        <v>4.7596895422821417E-2</v>
      </c>
      <c r="F386" s="6">
        <v>4.266839434617245E-2</v>
      </c>
      <c r="G386" s="6">
        <v>3.1493943928731984E-2</v>
      </c>
      <c r="H386" s="6">
        <v>6.7504002400571902E-2</v>
      </c>
      <c r="I386" s="1"/>
      <c r="J386" s="1"/>
      <c r="K386" s="1"/>
      <c r="L386" s="1"/>
      <c r="M386" s="1"/>
      <c r="N386" s="1"/>
    </row>
    <row r="387" spans="1:15" ht="12.75" customHeight="1" x14ac:dyDescent="0.25">
      <c r="A387" s="5">
        <v>4</v>
      </c>
      <c r="B387" s="6">
        <v>0.11538896328637978</v>
      </c>
      <c r="C387" s="6">
        <v>0.10478239422712304</v>
      </c>
      <c r="D387" s="6">
        <v>9.0789296863002342E-2</v>
      </c>
      <c r="E387" s="6">
        <v>6.2372621109446288E-2</v>
      </c>
      <c r="F387" s="6">
        <v>5.5914142514140008E-2</v>
      </c>
      <c r="G387" s="6">
        <v>4.1270755465430832E-2</v>
      </c>
      <c r="H387" s="6">
        <v>8.8459583922426421E-2</v>
      </c>
    </row>
    <row r="388" spans="1:15" ht="12.75" customHeight="1" x14ac:dyDescent="0.25">
      <c r="A388" s="5">
        <v>5</v>
      </c>
      <c r="B388" s="6">
        <v>0.1456726223683458</v>
      </c>
      <c r="C388" s="6">
        <v>0.13228237528415815</v>
      </c>
      <c r="D388" s="6">
        <v>0.114616810657947</v>
      </c>
      <c r="E388" s="6">
        <v>7.8742221285497696E-2</v>
      </c>
      <c r="F388" s="6">
        <v>7.058872474048497E-2</v>
      </c>
      <c r="G388" s="6">
        <v>5.2102202884439078E-2</v>
      </c>
      <c r="H388" s="6">
        <v>0.11167566807590573</v>
      </c>
    </row>
    <row r="389" spans="1:15" s="18" customFormat="1" ht="19.5" customHeight="1" x14ac:dyDescent="0.25">
      <c r="A389" s="17">
        <v>6</v>
      </c>
      <c r="B389" s="6">
        <v>0.17896623004368883</v>
      </c>
      <c r="C389" s="6">
        <v>0.16251563005413794</v>
      </c>
      <c r="D389" s="6">
        <v>0.14081258488788881</v>
      </c>
      <c r="E389" s="6">
        <v>9.6738826140563949E-2</v>
      </c>
      <c r="F389" s="6">
        <v>8.6721840693254199E-2</v>
      </c>
      <c r="G389" s="6">
        <v>6.4010207790600349E-2</v>
      </c>
      <c r="H389" s="6">
        <v>0.13719924154738161</v>
      </c>
      <c r="I389" s="1"/>
      <c r="J389" s="1"/>
      <c r="K389" s="1"/>
      <c r="L389" s="1"/>
      <c r="M389" s="1"/>
      <c r="N389" s="1"/>
    </row>
    <row r="390" spans="1:15" ht="12.75" customHeight="1" x14ac:dyDescent="0.25">
      <c r="A390" s="5">
        <v>7</v>
      </c>
      <c r="B390" s="6">
        <v>0.21533558042390408</v>
      </c>
      <c r="C390" s="6">
        <v>0.19554190484496023</v>
      </c>
      <c r="D390" s="6">
        <v>0.16942838707851013</v>
      </c>
      <c r="E390" s="6">
        <v>0.11639800017813524</v>
      </c>
      <c r="F390" s="6">
        <v>0.10434537228924423</v>
      </c>
      <c r="G390" s="6">
        <v>7.7018302527123661E-2</v>
      </c>
      <c r="H390" s="6">
        <v>0.16508074347385343</v>
      </c>
    </row>
    <row r="391" spans="1:15" ht="12.75" customHeight="1" x14ac:dyDescent="0.25">
      <c r="A391" s="5">
        <v>8</v>
      </c>
      <c r="B391" s="6">
        <v>0.25485084659869262</v>
      </c>
      <c r="C391" s="6">
        <v>0.23142492242646173</v>
      </c>
      <c r="D391" s="6">
        <v>0.20051943018338306</v>
      </c>
      <c r="E391" s="6">
        <v>0.13775767492486146</v>
      </c>
      <c r="F391" s="6">
        <v>0.12349332337099299</v>
      </c>
      <c r="G391" s="6">
        <v>9.1151585650602468E-2</v>
      </c>
      <c r="H391" s="6">
        <v>0.19537397000826953</v>
      </c>
    </row>
    <row r="392" spans="1:15" ht="12.75" customHeight="1" x14ac:dyDescent="0.25">
      <c r="A392" s="5">
        <v>9</v>
      </c>
      <c r="B392" s="6">
        <v>0.29758630157316918</v>
      </c>
      <c r="C392" s="6">
        <v>0.27023212861911522</v>
      </c>
      <c r="D392" s="6">
        <v>0.23414415301431607</v>
      </c>
      <c r="E392" s="6">
        <v>0.16085799808529544</v>
      </c>
      <c r="F392" s="6">
        <v>0.14420168448105028</v>
      </c>
      <c r="G392" s="6">
        <v>0.10643662211962965</v>
      </c>
      <c r="H392" s="6">
        <v>0.22813586038417527</v>
      </c>
      <c r="O392" s="18"/>
    </row>
    <row r="393" spans="1:15" ht="12.75" customHeight="1" x14ac:dyDescent="0.25">
      <c r="A393" s="5">
        <v>10</v>
      </c>
      <c r="B393" s="6">
        <v>0.34361983844013549</v>
      </c>
      <c r="C393" s="6">
        <v>0.31203425657213257</v>
      </c>
      <c r="D393" s="6">
        <v>0.27036384270765684</v>
      </c>
      <c r="E393" s="6">
        <v>0.18574107417468719</v>
      </c>
      <c r="F393" s="6">
        <v>0.16650820035138822</v>
      </c>
      <c r="G393" s="6">
        <v>0.12290127167654019</v>
      </c>
      <c r="H393" s="6">
        <v>0.26342612906977819</v>
      </c>
    </row>
    <row r="394" spans="1:15" ht="19.5" customHeight="1" x14ac:dyDescent="0.25">
      <c r="A394" s="5">
        <v>11</v>
      </c>
      <c r="B394" s="6">
        <v>0.39303223278825866</v>
      </c>
      <c r="C394" s="6">
        <v>0.35690465697118234</v>
      </c>
      <c r="D394" s="6">
        <v>0.30924205437898944</v>
      </c>
      <c r="E394" s="6">
        <v>0.21245056581936878</v>
      </c>
      <c r="F394" s="6">
        <v>0.1904520124878126</v>
      </c>
      <c r="G394" s="6">
        <v>0.14057442503559756</v>
      </c>
      <c r="H394" s="6">
        <v>0.30130670031468659</v>
      </c>
    </row>
    <row r="395" spans="1:15" ht="12.75" customHeight="1" x14ac:dyDescent="0.25">
      <c r="A395" s="5">
        <v>12</v>
      </c>
      <c r="B395" s="6">
        <v>0.44590607726305109</v>
      </c>
      <c r="C395" s="6">
        <v>0.40491833053466819</v>
      </c>
      <c r="D395" s="6">
        <v>0.35084377282407375</v>
      </c>
      <c r="E395" s="6">
        <v>0.24103111784184539</v>
      </c>
      <c r="F395" s="6">
        <v>0.2160731428891374</v>
      </c>
      <c r="G395" s="6">
        <v>0.15948562281125134</v>
      </c>
      <c r="H395" s="6">
        <v>0.34184089136215318</v>
      </c>
    </row>
    <row r="396" spans="1:15" ht="12.75" customHeight="1" x14ac:dyDescent="0.25">
      <c r="A396" s="5">
        <v>13</v>
      </c>
      <c r="B396" s="6">
        <v>0.50232430238850856</v>
      </c>
      <c r="C396" s="6">
        <v>0.45615058480164156</v>
      </c>
      <c r="D396" s="6">
        <v>0.39523424868515178</v>
      </c>
      <c r="E396" s="6">
        <v>0.27152755770225073</v>
      </c>
      <c r="F396" s="6">
        <v>0.24341177728028304</v>
      </c>
      <c r="G396" s="6">
        <v>0.179664526465733</v>
      </c>
      <c r="H396" s="6">
        <v>0.38509227848011723</v>
      </c>
    </row>
    <row r="397" spans="1:15" ht="12.75" customHeight="1" x14ac:dyDescent="0.25">
      <c r="A397" s="5">
        <v>14</v>
      </c>
      <c r="B397" s="6">
        <v>0.56236817868646038</v>
      </c>
      <c r="C397" s="6">
        <v>0.51067521989661024</v>
      </c>
      <c r="D397" s="6">
        <v>0.44247742649662625</v>
      </c>
      <c r="E397" s="6">
        <v>0.30398381555925041</v>
      </c>
      <c r="F397" s="6">
        <v>0.27250729699730053</v>
      </c>
      <c r="G397" s="6">
        <v>0.20114020373426994</v>
      </c>
      <c r="H397" s="6">
        <v>0.43112316534426337</v>
      </c>
    </row>
    <row r="398" spans="1:15" ht="12.75" customHeight="1" x14ac:dyDescent="0.25">
      <c r="A398" s="5">
        <v>15</v>
      </c>
      <c r="B398" s="6">
        <v>0.62611467215953176</v>
      </c>
      <c r="C398" s="6">
        <v>0.5685621270968636</v>
      </c>
      <c r="D398" s="6">
        <v>0.49263386395016612</v>
      </c>
      <c r="E398" s="6">
        <v>0.33844149479659391</v>
      </c>
      <c r="F398" s="6">
        <v>0.30339699753117072</v>
      </c>
      <c r="G398" s="6">
        <v>0.22394018277018832</v>
      </c>
      <c r="H398" s="6">
        <v>0.47999255569614963</v>
      </c>
    </row>
    <row r="399" spans="1:15" ht="19.5" customHeight="1" x14ac:dyDescent="0.25">
      <c r="A399" s="5">
        <v>16</v>
      </c>
      <c r="B399" s="6">
        <v>0.69363299757278607</v>
      </c>
      <c r="C399" s="6">
        <v>0.62987415893693011</v>
      </c>
      <c r="D399" s="6">
        <v>0.5457580199790496</v>
      </c>
      <c r="E399" s="6">
        <v>0.37493800892588153</v>
      </c>
      <c r="F399" s="6">
        <v>0.33611441834812678</v>
      </c>
      <c r="G399" s="6">
        <v>0.2480892193695553</v>
      </c>
      <c r="H399" s="6">
        <v>0.5317535110170859</v>
      </c>
    </row>
    <row r="400" spans="1:15" ht="12.75" customHeight="1" x14ac:dyDescent="0.25">
      <c r="A400" s="5">
        <v>17</v>
      </c>
      <c r="B400" s="6">
        <v>0.76498018077619823</v>
      </c>
      <c r="C400" s="6">
        <v>0.69466309944296856</v>
      </c>
      <c r="D400" s="6">
        <v>0.60189476314500712</v>
      </c>
      <c r="E400" s="6">
        <v>0.41350418283393642</v>
      </c>
      <c r="F400" s="6">
        <v>0.37068719251992605</v>
      </c>
      <c r="G400" s="6">
        <v>0.2736077097630199</v>
      </c>
      <c r="H400" s="6">
        <v>0.58644974851206266</v>
      </c>
    </row>
    <row r="401" spans="1:13" ht="12.75" customHeight="1" x14ac:dyDescent="0.25">
      <c r="A401" s="5">
        <v>18</v>
      </c>
      <c r="B401" s="6">
        <v>0.84019540148334049</v>
      </c>
      <c r="C401" s="6">
        <v>0.76296452692399808</v>
      </c>
      <c r="D401" s="6">
        <v>0.66107492047469019</v>
      </c>
      <c r="E401" s="6">
        <v>0.45416119481511352</v>
      </c>
      <c r="F401" s="6">
        <v>0.4071343053985983</v>
      </c>
      <c r="G401" s="6">
        <v>0.30050966721781308</v>
      </c>
      <c r="H401" s="6">
        <v>0.64411130416599616</v>
      </c>
    </row>
    <row r="402" spans="1:13" ht="12.75" customHeight="1" x14ac:dyDescent="0.25">
      <c r="A402" s="5">
        <v>19</v>
      </c>
      <c r="B402" s="6">
        <v>0.91929284018881008</v>
      </c>
      <c r="C402" s="6">
        <v>0.83479131840164134</v>
      </c>
      <c r="D402" s="6">
        <v>0.72330964933616071</v>
      </c>
      <c r="E402" s="6">
        <v>0.49691671002725391</v>
      </c>
      <c r="F402" s="6">
        <v>0.44546262844024503</v>
      </c>
      <c r="G402" s="6">
        <v>0.32880016362043274</v>
      </c>
      <c r="H402" s="6">
        <v>0.70474904904156155</v>
      </c>
    </row>
    <row r="403" spans="1:13" ht="12.75" customHeight="1" x14ac:dyDescent="0.25">
      <c r="A403" s="5">
        <v>20</v>
      </c>
      <c r="B403" s="6">
        <v>1.0022526957586233</v>
      </c>
      <c r="C403" s="6">
        <v>0.91012549286481892</v>
      </c>
      <c r="D403" s="6">
        <v>0.78858336998088552</v>
      </c>
      <c r="E403" s="6">
        <v>0.5417600251189072</v>
      </c>
      <c r="F403" s="6">
        <v>0.48566256659005358</v>
      </c>
      <c r="G403" s="6">
        <v>0.358472116770508</v>
      </c>
      <c r="H403" s="6">
        <v>0.76834780317679763</v>
      </c>
    </row>
    <row r="404" spans="1:13" ht="19.5" customHeight="1" x14ac:dyDescent="0.25">
      <c r="A404" s="5">
        <v>21</v>
      </c>
      <c r="B404" s="6">
        <v>1.0890099718741908</v>
      </c>
      <c r="C404" s="6">
        <v>0.98890802846530845</v>
      </c>
      <c r="D404" s="6">
        <v>0.85684494259535648</v>
      </c>
      <c r="E404" s="6">
        <v>0.5886560068274338</v>
      </c>
      <c r="F404" s="6">
        <v>0.52770262451851446</v>
      </c>
      <c r="G404" s="6">
        <v>0.38950227966854917</v>
      </c>
      <c r="H404" s="6">
        <v>0.83485773903937288</v>
      </c>
    </row>
    <row r="405" spans="1:13" ht="12.75" customHeight="1" x14ac:dyDescent="0.25">
      <c r="A405" s="5">
        <v>22</v>
      </c>
      <c r="B405" s="6">
        <v>1.1794405488302788</v>
      </c>
      <c r="C405" s="6">
        <v>1.0710262145979113</v>
      </c>
      <c r="D405" s="6">
        <v>0.92799670843956839</v>
      </c>
      <c r="E405" s="6">
        <v>0.6375375631959751</v>
      </c>
      <c r="F405" s="6">
        <v>0.57152265741897001</v>
      </c>
      <c r="G405" s="6">
        <v>0.42184625886602128</v>
      </c>
      <c r="H405" s="6">
        <v>0.90418370387664226</v>
      </c>
    </row>
    <row r="406" spans="1:13" ht="12.75" customHeight="1" x14ac:dyDescent="0.25">
      <c r="A406" s="5">
        <v>23</v>
      </c>
      <c r="B406" s="6">
        <v>1.2733439596673741</v>
      </c>
      <c r="C406" s="6">
        <v>1.1562980112530548</v>
      </c>
      <c r="D406" s="6">
        <v>1.0018809379198053</v>
      </c>
      <c r="E406" s="6">
        <v>0.68829633334360629</v>
      </c>
      <c r="F406" s="6">
        <v>0.61702552482127149</v>
      </c>
      <c r="G406" s="6">
        <v>0.45543235406655852</v>
      </c>
      <c r="H406" s="6">
        <v>0.97617201553977873</v>
      </c>
    </row>
    <row r="407" spans="1:13" ht="12.75" customHeight="1" x14ac:dyDescent="0.25">
      <c r="A407" s="5">
        <v>24</v>
      </c>
      <c r="B407" s="6">
        <v>1.3704221732832813</v>
      </c>
      <c r="C407" s="6">
        <v>1.2444527823876312</v>
      </c>
      <c r="D407" s="6">
        <v>1.0782631369090643</v>
      </c>
      <c r="E407" s="6">
        <v>0.74077121883866992</v>
      </c>
      <c r="F407" s="6">
        <v>0.66406680950346675</v>
      </c>
      <c r="G407" s="6">
        <v>0.4901539695578026</v>
      </c>
      <c r="H407" s="6">
        <v>1.0505941971749717</v>
      </c>
    </row>
    <row r="408" spans="1:13" ht="12.75" customHeight="1" x14ac:dyDescent="0.25">
      <c r="A408" s="5">
        <v>25</v>
      </c>
      <c r="B408" s="6">
        <v>1.4702535484951609</v>
      </c>
      <c r="C408" s="6">
        <v>1.3351076441331631</v>
      </c>
      <c r="D408" s="6">
        <v>1.1568115535185317</v>
      </c>
      <c r="E408" s="6">
        <v>0.79473430476632134</v>
      </c>
      <c r="F408" s="6">
        <v>0.7124421963862303</v>
      </c>
      <c r="G408" s="6">
        <v>0.52586029845445437</v>
      </c>
      <c r="H408" s="6">
        <v>1.1271270098645965</v>
      </c>
    </row>
    <row r="409" spans="1:13" ht="18" customHeight="1" x14ac:dyDescent="0.3">
      <c r="A409" s="19" t="s">
        <v>65</v>
      </c>
      <c r="B409" s="12"/>
      <c r="C409" s="12"/>
      <c r="D409" s="12"/>
      <c r="E409" s="12"/>
      <c r="F409" s="12"/>
      <c r="G409" s="12"/>
    </row>
    <row r="410" spans="1:13" ht="18" customHeight="1" x14ac:dyDescent="0.3">
      <c r="A410" s="4" t="s">
        <v>8</v>
      </c>
      <c r="D410" s="12"/>
      <c r="E410" s="12"/>
      <c r="F410" s="13"/>
      <c r="G410" s="13"/>
      <c r="H410" s="14"/>
    </row>
    <row r="411" spans="1:13" ht="18" customHeight="1" x14ac:dyDescent="0.3">
      <c r="A411" s="19" t="s">
        <v>0</v>
      </c>
      <c r="B411" s="12"/>
      <c r="C411" s="20">
        <v>0.45</v>
      </c>
      <c r="D411" s="12"/>
      <c r="E411" s="12"/>
      <c r="H411" s="14" t="s">
        <v>46</v>
      </c>
    </row>
    <row r="412" spans="1:13" ht="18" customHeight="1" x14ac:dyDescent="0.3">
      <c r="A412" s="19" t="s">
        <v>24</v>
      </c>
      <c r="B412" s="12"/>
      <c r="H412" s="24" t="s">
        <v>46</v>
      </c>
    </row>
    <row r="413" spans="1:13" ht="14.25" customHeight="1" x14ac:dyDescent="0.3">
      <c r="A413" s="4"/>
      <c r="B413" s="15"/>
      <c r="C413" s="8"/>
      <c r="D413" s="15"/>
      <c r="E413" s="15"/>
      <c r="H413" s="24"/>
    </row>
    <row r="414" spans="1:13" ht="14.25" customHeight="1" x14ac:dyDescent="0.3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3">
      <c r="D415" s="5"/>
      <c r="E415" s="5"/>
      <c r="F415" s="5"/>
      <c r="G415" s="5"/>
      <c r="H415" s="1"/>
      <c r="M415" s="1"/>
    </row>
    <row r="416" spans="1:13" s="2" customFormat="1" ht="14.25" customHeight="1" x14ac:dyDescent="0.3">
      <c r="A416" s="3"/>
      <c r="B416" s="3"/>
      <c r="D416" s="5"/>
      <c r="E416" s="5"/>
      <c r="F416" s="5"/>
      <c r="G416" s="5"/>
      <c r="H416" s="3"/>
      <c r="M416" s="1"/>
    </row>
    <row r="417" spans="1:15" s="2" customFormat="1" ht="39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5" ht="19.5" customHeight="1" x14ac:dyDescent="0.25">
      <c r="A418" s="5">
        <v>1</v>
      </c>
      <c r="B418" s="6">
        <v>3.8068340232718788E-2</v>
      </c>
      <c r="C418" s="6">
        <v>3.4569093267066635E-2</v>
      </c>
      <c r="D418" s="6">
        <v>2.9952585966928815E-2</v>
      </c>
      <c r="E418" s="6">
        <v>2.0577550001102497E-2</v>
      </c>
      <c r="F418" s="6">
        <v>1.8446812766366696E-2</v>
      </c>
      <c r="G418" s="6">
        <v>1.3615766326109365E-2</v>
      </c>
      <c r="H418" s="6">
        <v>2.918398295377668E-2</v>
      </c>
    </row>
    <row r="419" spans="1:15" ht="12.75" customHeight="1" x14ac:dyDescent="0.25">
      <c r="A419" s="5">
        <v>2</v>
      </c>
      <c r="B419" s="6">
        <v>6.1704255651126569E-2</v>
      </c>
      <c r="C419" s="6">
        <v>5.6032392154187115E-2</v>
      </c>
      <c r="D419" s="6">
        <v>4.8549582425115506E-2</v>
      </c>
      <c r="E419" s="6">
        <v>3.3353763210579208E-2</v>
      </c>
      <c r="F419" s="6">
        <v>2.9900091360065682E-2</v>
      </c>
      <c r="G419" s="6">
        <v>2.2069539179703036E-2</v>
      </c>
      <c r="H419" s="6">
        <v>4.7303768278035771E-2</v>
      </c>
    </row>
    <row r="420" spans="1:15" s="18" customFormat="1" ht="12.75" customHeight="1" x14ac:dyDescent="0.25">
      <c r="A420" s="17">
        <v>3</v>
      </c>
      <c r="B420" s="6">
        <v>8.5414754457337705E-2</v>
      </c>
      <c r="C420" s="6">
        <v>7.7563418714050508E-2</v>
      </c>
      <c r="D420" s="6">
        <v>6.7205261907600816E-2</v>
      </c>
      <c r="E420" s="6">
        <v>4.6170291899595949E-2</v>
      </c>
      <c r="F420" s="6">
        <v>4.1389510898756733E-2</v>
      </c>
      <c r="G420" s="6">
        <v>3.0549988005349391E-2</v>
      </c>
      <c r="H420" s="6">
        <v>6.5480730781677571E-2</v>
      </c>
      <c r="I420" s="1"/>
      <c r="J420" s="1"/>
      <c r="K420" s="1"/>
      <c r="L420" s="1"/>
      <c r="M420" s="1"/>
      <c r="N420" s="1"/>
    </row>
    <row r="421" spans="1:15" ht="12.75" customHeight="1" x14ac:dyDescent="0.25">
      <c r="A421" s="5">
        <v>4</v>
      </c>
      <c r="B421" s="6">
        <v>0.11193045406842861</v>
      </c>
      <c r="C421" s="6">
        <v>0.10164179164267924</v>
      </c>
      <c r="D421" s="6">
        <v>8.8068104028357477E-2</v>
      </c>
      <c r="E421" s="6">
        <v>6.050315041735406E-2</v>
      </c>
      <c r="F421" s="6">
        <v>5.4238249328246259E-2</v>
      </c>
      <c r="G421" s="6">
        <v>4.0033762913077704E-2</v>
      </c>
      <c r="H421" s="6">
        <v>8.5808218681779111E-2</v>
      </c>
    </row>
    <row r="422" spans="1:15" ht="12.75" customHeight="1" x14ac:dyDescent="0.25">
      <c r="A422" s="5">
        <v>5</v>
      </c>
      <c r="B422" s="6">
        <v>0.14130643263134599</v>
      </c>
      <c r="C422" s="6">
        <v>0.12831752629632834</v>
      </c>
      <c r="D422" s="6">
        <v>0.11118144487509606</v>
      </c>
      <c r="E422" s="6">
        <v>7.6382110834709124E-2</v>
      </c>
      <c r="F422" s="6">
        <v>6.8472995919934942E-2</v>
      </c>
      <c r="G422" s="6">
        <v>5.0540563505600287E-2</v>
      </c>
      <c r="H422" s="6">
        <v>0.10832845603359974</v>
      </c>
    </row>
    <row r="423" spans="1:15" s="18" customFormat="1" ht="19.5" customHeight="1" x14ac:dyDescent="0.25">
      <c r="A423" s="17">
        <v>6</v>
      </c>
      <c r="B423" s="6">
        <v>0.17360214375086122</v>
      </c>
      <c r="C423" s="6">
        <v>0.1576446112964045</v>
      </c>
      <c r="D423" s="6">
        <v>0.13659206319354256</v>
      </c>
      <c r="E423" s="6">
        <v>9.3839310342761439E-2</v>
      </c>
      <c r="F423" s="6">
        <v>8.4122560165090274E-2</v>
      </c>
      <c r="G423" s="6">
        <v>6.2091654339891868E-2</v>
      </c>
      <c r="H423" s="6">
        <v>0.13308702120955027</v>
      </c>
      <c r="I423" s="1"/>
      <c r="J423" s="1"/>
      <c r="K423" s="1"/>
      <c r="L423" s="1"/>
      <c r="M423" s="1"/>
      <c r="N423" s="1"/>
    </row>
    <row r="424" spans="1:15" ht="12.75" customHeight="1" x14ac:dyDescent="0.25">
      <c r="A424" s="5">
        <v>7</v>
      </c>
      <c r="B424" s="6">
        <v>0.20888140951675599</v>
      </c>
      <c r="C424" s="6">
        <v>0.18968100219759371</v>
      </c>
      <c r="D424" s="6">
        <v>0.16435017490115203</v>
      </c>
      <c r="E424" s="6">
        <v>0.11290924748375447</v>
      </c>
      <c r="F424" s="6">
        <v>0.10121786839602316</v>
      </c>
      <c r="G424" s="6">
        <v>7.4709862433248148E-2</v>
      </c>
      <c r="H424" s="6">
        <v>0.1601328415536882</v>
      </c>
    </row>
    <row r="425" spans="1:15" ht="12.75" customHeight="1" x14ac:dyDescent="0.25">
      <c r="A425" s="5">
        <v>8</v>
      </c>
      <c r="B425" s="6">
        <v>0.24721229974758085</v>
      </c>
      <c r="C425" s="6">
        <v>0.2244885118315498</v>
      </c>
      <c r="D425" s="6">
        <v>0.19450933807477844</v>
      </c>
      <c r="E425" s="6">
        <v>0.13362871687721264</v>
      </c>
      <c r="F425" s="6">
        <v>0.11979190527111815</v>
      </c>
      <c r="G425" s="6">
        <v>8.8419534072835301E-2</v>
      </c>
      <c r="H425" s="6">
        <v>0.18951810080746642</v>
      </c>
    </row>
    <row r="426" spans="1:15" ht="12.75" customHeight="1" x14ac:dyDescent="0.25">
      <c r="A426" s="5">
        <v>9</v>
      </c>
      <c r="B426" s="6">
        <v>0.28866686129210478</v>
      </c>
      <c r="C426" s="6">
        <v>0.26213256449099132</v>
      </c>
      <c r="D426" s="6">
        <v>0.22712623996209819</v>
      </c>
      <c r="E426" s="6">
        <v>0.15603666289591145</v>
      </c>
      <c r="F426" s="6">
        <v>0.13987958260217273</v>
      </c>
      <c r="G426" s="6">
        <v>0.10324643799591308</v>
      </c>
      <c r="H426" s="6">
        <v>0.22129803158658334</v>
      </c>
      <c r="O426" s="18"/>
    </row>
    <row r="427" spans="1:15" ht="12.75" customHeight="1" x14ac:dyDescent="0.25">
      <c r="A427" s="5">
        <v>10</v>
      </c>
      <c r="B427" s="6">
        <v>0.33332065258328181</v>
      </c>
      <c r="C427" s="6">
        <v>0.3026817732675301</v>
      </c>
      <c r="D427" s="6">
        <v>0.26226033076358601</v>
      </c>
      <c r="E427" s="6">
        <v>0.18017392807258567</v>
      </c>
      <c r="F427" s="6">
        <v>0.16151751381275886</v>
      </c>
      <c r="G427" s="6">
        <v>0.11921759891542609</v>
      </c>
      <c r="H427" s="6">
        <v>0.25553055856035362</v>
      </c>
    </row>
    <row r="428" spans="1:15" ht="19.5" customHeight="1" x14ac:dyDescent="0.25">
      <c r="A428" s="5">
        <v>11</v>
      </c>
      <c r="B428" s="6">
        <v>0.38125202815398618</v>
      </c>
      <c r="C428" s="6">
        <v>0.34620729033481684</v>
      </c>
      <c r="D428" s="6">
        <v>0.29997326068167984</v>
      </c>
      <c r="E428" s="6">
        <v>0.20608286635038542</v>
      </c>
      <c r="F428" s="6">
        <v>0.18474366723531482</v>
      </c>
      <c r="G428" s="6">
        <v>0.13636104161532045</v>
      </c>
      <c r="H428" s="6">
        <v>0.29227574994656086</v>
      </c>
    </row>
    <row r="429" spans="1:15" ht="12.75" customHeight="1" x14ac:dyDescent="0.25">
      <c r="A429" s="5">
        <v>12</v>
      </c>
      <c r="B429" s="6">
        <v>0.43254110513198818</v>
      </c>
      <c r="C429" s="6">
        <v>0.39278186844343765</v>
      </c>
      <c r="D429" s="6">
        <v>0.34032806674773669</v>
      </c>
      <c r="E429" s="6">
        <v>0.23380678442964384</v>
      </c>
      <c r="F429" s="6">
        <v>0.20959686530460722</v>
      </c>
      <c r="G429" s="6">
        <v>0.15470542130051895</v>
      </c>
      <c r="H429" s="6">
        <v>0.33159502520496759</v>
      </c>
    </row>
    <row r="430" spans="1:15" ht="12.75" customHeight="1" x14ac:dyDescent="0.25">
      <c r="A430" s="5">
        <v>13</v>
      </c>
      <c r="B430" s="6">
        <v>0.48726832839643958</v>
      </c>
      <c r="C430" s="6">
        <v>0.44247855796840896</v>
      </c>
      <c r="D430" s="6">
        <v>0.38338804387148101</v>
      </c>
      <c r="E430" s="6">
        <v>0.26338916617419517</v>
      </c>
      <c r="F430" s="6">
        <v>0.23611608927420932</v>
      </c>
      <c r="G430" s="6">
        <v>0.17427951040160214</v>
      </c>
      <c r="H430" s="6">
        <v>0.37355005505637578</v>
      </c>
    </row>
    <row r="431" spans="1:15" ht="12.75" customHeight="1" x14ac:dyDescent="0.25">
      <c r="A431" s="5">
        <v>14</v>
      </c>
      <c r="B431" s="6">
        <v>0.54551253257893451</v>
      </c>
      <c r="C431" s="6">
        <v>0.49536894705136209</v>
      </c>
      <c r="D431" s="6">
        <v>0.42921522000226808</v>
      </c>
      <c r="E431" s="6">
        <v>0.29487262504087852</v>
      </c>
      <c r="F431" s="6">
        <v>0.26433954011846433</v>
      </c>
      <c r="G431" s="6">
        <v>0.19511150541769834</v>
      </c>
      <c r="H431" s="6">
        <v>0.41820127577225258</v>
      </c>
    </row>
    <row r="432" spans="1:15" ht="12.75" customHeight="1" x14ac:dyDescent="0.25">
      <c r="A432" s="5">
        <v>15</v>
      </c>
      <c r="B432" s="6">
        <v>0.6073483768095691</v>
      </c>
      <c r="C432" s="6">
        <v>0.55152083214509129</v>
      </c>
      <c r="D432" s="6">
        <v>0.47786833775926008</v>
      </c>
      <c r="E432" s="6">
        <v>0.32829751745115093</v>
      </c>
      <c r="F432" s="6">
        <v>0.2943033954848811</v>
      </c>
      <c r="G432" s="6">
        <v>0.21722810941133369</v>
      </c>
      <c r="H432" s="6">
        <v>0.46560592259760086</v>
      </c>
    </row>
    <row r="433" spans="1:8" ht="19.5" customHeight="1" x14ac:dyDescent="0.25">
      <c r="A433" s="5">
        <v>16</v>
      </c>
      <c r="B433" s="6">
        <v>0.67284300130575381</v>
      </c>
      <c r="C433" s="6">
        <v>0.61099518192917213</v>
      </c>
      <c r="D433" s="6">
        <v>0.52940022379897855</v>
      </c>
      <c r="E433" s="6">
        <v>0.36370013553575398</v>
      </c>
      <c r="F433" s="6">
        <v>0.3260401895741129</v>
      </c>
      <c r="G433" s="6">
        <v>0.2406533361825782</v>
      </c>
      <c r="H433" s="6">
        <v>0.51581546662226685</v>
      </c>
    </row>
    <row r="434" spans="1:8" ht="12.75" customHeight="1" x14ac:dyDescent="0.25">
      <c r="A434" s="5">
        <v>17</v>
      </c>
      <c r="B434" s="6">
        <v>0.7420517227034954</v>
      </c>
      <c r="C434" s="6">
        <v>0.67384222832697338</v>
      </c>
      <c r="D434" s="6">
        <v>0.58385440185493187</v>
      </c>
      <c r="E434" s="6">
        <v>0.40111038027897983</v>
      </c>
      <c r="F434" s="6">
        <v>0.35957672722243678</v>
      </c>
      <c r="G434" s="6">
        <v>0.26540697063366853</v>
      </c>
      <c r="H434" s="6">
        <v>0.56887231473219357</v>
      </c>
    </row>
    <row r="435" spans="1:8" ht="12.75" customHeight="1" x14ac:dyDescent="0.25">
      <c r="A435" s="5">
        <v>18</v>
      </c>
      <c r="B435" s="6">
        <v>0.81501254639781184</v>
      </c>
      <c r="C435" s="6">
        <v>0.74009648327247979</v>
      </c>
      <c r="D435" s="6">
        <v>0.64126077498710432</v>
      </c>
      <c r="E435" s="6">
        <v>0.44054879520627527</v>
      </c>
      <c r="F435" s="6">
        <v>0.39493142474119491</v>
      </c>
      <c r="G435" s="6">
        <v>0.29150260601754213</v>
      </c>
      <c r="H435" s="6">
        <v>0.62480560265522112</v>
      </c>
    </row>
    <row r="436" spans="1:8" ht="12.75" customHeight="1" x14ac:dyDescent="0.25">
      <c r="A436" s="5">
        <v>19</v>
      </c>
      <c r="B436" s="6">
        <v>0.89173922785676507</v>
      </c>
      <c r="C436" s="6">
        <v>0.80977043782927505</v>
      </c>
      <c r="D436" s="6">
        <v>0.70163016614803675</v>
      </c>
      <c r="E436" s="6">
        <v>0.48202281573063988</v>
      </c>
      <c r="F436" s="6">
        <v>0.43211094763096625</v>
      </c>
      <c r="G436" s="6">
        <v>0.31894516220298491</v>
      </c>
      <c r="H436" s="6">
        <v>0.68362587561982546</v>
      </c>
    </row>
    <row r="437" spans="1:8" ht="12.75" customHeight="1" x14ac:dyDescent="0.25">
      <c r="A437" s="5">
        <v>20</v>
      </c>
      <c r="B437" s="6">
        <v>0.97221255943817908</v>
      </c>
      <c r="C437" s="6">
        <v>0.88284664992424078</v>
      </c>
      <c r="D437" s="6">
        <v>0.76494746255503387</v>
      </c>
      <c r="E437" s="6">
        <v>0.5255220593080786</v>
      </c>
      <c r="F437" s="6">
        <v>0.47110598842584228</v>
      </c>
      <c r="G437" s="6">
        <v>0.34772776926170601</v>
      </c>
      <c r="H437" s="6">
        <v>0.74531840864723331</v>
      </c>
    </row>
    <row r="438" spans="1:8" ht="19.5" customHeight="1" x14ac:dyDescent="0.25">
      <c r="A438" s="5">
        <v>21</v>
      </c>
      <c r="B438" s="6">
        <v>1.0563694929332368</v>
      </c>
      <c r="C438" s="6">
        <v>0.95926786674841347</v>
      </c>
      <c r="D438" s="6">
        <v>0.83116305718863803</v>
      </c>
      <c r="E438" s="6">
        <v>0.57101244571178167</v>
      </c>
      <c r="F438" s="6">
        <v>0.51188599579376615</v>
      </c>
      <c r="G438" s="6">
        <v>0.37782787696763104</v>
      </c>
      <c r="H438" s="6">
        <v>0.80983486766666235</v>
      </c>
    </row>
    <row r="439" spans="1:8" ht="12.75" customHeight="1" x14ac:dyDescent="0.25">
      <c r="A439" s="5">
        <v>22</v>
      </c>
      <c r="B439" s="6">
        <v>1.144089628829108</v>
      </c>
      <c r="C439" s="6">
        <v>1.0389247559284112</v>
      </c>
      <c r="D439" s="6">
        <v>0.90018221839686785</v>
      </c>
      <c r="E439" s="6">
        <v>0.61842889390642575</v>
      </c>
      <c r="F439" s="6">
        <v>0.55439262762534292</v>
      </c>
      <c r="G439" s="6">
        <v>0.40920242246006105</v>
      </c>
      <c r="H439" s="6">
        <v>0.87708295190249153</v>
      </c>
    </row>
    <row r="440" spans="1:8" ht="12.75" customHeight="1" x14ac:dyDescent="0.25">
      <c r="A440" s="5">
        <v>23</v>
      </c>
      <c r="B440" s="6">
        <v>1.2351785086857043</v>
      </c>
      <c r="C440" s="6">
        <v>1.121640733670171</v>
      </c>
      <c r="D440" s="6">
        <v>0.97185194415473009</v>
      </c>
      <c r="E440" s="6">
        <v>0.6676662908702824</v>
      </c>
      <c r="F440" s="6">
        <v>0.59853165500454364</v>
      </c>
      <c r="G440" s="6">
        <v>0.44178185448816154</v>
      </c>
      <c r="H440" s="6">
        <v>0.94691358546210103</v>
      </c>
    </row>
    <row r="441" spans="1:8" ht="12.75" customHeight="1" x14ac:dyDescent="0.25">
      <c r="A441" s="5">
        <v>24</v>
      </c>
      <c r="B441" s="6">
        <v>1.329347034172951</v>
      </c>
      <c r="C441" s="6">
        <v>1.2071532756010876</v>
      </c>
      <c r="D441" s="6">
        <v>1.0459447687379111</v>
      </c>
      <c r="E441" s="6">
        <v>0.71856836671330682</v>
      </c>
      <c r="F441" s="6">
        <v>0.64416298927151705</v>
      </c>
      <c r="G441" s="6">
        <v>0.47546277229204909</v>
      </c>
      <c r="H441" s="6">
        <v>1.0191051395409432</v>
      </c>
    </row>
    <row r="442" spans="1:8" ht="12.75" customHeight="1" x14ac:dyDescent="0.25">
      <c r="A442" s="5">
        <v>25</v>
      </c>
      <c r="B442" s="6">
        <v>1.4261862017977487</v>
      </c>
      <c r="C442" s="6">
        <v>1.29509097388428</v>
      </c>
      <c r="D442" s="6">
        <v>1.1221388837299431</v>
      </c>
      <c r="E442" s="6">
        <v>0.77091403772713607</v>
      </c>
      <c r="F442" s="6">
        <v>0.69108843920458507</v>
      </c>
      <c r="G442" s="6">
        <v>0.51009888906345813</v>
      </c>
      <c r="H442" s="6">
        <v>1.0933440635377139</v>
      </c>
    </row>
    <row r="443" spans="1:8" ht="18" customHeight="1" x14ac:dyDescent="0.3">
      <c r="A443" s="19" t="s">
        <v>65</v>
      </c>
      <c r="B443" s="12"/>
      <c r="C443" s="12"/>
      <c r="D443" s="12"/>
      <c r="E443" s="12"/>
      <c r="F443" s="12"/>
      <c r="G443" s="12"/>
    </row>
    <row r="444" spans="1:8" ht="18" customHeight="1" x14ac:dyDescent="0.3">
      <c r="A444" s="4" t="s">
        <v>8</v>
      </c>
      <c r="D444" s="12"/>
      <c r="E444" s="12"/>
      <c r="F444" s="13"/>
      <c r="G444" s="13"/>
      <c r="H444" s="14"/>
    </row>
    <row r="445" spans="1:8" ht="18" customHeight="1" x14ac:dyDescent="0.3">
      <c r="A445" s="19" t="s">
        <v>0</v>
      </c>
      <c r="B445" s="12"/>
      <c r="C445" s="20">
        <v>0.45</v>
      </c>
      <c r="D445" s="12"/>
      <c r="E445" s="12"/>
      <c r="H445" s="14" t="s">
        <v>46</v>
      </c>
    </row>
    <row r="446" spans="1:8" ht="18" customHeight="1" x14ac:dyDescent="0.3">
      <c r="A446" s="19" t="s">
        <v>25</v>
      </c>
      <c r="B446" s="12"/>
      <c r="H446" s="24" t="s">
        <v>46</v>
      </c>
    </row>
    <row r="447" spans="1:8" ht="14.25" customHeight="1" x14ac:dyDescent="0.3">
      <c r="A447" s="4"/>
      <c r="B447" s="15"/>
      <c r="C447" s="8"/>
      <c r="D447" s="15"/>
      <c r="E447" s="15"/>
      <c r="H447" s="24"/>
    </row>
    <row r="448" spans="1:8" ht="14.25" customHeight="1" x14ac:dyDescent="0.3">
      <c r="A448" s="2"/>
      <c r="B448" s="9"/>
      <c r="C448" s="10"/>
      <c r="D448" s="10"/>
      <c r="E448" s="10"/>
      <c r="F448" s="3"/>
      <c r="G448" s="3"/>
    </row>
    <row r="449" spans="1:15" s="2" customFormat="1" ht="14.25" customHeight="1" x14ac:dyDescent="0.3">
      <c r="D449" s="5"/>
      <c r="E449" s="5"/>
      <c r="F449" s="5"/>
      <c r="G449" s="5"/>
      <c r="H449" s="1"/>
      <c r="M449" s="1"/>
    </row>
    <row r="450" spans="1:15" s="2" customFormat="1" ht="14.25" customHeight="1" x14ac:dyDescent="0.3">
      <c r="A450" s="3"/>
      <c r="B450" s="3"/>
      <c r="D450" s="5"/>
      <c r="E450" s="5"/>
      <c r="F450" s="5"/>
      <c r="G450" s="5"/>
      <c r="H450" s="3"/>
      <c r="M450" s="1"/>
    </row>
    <row r="451" spans="1:15" s="2" customFormat="1" ht="39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5" ht="19.5" customHeight="1" x14ac:dyDescent="0.25">
      <c r="A452" s="5">
        <v>1</v>
      </c>
      <c r="B452" s="6">
        <v>3.696053623123139E-2</v>
      </c>
      <c r="C452" s="6">
        <v>3.3563118758723524E-2</v>
      </c>
      <c r="D452" s="6">
        <v>2.9080953676521248E-2</v>
      </c>
      <c r="E452" s="6">
        <v>1.9978735025385851E-2</v>
      </c>
      <c r="F452" s="6">
        <v>1.7910003100582893E-2</v>
      </c>
      <c r="G452" s="6">
        <v>1.3219542053467785E-2</v>
      </c>
      <c r="H452" s="6">
        <v>2.8334717319974577E-2</v>
      </c>
    </row>
    <row r="453" spans="1:15" ht="12.75" customHeight="1" x14ac:dyDescent="0.25">
      <c r="A453" s="5">
        <v>2</v>
      </c>
      <c r="B453" s="6">
        <v>5.9908637011037581E-2</v>
      </c>
      <c r="C453" s="6">
        <v>5.4401827021537348E-2</v>
      </c>
      <c r="D453" s="6">
        <v>4.7136770063129212E-2</v>
      </c>
      <c r="E453" s="6">
        <v>3.2383155295354529E-2</v>
      </c>
      <c r="F453" s="6">
        <v>2.9029986683816865E-2</v>
      </c>
      <c r="G453" s="6">
        <v>2.1427306719217543E-2</v>
      </c>
      <c r="H453" s="6">
        <v>4.5927209608456553E-2</v>
      </c>
    </row>
    <row r="454" spans="1:15" s="18" customFormat="1" ht="12.75" customHeight="1" x14ac:dyDescent="0.25">
      <c r="A454" s="17">
        <v>3</v>
      </c>
      <c r="B454" s="6">
        <v>8.2929150772084931E-2</v>
      </c>
      <c r="C454" s="6">
        <v>7.5306292054595644E-2</v>
      </c>
      <c r="D454" s="6">
        <v>6.5249561774442369E-2</v>
      </c>
      <c r="E454" s="6">
        <v>4.4826717848204724E-2</v>
      </c>
      <c r="F454" s="6">
        <v>4.0185059496017597E-2</v>
      </c>
      <c r="G454" s="6">
        <v>2.9660971075511435E-2</v>
      </c>
      <c r="H454" s="6">
        <v>6.3575215197420099E-2</v>
      </c>
      <c r="I454" s="1"/>
      <c r="J454" s="1"/>
      <c r="K454" s="1"/>
      <c r="L454" s="1"/>
      <c r="M454" s="1"/>
      <c r="N454" s="1"/>
    </row>
    <row r="455" spans="1:15" ht="12.75" customHeight="1" x14ac:dyDescent="0.25">
      <c r="A455" s="5">
        <v>4</v>
      </c>
      <c r="B455" s="6">
        <v>0.10867323286710252</v>
      </c>
      <c r="C455" s="6">
        <v>9.8683974653239498E-2</v>
      </c>
      <c r="D455" s="6">
        <v>8.5505286804133704E-2</v>
      </c>
      <c r="E455" s="6">
        <v>5.8742484422325159E-2</v>
      </c>
      <c r="F455" s="6">
        <v>5.2659894472946833E-2</v>
      </c>
      <c r="G455" s="6">
        <v>3.8868764321634316E-2</v>
      </c>
      <c r="H455" s="6">
        <v>8.331116502945099E-2</v>
      </c>
    </row>
    <row r="456" spans="1:15" ht="12.75" customHeight="1" x14ac:dyDescent="0.25">
      <c r="A456" s="5">
        <v>5</v>
      </c>
      <c r="B456" s="6">
        <v>0.13719435864682347</v>
      </c>
      <c r="C456" s="6">
        <v>0.12458343470675434</v>
      </c>
      <c r="D456" s="6">
        <v>0.10794602014234339</v>
      </c>
      <c r="E456" s="6">
        <v>7.4159360709343314E-2</v>
      </c>
      <c r="F456" s="6">
        <v>6.6480404217480346E-2</v>
      </c>
      <c r="G456" s="6">
        <v>4.9069812793941715E-2</v>
      </c>
      <c r="H456" s="6">
        <v>0.10517605442282947</v>
      </c>
    </row>
    <row r="457" spans="1:15" s="18" customFormat="1" ht="19.5" customHeight="1" x14ac:dyDescent="0.25">
      <c r="A457" s="17">
        <v>6</v>
      </c>
      <c r="B457" s="6">
        <v>0.16855025159222428</v>
      </c>
      <c r="C457" s="6">
        <v>0.15305708974596441</v>
      </c>
      <c r="D457" s="6">
        <v>0.13261717925449515</v>
      </c>
      <c r="E457" s="6">
        <v>9.1108548695181604E-2</v>
      </c>
      <c r="F457" s="6">
        <v>8.1674559853110396E-2</v>
      </c>
      <c r="G457" s="6">
        <v>6.0284762242253605E-2</v>
      </c>
      <c r="H457" s="6">
        <v>0.12921413540101004</v>
      </c>
      <c r="I457" s="1"/>
      <c r="J457" s="1"/>
      <c r="K457" s="1"/>
      <c r="L457" s="1"/>
      <c r="M457" s="1"/>
      <c r="N457" s="1"/>
    </row>
    <row r="458" spans="1:15" ht="12.75" customHeight="1" x14ac:dyDescent="0.25">
      <c r="A458" s="5">
        <v>7</v>
      </c>
      <c r="B458" s="6">
        <v>0.20280287654462217</v>
      </c>
      <c r="C458" s="6">
        <v>0.18416120879562048</v>
      </c>
      <c r="D458" s="6">
        <v>0.15956751875466296</v>
      </c>
      <c r="E458" s="6">
        <v>0.10962354300063837</v>
      </c>
      <c r="F458" s="6">
        <v>9.8272387743447542E-2</v>
      </c>
      <c r="G458" s="6">
        <v>7.2535775408487574E-2</v>
      </c>
      <c r="H458" s="6">
        <v>0.15547291150267287</v>
      </c>
    </row>
    <row r="459" spans="1:15" ht="12.75" customHeight="1" x14ac:dyDescent="0.25">
      <c r="A459" s="5">
        <v>8</v>
      </c>
      <c r="B459" s="6">
        <v>0.24001832246348867</v>
      </c>
      <c r="C459" s="6">
        <v>0.21795580590913088</v>
      </c>
      <c r="D459" s="6">
        <v>0.18884903815813783</v>
      </c>
      <c r="E459" s="6">
        <v>0.12974006750702102</v>
      </c>
      <c r="F459" s="6">
        <v>0.11630591268005985</v>
      </c>
      <c r="G459" s="6">
        <v>8.5846490093067801E-2</v>
      </c>
      <c r="H459" s="6">
        <v>0.18400304790142047</v>
      </c>
    </row>
    <row r="460" spans="1:15" ht="12.75" customHeight="1" x14ac:dyDescent="0.25">
      <c r="A460" s="5">
        <v>9</v>
      </c>
      <c r="B460" s="6">
        <v>0.28026653960533604</v>
      </c>
      <c r="C460" s="6">
        <v>0.25450440150600023</v>
      </c>
      <c r="D460" s="6">
        <v>0.22051677509090464</v>
      </c>
      <c r="E460" s="6">
        <v>0.15149593329020453</v>
      </c>
      <c r="F460" s="6">
        <v>0.13580903052698953</v>
      </c>
      <c r="G460" s="6">
        <v>0.10024192515264264</v>
      </c>
      <c r="H460" s="6">
        <v>0.2148581699216349</v>
      </c>
      <c r="O460" s="18"/>
    </row>
    <row r="461" spans="1:15" ht="12.75" customHeight="1" x14ac:dyDescent="0.25">
      <c r="A461" s="5">
        <v>10</v>
      </c>
      <c r="B461" s="6">
        <v>0.32362088762235014</v>
      </c>
      <c r="C461" s="6">
        <v>0.29387361200929701</v>
      </c>
      <c r="D461" s="6">
        <v>0.25462844972870968</v>
      </c>
      <c r="E461" s="6">
        <v>0.17493079434880532</v>
      </c>
      <c r="F461" s="6">
        <v>0.1568172892424666</v>
      </c>
      <c r="G461" s="6">
        <v>0.11574831887014801</v>
      </c>
      <c r="H461" s="6">
        <v>0.24809451660147228</v>
      </c>
    </row>
    <row r="462" spans="1:15" ht="19.5" customHeight="1" x14ac:dyDescent="0.25">
      <c r="A462" s="5">
        <v>11</v>
      </c>
      <c r="B462" s="6">
        <v>0.37015744089900599</v>
      </c>
      <c r="C462" s="6">
        <v>0.33613251903582059</v>
      </c>
      <c r="D462" s="6">
        <v>0.29124391822832085</v>
      </c>
      <c r="E462" s="6">
        <v>0.20008577210920464</v>
      </c>
      <c r="F462" s="6">
        <v>0.17936755226519494</v>
      </c>
      <c r="G462" s="6">
        <v>0.13239288049705328</v>
      </c>
      <c r="H462" s="6">
        <v>0.28377040814943555</v>
      </c>
    </row>
    <row r="463" spans="1:15" ht="12.75" customHeight="1" x14ac:dyDescent="0.25">
      <c r="A463" s="5">
        <v>12</v>
      </c>
      <c r="B463" s="6">
        <v>0.41995398512245447</v>
      </c>
      <c r="C463" s="6">
        <v>0.38135175820187378</v>
      </c>
      <c r="D463" s="6">
        <v>0.33042438321814654</v>
      </c>
      <c r="E463" s="6">
        <v>0.22700291302934972</v>
      </c>
      <c r="F463" s="6">
        <v>0.20349751228148552</v>
      </c>
      <c r="G463" s="6">
        <v>0.15020343136030065</v>
      </c>
      <c r="H463" s="6">
        <v>0.32194547669432216</v>
      </c>
    </row>
    <row r="464" spans="1:15" ht="12.75" customHeight="1" x14ac:dyDescent="0.25">
      <c r="A464" s="5">
        <v>13</v>
      </c>
      <c r="B464" s="6">
        <v>0.47308862419353065</v>
      </c>
      <c r="C464" s="6">
        <v>0.42960225408719904</v>
      </c>
      <c r="D464" s="6">
        <v>0.37223129770059815</v>
      </c>
      <c r="E464" s="6">
        <v>0.25572443557515995</v>
      </c>
      <c r="F464" s="6">
        <v>0.22924501617476506</v>
      </c>
      <c r="G464" s="6">
        <v>0.16920790660117632</v>
      </c>
      <c r="H464" s="6">
        <v>0.3626795983141714</v>
      </c>
    </row>
    <row r="465" spans="1:8" ht="12.75" customHeight="1" x14ac:dyDescent="0.25">
      <c r="A465" s="5">
        <v>14</v>
      </c>
      <c r="B465" s="6">
        <v>0.52963789862436383</v>
      </c>
      <c r="C465" s="6">
        <v>0.48095351158973315</v>
      </c>
      <c r="D465" s="6">
        <v>0.41672488458677409</v>
      </c>
      <c r="E465" s="6">
        <v>0.28629171313475293</v>
      </c>
      <c r="F465" s="6">
        <v>0.25664715325566945</v>
      </c>
      <c r="G465" s="6">
        <v>0.18943368218935111</v>
      </c>
      <c r="H465" s="6">
        <v>0.40603145056065976</v>
      </c>
    </row>
    <row r="466" spans="1:8" ht="12.75" customHeight="1" x14ac:dyDescent="0.25">
      <c r="A466" s="5">
        <v>15</v>
      </c>
      <c r="B466" s="6">
        <v>0.58967429493435664</v>
      </c>
      <c r="C466" s="6">
        <v>0.53547135425824433</v>
      </c>
      <c r="D466" s="6">
        <v>0.46396217706200843</v>
      </c>
      <c r="E466" s="6">
        <v>0.31874392774150079</v>
      </c>
      <c r="F466" s="6">
        <v>0.28573904838762409</v>
      </c>
      <c r="G466" s="6">
        <v>0.21090668411749894</v>
      </c>
      <c r="H466" s="6">
        <v>0.45205660311015622</v>
      </c>
    </row>
    <row r="467" spans="1:8" ht="19.5" customHeight="1" x14ac:dyDescent="0.25">
      <c r="A467" s="5">
        <v>16</v>
      </c>
      <c r="B467" s="6">
        <v>0.65326299953360745</v>
      </c>
      <c r="C467" s="6">
        <v>0.59321497655922784</v>
      </c>
      <c r="D467" s="6">
        <v>0.5139944645058856</v>
      </c>
      <c r="E467" s="6">
        <v>0.35311631541055383</v>
      </c>
      <c r="F467" s="6">
        <v>0.31655228901296684</v>
      </c>
      <c r="G467" s="6">
        <v>0.23365022737445587</v>
      </c>
      <c r="H467" s="6">
        <v>0.50080502922310466</v>
      </c>
    </row>
    <row r="468" spans="1:8" ht="12.75" customHeight="1" x14ac:dyDescent="0.25">
      <c r="A468" s="5">
        <v>17</v>
      </c>
      <c r="B468" s="6">
        <v>0.72045771932178193</v>
      </c>
      <c r="C468" s="6">
        <v>0.65423314864689264</v>
      </c>
      <c r="D468" s="6">
        <v>0.56686400409377546</v>
      </c>
      <c r="E468" s="6">
        <v>0.3894379069955432</v>
      </c>
      <c r="F468" s="6">
        <v>0.3491128999364656</v>
      </c>
      <c r="G468" s="6">
        <v>0.2576835211138514</v>
      </c>
      <c r="H468" s="6">
        <v>0.55231790172802264</v>
      </c>
    </row>
    <row r="469" spans="1:8" ht="12.75" customHeight="1" x14ac:dyDescent="0.25">
      <c r="A469" s="5">
        <v>18</v>
      </c>
      <c r="B469" s="6">
        <v>0.79129535372162763</v>
      </c>
      <c r="C469" s="6">
        <v>0.71855937814407345</v>
      </c>
      <c r="D469" s="6">
        <v>0.62259982869459807</v>
      </c>
      <c r="E469" s="6">
        <v>0.42772864819706835</v>
      </c>
      <c r="F469" s="6">
        <v>0.38343876154740048</v>
      </c>
      <c r="G469" s="6">
        <v>0.28301976301949916</v>
      </c>
      <c r="H469" s="6">
        <v>0.60662350849135993</v>
      </c>
    </row>
    <row r="470" spans="1:8" ht="12.75" customHeight="1" x14ac:dyDescent="0.25">
      <c r="A470" s="5">
        <v>19</v>
      </c>
      <c r="B470" s="6">
        <v>0.86578925791155714</v>
      </c>
      <c r="C470" s="6">
        <v>0.78620579261938317</v>
      </c>
      <c r="D470" s="6">
        <v>0.68121244630862499</v>
      </c>
      <c r="E470" s="6">
        <v>0.46799575805462185</v>
      </c>
      <c r="F470" s="6">
        <v>0.41953634537760437</v>
      </c>
      <c r="G470" s="6">
        <v>0.30966372979002577</v>
      </c>
      <c r="H470" s="6">
        <v>0.66373208787120519</v>
      </c>
    </row>
    <row r="471" spans="1:8" ht="12.75" customHeight="1" x14ac:dyDescent="0.25">
      <c r="A471" s="5">
        <v>20</v>
      </c>
      <c r="B471" s="6">
        <v>0.94392078319950168</v>
      </c>
      <c r="C471" s="6">
        <v>0.85715545757104139</v>
      </c>
      <c r="D471" s="6">
        <v>0.74268718394121169</v>
      </c>
      <c r="E471" s="6">
        <v>0.51022915616041209</v>
      </c>
      <c r="F471" s="6">
        <v>0.45739661481216759</v>
      </c>
      <c r="G471" s="6">
        <v>0.33760875141481494</v>
      </c>
      <c r="H471" s="6">
        <v>0.72362934339158591</v>
      </c>
    </row>
    <row r="472" spans="1:8" ht="19.5" customHeight="1" x14ac:dyDescent="0.25">
      <c r="A472" s="5">
        <v>21</v>
      </c>
      <c r="B472" s="6">
        <v>1.0256287161048618</v>
      </c>
      <c r="C472" s="6">
        <v>0.93135278626983697</v>
      </c>
      <c r="D472" s="6">
        <v>0.80697587815710514</v>
      </c>
      <c r="E472" s="6">
        <v>0.55439575403592711</v>
      </c>
      <c r="F472" s="6">
        <v>0.49698990757507588</v>
      </c>
      <c r="G472" s="6">
        <v>0.36683293388843452</v>
      </c>
      <c r="H472" s="6">
        <v>0.78626834752260633</v>
      </c>
    </row>
    <row r="473" spans="1:8" ht="12.75" customHeight="1" x14ac:dyDescent="0.25">
      <c r="A473" s="5">
        <v>22</v>
      </c>
      <c r="B473" s="6">
        <v>1.1107961607890229</v>
      </c>
      <c r="C473" s="6">
        <v>1.0086916279583973</v>
      </c>
      <c r="D473" s="6">
        <v>0.87398655403347225</v>
      </c>
      <c r="E473" s="6">
        <v>0.60043236453012949</v>
      </c>
      <c r="F473" s="6">
        <v>0.53825957933576674</v>
      </c>
      <c r="G473" s="6">
        <v>0.39729446749674019</v>
      </c>
      <c r="H473" s="6">
        <v>0.85155948547831417</v>
      </c>
    </row>
    <row r="474" spans="1:8" ht="12.75" customHeight="1" x14ac:dyDescent="0.25">
      <c r="A474" s="5">
        <v>23</v>
      </c>
      <c r="B474" s="6">
        <v>1.1992343176306606</v>
      </c>
      <c r="C474" s="6">
        <v>1.0890005375020406</v>
      </c>
      <c r="D474" s="6">
        <v>0.94357066196574246</v>
      </c>
      <c r="E474" s="6">
        <v>0.64823693345247091</v>
      </c>
      <c r="F474" s="6">
        <v>0.58111414327754096</v>
      </c>
      <c r="G474" s="6">
        <v>0.42892582495825121</v>
      </c>
      <c r="H474" s="6">
        <v>0.9193580195344826</v>
      </c>
    </row>
    <row r="475" spans="1:8" ht="12.75" customHeight="1" x14ac:dyDescent="0.25">
      <c r="A475" s="5">
        <v>24</v>
      </c>
      <c r="B475" s="6">
        <v>1.2906625011773021</v>
      </c>
      <c r="C475" s="6">
        <v>1.1720246300929198</v>
      </c>
      <c r="D475" s="6">
        <v>1.0155073555736041</v>
      </c>
      <c r="E475" s="6">
        <v>0.69765773842951595</v>
      </c>
      <c r="F475" s="6">
        <v>0.62541758737685449</v>
      </c>
      <c r="G475" s="6">
        <v>0.4616266145167563</v>
      </c>
      <c r="H475" s="6">
        <v>0.98944877037385504</v>
      </c>
    </row>
    <row r="476" spans="1:8" ht="12.75" customHeight="1" x14ac:dyDescent="0.25">
      <c r="A476" s="5">
        <v>25</v>
      </c>
      <c r="B476" s="6">
        <v>1.3846836101018873</v>
      </c>
      <c r="C476" s="6">
        <v>1.2574033060114862</v>
      </c>
      <c r="D476" s="6">
        <v>1.0894841911948532</v>
      </c>
      <c r="E476" s="6">
        <v>0.74848012937767472</v>
      </c>
      <c r="F476" s="6">
        <v>0.67097748785623834</v>
      </c>
      <c r="G476" s="6">
        <v>0.49525480636890734</v>
      </c>
      <c r="H476" s="6">
        <v>1.0615273118436497</v>
      </c>
    </row>
    <row r="477" spans="1:8" ht="18" customHeight="1" x14ac:dyDescent="0.3">
      <c r="A477" s="19" t="s">
        <v>65</v>
      </c>
      <c r="B477" s="12"/>
      <c r="C477" s="12"/>
      <c r="D477" s="12"/>
      <c r="E477" s="12"/>
      <c r="F477" s="12"/>
      <c r="G477" s="12"/>
    </row>
    <row r="478" spans="1:8" ht="18" customHeight="1" x14ac:dyDescent="0.3">
      <c r="A478" s="4" t="s">
        <v>8</v>
      </c>
      <c r="D478" s="12"/>
      <c r="E478" s="12"/>
      <c r="F478" s="13"/>
      <c r="G478" s="13"/>
      <c r="H478" s="14"/>
    </row>
    <row r="479" spans="1:8" ht="18" customHeight="1" x14ac:dyDescent="0.3">
      <c r="A479" s="19" t="s">
        <v>0</v>
      </c>
      <c r="B479" s="12"/>
      <c r="C479" s="20">
        <v>0.45</v>
      </c>
      <c r="D479" s="12"/>
      <c r="E479" s="12"/>
      <c r="H479" s="14" t="s">
        <v>46</v>
      </c>
    </row>
    <row r="480" spans="1:8" ht="18" customHeight="1" x14ac:dyDescent="0.3">
      <c r="A480" s="19" t="s">
        <v>33</v>
      </c>
      <c r="B480" s="12"/>
      <c r="H480" s="24" t="s">
        <v>46</v>
      </c>
    </row>
    <row r="481" spans="1:15" ht="14.25" customHeight="1" x14ac:dyDescent="0.3">
      <c r="A481" s="4"/>
      <c r="B481" s="15"/>
      <c r="C481" s="8"/>
      <c r="D481" s="15"/>
      <c r="E481" s="15"/>
      <c r="H481" s="24"/>
    </row>
    <row r="482" spans="1:15" ht="14.25" customHeight="1" x14ac:dyDescent="0.3">
      <c r="A482" s="2"/>
      <c r="B482" s="9"/>
      <c r="C482" s="10"/>
      <c r="D482" s="10"/>
      <c r="E482" s="10"/>
      <c r="F482" s="3"/>
      <c r="G482" s="3"/>
    </row>
    <row r="483" spans="1:15" s="2" customFormat="1" ht="14.25" customHeight="1" x14ac:dyDescent="0.3">
      <c r="D483" s="5"/>
      <c r="E483" s="5"/>
      <c r="F483" s="5"/>
      <c r="G483" s="5"/>
      <c r="H483" s="1"/>
      <c r="M483" s="1"/>
    </row>
    <row r="484" spans="1:15" s="2" customFormat="1" ht="14.25" customHeight="1" x14ac:dyDescent="0.3">
      <c r="A484" s="3"/>
      <c r="B484" s="3"/>
      <c r="D484" s="5"/>
      <c r="E484" s="5"/>
      <c r="F484" s="5"/>
      <c r="G484" s="5"/>
      <c r="H484" s="3"/>
      <c r="M484" s="1"/>
    </row>
    <row r="485" spans="1:15" s="2" customFormat="1" ht="39" x14ac:dyDescent="0.3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5" ht="19.5" customHeight="1" x14ac:dyDescent="0.25">
      <c r="A486" s="5">
        <v>1</v>
      </c>
      <c r="B486" s="6">
        <v>3.5915384118014315E-2</v>
      </c>
      <c r="C486" s="6">
        <v>3.2614037168635701E-2</v>
      </c>
      <c r="D486" s="6">
        <v>2.8258616576235854E-2</v>
      </c>
      <c r="E486" s="6">
        <v>1.9413786048440494E-2</v>
      </c>
      <c r="F486" s="6">
        <v>1.7403552721421956E-2</v>
      </c>
      <c r="G486" s="6">
        <v>1.2845726256356348E-2</v>
      </c>
      <c r="H486" s="6">
        <v>2.7533481929364736E-2</v>
      </c>
    </row>
    <row r="487" spans="1:15" ht="12.75" customHeight="1" x14ac:dyDescent="0.25">
      <c r="A487" s="5">
        <v>2</v>
      </c>
      <c r="B487" s="6">
        <v>5.8214569636573128E-2</v>
      </c>
      <c r="C487" s="6">
        <v>5.2863478548487199E-2</v>
      </c>
      <c r="D487" s="6">
        <v>4.5803859346317741E-2</v>
      </c>
      <c r="E487" s="6">
        <v>3.1467440139658895E-2</v>
      </c>
      <c r="F487" s="6">
        <v>2.8209090803426016E-2</v>
      </c>
      <c r="G487" s="6">
        <v>2.0821395734646458E-2</v>
      </c>
      <c r="H487" s="6">
        <v>4.4628502255399223E-2</v>
      </c>
    </row>
    <row r="488" spans="1:15" s="18" customFormat="1" ht="12.75" customHeight="1" x14ac:dyDescent="0.25">
      <c r="A488" s="17">
        <v>3</v>
      </c>
      <c r="B488" s="6">
        <v>8.0584120477218607E-2</v>
      </c>
      <c r="C488" s="6">
        <v>7.3176817260534183E-2</v>
      </c>
      <c r="D488" s="6">
        <v>6.3404466320512734E-2</v>
      </c>
      <c r="E488" s="6">
        <v>4.3559129667272212E-2</v>
      </c>
      <c r="F488" s="6">
        <v>3.9048725878202621E-2</v>
      </c>
      <c r="G488" s="6">
        <v>2.8822232524595984E-2</v>
      </c>
      <c r="H488" s="6">
        <v>6.1777466103734933E-2</v>
      </c>
      <c r="I488" s="1"/>
      <c r="J488" s="1"/>
      <c r="K488" s="1"/>
      <c r="L488" s="1"/>
      <c r="M488" s="1"/>
      <c r="N488" s="1"/>
    </row>
    <row r="489" spans="1:15" ht="12.75" customHeight="1" x14ac:dyDescent="0.25">
      <c r="A489" s="5">
        <v>4</v>
      </c>
      <c r="B489" s="6">
        <v>0.10560022390774632</v>
      </c>
      <c r="C489" s="6">
        <v>9.5893437091656694E-2</v>
      </c>
      <c r="D489" s="6">
        <v>8.3087409784290606E-2</v>
      </c>
      <c r="E489" s="6">
        <v>5.7081392945039271E-2</v>
      </c>
      <c r="F489" s="6">
        <v>5.1170803523457785E-2</v>
      </c>
      <c r="G489" s="6">
        <v>3.7769652260198204E-2</v>
      </c>
      <c r="H489" s="6">
        <v>8.0955332320737969E-2</v>
      </c>
    </row>
    <row r="490" spans="1:15" ht="12.75" customHeight="1" x14ac:dyDescent="0.25">
      <c r="A490" s="5">
        <v>5</v>
      </c>
      <c r="B490" s="6">
        <v>0.13331484312886338</v>
      </c>
      <c r="C490" s="6">
        <v>0.12106052477814837</v>
      </c>
      <c r="D490" s="6">
        <v>0.1048935749516318</v>
      </c>
      <c r="E490" s="6">
        <v>7.2062318283462476E-2</v>
      </c>
      <c r="F490" s="6">
        <v>6.4600503598053902E-2</v>
      </c>
      <c r="G490" s="6">
        <v>4.7682240432547811E-2</v>
      </c>
      <c r="H490" s="6">
        <v>0.10220193697896597</v>
      </c>
    </row>
    <row r="491" spans="1:15" s="18" customFormat="1" ht="19.5" customHeight="1" x14ac:dyDescent="0.25">
      <c r="A491" s="17">
        <v>6</v>
      </c>
      <c r="B491" s="6">
        <v>0.16378406934495407</v>
      </c>
      <c r="C491" s="6">
        <v>0.14872901561332566</v>
      </c>
      <c r="D491" s="6">
        <v>0.12886709499490578</v>
      </c>
      <c r="E491" s="6">
        <v>8.8532225353843072E-2</v>
      </c>
      <c r="F491" s="6">
        <v>7.9365006271622532E-2</v>
      </c>
      <c r="G491" s="6">
        <v>5.8580058980967041E-2</v>
      </c>
      <c r="H491" s="6">
        <v>0.12556028076462172</v>
      </c>
      <c r="I491" s="1"/>
      <c r="J491" s="1"/>
      <c r="K491" s="1"/>
      <c r="L491" s="1"/>
      <c r="M491" s="1"/>
      <c r="N491" s="1"/>
    </row>
    <row r="492" spans="1:15" ht="12.75" customHeight="1" x14ac:dyDescent="0.25">
      <c r="A492" s="5">
        <v>7</v>
      </c>
      <c r="B492" s="6">
        <v>0.19706811518561329</v>
      </c>
      <c r="C492" s="6">
        <v>0.17895358747375467</v>
      </c>
      <c r="D492" s="6">
        <v>0.1550553458688616</v>
      </c>
      <c r="E492" s="6">
        <v>0.10652366163234137</v>
      </c>
      <c r="F492" s="6">
        <v>9.5493488836830412E-2</v>
      </c>
      <c r="G492" s="6">
        <v>7.0484643940109129E-2</v>
      </c>
      <c r="H492" s="6">
        <v>0.1510765239343636</v>
      </c>
    </row>
    <row r="493" spans="1:15" ht="12.75" customHeight="1" x14ac:dyDescent="0.25">
      <c r="A493" s="5">
        <v>8</v>
      </c>
      <c r="B493" s="6">
        <v>0.23323120077877776</v>
      </c>
      <c r="C493" s="6">
        <v>0.21179255736455554</v>
      </c>
      <c r="D493" s="6">
        <v>0.1835088566717229</v>
      </c>
      <c r="E493" s="6">
        <v>0.12607134081767959</v>
      </c>
      <c r="F493" s="6">
        <v>0.11301707050372554</v>
      </c>
      <c r="G493" s="6">
        <v>8.3418964692145089E-2</v>
      </c>
      <c r="H493" s="6">
        <v>0.17879989897659365</v>
      </c>
    </row>
    <row r="494" spans="1:15" ht="12.75" customHeight="1" x14ac:dyDescent="0.25">
      <c r="A494" s="5">
        <v>9</v>
      </c>
      <c r="B494" s="6">
        <v>0.27234129836154047</v>
      </c>
      <c r="C494" s="6">
        <v>0.24730764950562534</v>
      </c>
      <c r="D494" s="6">
        <v>0.21428110870218689</v>
      </c>
      <c r="E494" s="6">
        <v>0.14721200478247207</v>
      </c>
      <c r="F494" s="6">
        <v>0.13196868864555042</v>
      </c>
      <c r="G494" s="6">
        <v>9.7407332622632084E-2</v>
      </c>
      <c r="H494" s="6">
        <v>0.20878251482478591</v>
      </c>
      <c r="O494" s="18"/>
    </row>
    <row r="495" spans="1:15" ht="12.75" customHeight="1" x14ac:dyDescent="0.25">
      <c r="A495" s="5">
        <v>10</v>
      </c>
      <c r="B495" s="6">
        <v>0.31446969315743106</v>
      </c>
      <c r="C495" s="6">
        <v>0.28556359657313785</v>
      </c>
      <c r="D495" s="6">
        <v>0.24742818995287133</v>
      </c>
      <c r="E495" s="6">
        <v>0.16998418620879932</v>
      </c>
      <c r="F495" s="6">
        <v>0.15238288601261721</v>
      </c>
      <c r="G495" s="6">
        <v>0.11247524406106997</v>
      </c>
      <c r="H495" s="6">
        <v>0.2410790202168582</v>
      </c>
    </row>
    <row r="496" spans="1:15" ht="19.5" customHeight="1" x14ac:dyDescent="0.25">
      <c r="A496" s="5">
        <v>11</v>
      </c>
      <c r="B496" s="6">
        <v>0.3596903083563856</v>
      </c>
      <c r="C496" s="6">
        <v>0.32662752672744566</v>
      </c>
      <c r="D496" s="6">
        <v>0.28300826399718065</v>
      </c>
      <c r="E496" s="6">
        <v>0.19442784371129626</v>
      </c>
      <c r="F496" s="6">
        <v>0.17429548363719338</v>
      </c>
      <c r="G496" s="6">
        <v>0.12864913884891482</v>
      </c>
      <c r="H496" s="6">
        <v>0.27574608621074992</v>
      </c>
    </row>
    <row r="497" spans="1:8" ht="12.75" customHeight="1" x14ac:dyDescent="0.25">
      <c r="A497" s="5">
        <v>12</v>
      </c>
      <c r="B497" s="6">
        <v>0.40807873005962919</v>
      </c>
      <c r="C497" s="6">
        <v>0.37056807818516058</v>
      </c>
      <c r="D497" s="6">
        <v>0.32108080280528761</v>
      </c>
      <c r="E497" s="6">
        <v>0.22058383477856988</v>
      </c>
      <c r="F497" s="6">
        <v>0.19774310835009196</v>
      </c>
      <c r="G497" s="6">
        <v>0.14595605159512226</v>
      </c>
      <c r="H497" s="6">
        <v>0.31284165868684893</v>
      </c>
    </row>
    <row r="498" spans="1:8" ht="12.75" customHeight="1" x14ac:dyDescent="0.25">
      <c r="A498" s="5">
        <v>13</v>
      </c>
      <c r="B498" s="6">
        <v>0.45971085358377906</v>
      </c>
      <c r="C498" s="6">
        <v>0.41745416995516593</v>
      </c>
      <c r="D498" s="6">
        <v>0.36170552164141367</v>
      </c>
      <c r="E498" s="6">
        <v>0.24849318404324139</v>
      </c>
      <c r="F498" s="6">
        <v>0.22276253681893032</v>
      </c>
      <c r="G498" s="6">
        <v>0.16442312750460517</v>
      </c>
      <c r="H498" s="6">
        <v>0.35242392057650701</v>
      </c>
    </row>
    <row r="499" spans="1:8" ht="12.75" customHeight="1" x14ac:dyDescent="0.25">
      <c r="A499" s="5">
        <v>14</v>
      </c>
      <c r="B499" s="6">
        <v>0.51466105506549353</v>
      </c>
      <c r="C499" s="6">
        <v>0.467353341509613</v>
      </c>
      <c r="D499" s="6">
        <v>0.40494094046239248</v>
      </c>
      <c r="E499" s="6">
        <v>0.27819609495683029</v>
      </c>
      <c r="F499" s="6">
        <v>0.24938980956081111</v>
      </c>
      <c r="G499" s="6">
        <v>0.18407696842264457</v>
      </c>
      <c r="H499" s="6">
        <v>0.39454989017606001</v>
      </c>
    </row>
    <row r="500" spans="1:8" ht="12.75" customHeight="1" x14ac:dyDescent="0.25">
      <c r="A500" s="5">
        <v>15</v>
      </c>
      <c r="B500" s="6">
        <v>0.57299977128554491</v>
      </c>
      <c r="C500" s="6">
        <v>0.52032955507089063</v>
      </c>
      <c r="D500" s="6">
        <v>0.45084247969681152</v>
      </c>
      <c r="E500" s="6">
        <v>0.30973064158217706</v>
      </c>
      <c r="F500" s="6">
        <v>0.27765905819531156</v>
      </c>
      <c r="G500" s="6">
        <v>0.20494276721927088</v>
      </c>
      <c r="H500" s="6">
        <v>0.43927356578952659</v>
      </c>
    </row>
    <row r="501" spans="1:8" ht="19.5" customHeight="1" x14ac:dyDescent="0.25">
      <c r="A501" s="5">
        <v>16</v>
      </c>
      <c r="B501" s="6">
        <v>0.63479034534434953</v>
      </c>
      <c r="C501" s="6">
        <v>0.57644033123308669</v>
      </c>
      <c r="D501" s="6">
        <v>0.49945997838806044</v>
      </c>
      <c r="E501" s="6">
        <v>0.34313106354748929</v>
      </c>
      <c r="F501" s="6">
        <v>0.30760097695039879</v>
      </c>
      <c r="G501" s="6">
        <v>0.22704317959337642</v>
      </c>
      <c r="H501" s="6">
        <v>0.48664350755773478</v>
      </c>
    </row>
    <row r="502" spans="1:8" ht="12.75" customHeight="1" x14ac:dyDescent="0.25">
      <c r="A502" s="5">
        <v>17</v>
      </c>
      <c r="B502" s="6">
        <v>0.70008496544391885</v>
      </c>
      <c r="C502" s="6">
        <v>0.63573306105164884</v>
      </c>
      <c r="D502" s="6">
        <v>0.55083449878360413</v>
      </c>
      <c r="E502" s="6">
        <v>0.37842557078600253</v>
      </c>
      <c r="F502" s="6">
        <v>0.33924085471403659</v>
      </c>
      <c r="G502" s="6">
        <v>0.25039687151146311</v>
      </c>
      <c r="H502" s="6">
        <v>0.53669972404393129</v>
      </c>
    </row>
    <row r="503" spans="1:8" ht="12.75" customHeight="1" x14ac:dyDescent="0.25">
      <c r="A503" s="5">
        <v>18</v>
      </c>
      <c r="B503" s="6">
        <v>0.76891948758302475</v>
      </c>
      <c r="C503" s="6">
        <v>0.69824030463710873</v>
      </c>
      <c r="D503" s="6">
        <v>0.60499425277497965</v>
      </c>
      <c r="E503" s="6">
        <v>0.41563354498347099</v>
      </c>
      <c r="F503" s="6">
        <v>0.37259606626253139</v>
      </c>
      <c r="G503" s="6">
        <v>0.2750166674596442</v>
      </c>
      <c r="H503" s="6">
        <v>0.58946970320400149</v>
      </c>
    </row>
    <row r="504" spans="1:8" ht="12.75" customHeight="1" x14ac:dyDescent="0.25">
      <c r="A504" s="5">
        <v>19</v>
      </c>
      <c r="B504" s="6">
        <v>0.84130688928882347</v>
      </c>
      <c r="C504" s="6">
        <v>0.76397384662057699</v>
      </c>
      <c r="D504" s="6">
        <v>0.66194945122232474</v>
      </c>
      <c r="E504" s="6">
        <v>0.45476200104289038</v>
      </c>
      <c r="F504" s="6">
        <v>0.40767290012887825</v>
      </c>
      <c r="G504" s="6">
        <v>0.30090720906337981</v>
      </c>
      <c r="H504" s="6">
        <v>0.64496339388071056</v>
      </c>
    </row>
    <row r="505" spans="1:8" ht="12.75" customHeight="1" x14ac:dyDescent="0.25">
      <c r="A505" s="5">
        <v>20</v>
      </c>
      <c r="B505" s="6">
        <v>0.9172290492079137</v>
      </c>
      <c r="C505" s="6">
        <v>0.83291723136589968</v>
      </c>
      <c r="D505" s="6">
        <v>0.72168583604681891</v>
      </c>
      <c r="E505" s="6">
        <v>0.49580114360535044</v>
      </c>
      <c r="F505" s="6">
        <v>0.44446257523117999</v>
      </c>
      <c r="G505" s="6">
        <v>0.328062014923378</v>
      </c>
      <c r="H505" s="6">
        <v>0.70316690386689817</v>
      </c>
    </row>
    <row r="506" spans="1:8" ht="19.5" customHeight="1" x14ac:dyDescent="0.25">
      <c r="A506" s="5">
        <v>21</v>
      </c>
      <c r="B506" s="6">
        <v>0.99662648482480443</v>
      </c>
      <c r="C506" s="6">
        <v>0.90501644399842773</v>
      </c>
      <c r="D506" s="6">
        <v>0.78415660575546642</v>
      </c>
      <c r="E506" s="6">
        <v>0.53871881985228254</v>
      </c>
      <c r="F506" s="6">
        <v>0.48293626806887363</v>
      </c>
      <c r="G506" s="6">
        <v>0.35645981014227113</v>
      </c>
      <c r="H506" s="6">
        <v>0.76403463262659344</v>
      </c>
    </row>
    <row r="507" spans="1:8" ht="12.75" customHeight="1" x14ac:dyDescent="0.25">
      <c r="A507" s="5">
        <v>22</v>
      </c>
      <c r="B507" s="6">
        <v>1.0793856058246967</v>
      </c>
      <c r="C507" s="6">
        <v>0.98016833544040993</v>
      </c>
      <c r="D507" s="6">
        <v>0.84927238624768298</v>
      </c>
      <c r="E507" s="6">
        <v>0.58345362940825318</v>
      </c>
      <c r="F507" s="6">
        <v>0.52303893607229734</v>
      </c>
      <c r="G507" s="6">
        <v>0.38605996728072867</v>
      </c>
      <c r="H507" s="6">
        <v>0.82747949945728749</v>
      </c>
    </row>
    <row r="508" spans="1:8" ht="12.75" customHeight="1" x14ac:dyDescent="0.25">
      <c r="A508" s="5">
        <v>23</v>
      </c>
      <c r="B508" s="6">
        <v>1.1653229513703671</v>
      </c>
      <c r="C508" s="6">
        <v>1.0582063085995106</v>
      </c>
      <c r="D508" s="6">
        <v>0.91688882853255149</v>
      </c>
      <c r="E508" s="6">
        <v>0.62990640392160546</v>
      </c>
      <c r="F508" s="6">
        <v>0.56468167944457182</v>
      </c>
      <c r="G508" s="6">
        <v>0.41679686856097659</v>
      </c>
      <c r="H508" s="6">
        <v>0.893360859457903</v>
      </c>
    </row>
    <row r="509" spans="1:8" ht="12.75" customHeight="1" x14ac:dyDescent="0.25">
      <c r="A509" s="5">
        <v>24</v>
      </c>
      <c r="B509" s="6">
        <v>1.2541657730964024</v>
      </c>
      <c r="C509" s="6">
        <v>1.13888268617683</v>
      </c>
      <c r="D509" s="6">
        <v>0.98679133121656581</v>
      </c>
      <c r="E509" s="6">
        <v>0.67792971135057656</v>
      </c>
      <c r="F509" s="6">
        <v>0.607732332244173</v>
      </c>
      <c r="G509" s="6">
        <v>0.44857296105618366</v>
      </c>
      <c r="H509" s="6">
        <v>0.96146961804752995</v>
      </c>
    </row>
    <row r="510" spans="1:8" ht="12.75" customHeight="1" x14ac:dyDescent="0.25">
      <c r="A510" s="5">
        <v>25</v>
      </c>
      <c r="B510" s="6">
        <v>1.3455281987144259</v>
      </c>
      <c r="C510" s="6">
        <v>1.2218470653167537</v>
      </c>
      <c r="D510" s="6">
        <v>1.0586762857678282</v>
      </c>
      <c r="E510" s="6">
        <v>0.72731497138250878</v>
      </c>
      <c r="F510" s="6">
        <v>0.65200391195986207</v>
      </c>
      <c r="G510" s="6">
        <v>0.48125023121287935</v>
      </c>
      <c r="H510" s="6">
        <v>1.0315099574884508</v>
      </c>
    </row>
    <row r="511" spans="1:8" ht="18" customHeight="1" x14ac:dyDescent="0.3">
      <c r="A511" s="19" t="s">
        <v>65</v>
      </c>
      <c r="B511" s="12"/>
      <c r="C511" s="12"/>
      <c r="D511" s="12"/>
      <c r="E511" s="12"/>
      <c r="F511" s="12"/>
      <c r="G511" s="12"/>
    </row>
    <row r="512" spans="1:8" ht="18" customHeight="1" x14ac:dyDescent="0.3">
      <c r="A512" s="4" t="s">
        <v>8</v>
      </c>
      <c r="D512" s="12"/>
      <c r="E512" s="12"/>
      <c r="F512" s="13"/>
      <c r="G512" s="13"/>
      <c r="H512" s="14"/>
    </row>
    <row r="513" spans="1:15" ht="18" customHeight="1" x14ac:dyDescent="0.3">
      <c r="A513" s="19" t="s">
        <v>0</v>
      </c>
      <c r="B513" s="12"/>
      <c r="C513" s="20">
        <v>0.45</v>
      </c>
      <c r="D513" s="12"/>
      <c r="E513" s="12"/>
      <c r="H513" s="14" t="s">
        <v>46</v>
      </c>
    </row>
    <row r="514" spans="1:15" ht="18" customHeight="1" x14ac:dyDescent="0.3">
      <c r="A514" s="19" t="s">
        <v>32</v>
      </c>
      <c r="B514" s="12"/>
      <c r="H514" s="24" t="s">
        <v>46</v>
      </c>
    </row>
    <row r="515" spans="1:15" ht="14.25" customHeight="1" x14ac:dyDescent="0.3">
      <c r="A515" s="4"/>
      <c r="B515" s="15"/>
      <c r="C515" s="8"/>
      <c r="D515" s="15"/>
      <c r="E515" s="15"/>
      <c r="H515" s="24"/>
    </row>
    <row r="516" spans="1:15" ht="14.25" customHeight="1" x14ac:dyDescent="0.3">
      <c r="A516" s="2"/>
      <c r="B516" s="9"/>
      <c r="C516" s="10"/>
      <c r="D516" s="10"/>
      <c r="E516" s="10"/>
      <c r="F516" s="3"/>
      <c r="G516" s="3"/>
    </row>
    <row r="517" spans="1:15" s="2" customFormat="1" ht="14.25" customHeight="1" x14ac:dyDescent="0.3">
      <c r="D517" s="5"/>
      <c r="E517" s="5"/>
      <c r="F517" s="5"/>
      <c r="G517" s="5"/>
      <c r="H517" s="1"/>
      <c r="M517" s="1"/>
    </row>
    <row r="518" spans="1:15" s="2" customFormat="1" ht="14.25" customHeight="1" x14ac:dyDescent="0.3">
      <c r="A518" s="3"/>
      <c r="B518" s="3"/>
      <c r="D518" s="5"/>
      <c r="E518" s="5"/>
      <c r="F518" s="5"/>
      <c r="G518" s="5"/>
      <c r="H518" s="3"/>
      <c r="M518" s="1"/>
    </row>
    <row r="519" spans="1:15" s="2" customFormat="1" ht="39" x14ac:dyDescent="0.3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5" ht="19.5" customHeight="1" x14ac:dyDescent="0.25">
      <c r="A520" s="5">
        <v>1</v>
      </c>
      <c r="B520" s="6">
        <v>3.1511909374982508E-2</v>
      </c>
      <c r="C520" s="6">
        <v>2.8615330417554243E-2</v>
      </c>
      <c r="D520" s="6">
        <v>2.4793914543324552E-2</v>
      </c>
      <c r="E520" s="6">
        <v>1.7033521472958699E-2</v>
      </c>
      <c r="F520" s="6">
        <v>1.5269756669123434E-2</v>
      </c>
      <c r="G520" s="6">
        <v>1.1270751283517519E-2</v>
      </c>
      <c r="H520" s="6">
        <v>2.4157686424427685E-2</v>
      </c>
    </row>
    <row r="521" spans="1:15" ht="12.75" customHeight="1" x14ac:dyDescent="0.25">
      <c r="A521" s="5">
        <v>2</v>
      </c>
      <c r="B521" s="6">
        <v>5.1077060366763072E-2</v>
      </c>
      <c r="C521" s="6">
        <v>4.6382050092865904E-2</v>
      </c>
      <c r="D521" s="6">
        <v>4.0187989080190605E-2</v>
      </c>
      <c r="E521" s="6">
        <v>2.7609314122475304E-2</v>
      </c>
      <c r="F521" s="6">
        <v>2.4750460973139102E-2</v>
      </c>
      <c r="G521" s="6">
        <v>1.8268548466442023E-2</v>
      </c>
      <c r="H521" s="6">
        <v>3.9156738905876301E-2</v>
      </c>
    </row>
    <row r="522" spans="1:15" s="18" customFormat="1" ht="12.75" customHeight="1" x14ac:dyDescent="0.25">
      <c r="A522" s="17">
        <v>3</v>
      </c>
      <c r="B522" s="6">
        <v>7.0703949404987754E-2</v>
      </c>
      <c r="C522" s="6">
        <v>6.4204832845070503E-2</v>
      </c>
      <c r="D522" s="6">
        <v>5.5630639786446841E-2</v>
      </c>
      <c r="E522" s="6">
        <v>3.8218478800557058E-2</v>
      </c>
      <c r="F522" s="6">
        <v>3.4261081742552359E-2</v>
      </c>
      <c r="G522" s="6">
        <v>2.5288427274377617E-2</v>
      </c>
      <c r="H522" s="6">
        <v>5.420312106032904E-2</v>
      </c>
      <c r="I522" s="1"/>
      <c r="J522" s="1"/>
      <c r="K522" s="1"/>
      <c r="L522" s="1"/>
      <c r="M522" s="1"/>
      <c r="N522" s="1"/>
    </row>
    <row r="523" spans="1:15" ht="12.75" customHeight="1" x14ac:dyDescent="0.25">
      <c r="A523" s="5">
        <v>4</v>
      </c>
      <c r="B523" s="6">
        <v>9.2652905362905047E-2</v>
      </c>
      <c r="C523" s="6">
        <v>8.4136237812704198E-2</v>
      </c>
      <c r="D523" s="6">
        <v>7.2900318112186113E-2</v>
      </c>
      <c r="E523" s="6">
        <v>5.0082818982844619E-2</v>
      </c>
      <c r="F523" s="6">
        <v>4.4896908744669402E-2</v>
      </c>
      <c r="G523" s="6">
        <v>3.3138831405425388E-2</v>
      </c>
      <c r="H523" s="6">
        <v>7.1029648106509788E-2</v>
      </c>
    </row>
    <row r="524" spans="1:15" ht="12.75" customHeight="1" x14ac:dyDescent="0.25">
      <c r="A524" s="5">
        <v>5</v>
      </c>
      <c r="B524" s="6">
        <v>0.11696952039306259</v>
      </c>
      <c r="C524" s="6">
        <v>0.10621766631150682</v>
      </c>
      <c r="D524" s="6">
        <v>9.2032896461097496E-2</v>
      </c>
      <c r="E524" s="6">
        <v>6.3226979158511193E-2</v>
      </c>
      <c r="F524" s="6">
        <v>5.6680034613330349E-2</v>
      </c>
      <c r="G524" s="6">
        <v>4.1836067640800348E-2</v>
      </c>
      <c r="H524" s="6">
        <v>8.9671271938686653E-2</v>
      </c>
    </row>
    <row r="525" spans="1:15" s="18" customFormat="1" ht="19.5" customHeight="1" x14ac:dyDescent="0.25">
      <c r="A525" s="17">
        <v>6</v>
      </c>
      <c r="B525" s="6">
        <v>0.14370300852985535</v>
      </c>
      <c r="C525" s="6">
        <v>0.13049380861519785</v>
      </c>
      <c r="D525" s="6">
        <v>0.1130670969730742</v>
      </c>
      <c r="E525" s="6">
        <v>7.7677561597246675E-2</v>
      </c>
      <c r="F525" s="6">
        <v>6.9634307041195553E-2</v>
      </c>
      <c r="G525" s="6">
        <v>5.1397738187170555E-2</v>
      </c>
      <c r="H525" s="6">
        <v>0.11016572106123068</v>
      </c>
      <c r="I525" s="1"/>
      <c r="J525" s="1"/>
      <c r="K525" s="1"/>
      <c r="L525" s="1"/>
      <c r="M525" s="1"/>
      <c r="N525" s="1"/>
    </row>
    <row r="526" spans="1:15" ht="12.75" customHeight="1" x14ac:dyDescent="0.25">
      <c r="A526" s="5">
        <v>7</v>
      </c>
      <c r="B526" s="6">
        <v>0.17290619991762451</v>
      </c>
      <c r="C526" s="6">
        <v>0.1570126387141294</v>
      </c>
      <c r="D526" s="6">
        <v>0.13604448698281879</v>
      </c>
      <c r="E526" s="6">
        <v>9.3463123229300726E-2</v>
      </c>
      <c r="F526" s="6">
        <v>8.3785325982850017E-2</v>
      </c>
      <c r="G526" s="6">
        <v>6.1842738612242057E-2</v>
      </c>
      <c r="H526" s="6">
        <v>0.13255349616375622</v>
      </c>
    </row>
    <row r="527" spans="1:15" ht="12.75" customHeight="1" x14ac:dyDescent="0.25">
      <c r="A527" s="5">
        <v>8</v>
      </c>
      <c r="B527" s="6">
        <v>0.20463544085201157</v>
      </c>
      <c r="C527" s="6">
        <v>0.18582532354485229</v>
      </c>
      <c r="D527" s="6">
        <v>0.16100940037128858</v>
      </c>
      <c r="E527" s="6">
        <v>0.11061412161360165</v>
      </c>
      <c r="F527" s="6">
        <v>9.916039521774464E-2</v>
      </c>
      <c r="G527" s="6">
        <v>7.3191222092909528E-2</v>
      </c>
      <c r="H527" s="6">
        <v>0.15687779349073985</v>
      </c>
    </row>
    <row r="528" spans="1:15" ht="12.75" customHeight="1" x14ac:dyDescent="0.25">
      <c r="A528" s="5">
        <v>9</v>
      </c>
      <c r="B528" s="6">
        <v>0.23895036970325503</v>
      </c>
      <c r="C528" s="6">
        <v>0.21698601951057372</v>
      </c>
      <c r="D528" s="6">
        <v>0.18800876125969762</v>
      </c>
      <c r="E528" s="6">
        <v>0.12916279381480908</v>
      </c>
      <c r="F528" s="6">
        <v>0.11578841376912961</v>
      </c>
      <c r="G528" s="6">
        <v>8.5464519270547767E-2</v>
      </c>
      <c r="H528" s="6">
        <v>0.18318433305964996</v>
      </c>
      <c r="O528" s="18"/>
    </row>
    <row r="529" spans="1:8" ht="12.75" customHeight="1" x14ac:dyDescent="0.25">
      <c r="A529" s="5">
        <v>10</v>
      </c>
      <c r="B529" s="6">
        <v>0.27591353163295645</v>
      </c>
      <c r="C529" s="6">
        <v>0.25055152261320995</v>
      </c>
      <c r="D529" s="6">
        <v>0.21709178086445913</v>
      </c>
      <c r="E529" s="6">
        <v>0.14914294814141019</v>
      </c>
      <c r="F529" s="6">
        <v>0.13369968920698178</v>
      </c>
      <c r="G529" s="6">
        <v>9.868500044814317E-2</v>
      </c>
      <c r="H529" s="6">
        <v>0.21152106329479031</v>
      </c>
    </row>
    <row r="530" spans="1:8" ht="19.5" customHeight="1" x14ac:dyDescent="0.25">
      <c r="A530" s="5">
        <v>11</v>
      </c>
      <c r="B530" s="6">
        <v>0.31558978633617907</v>
      </c>
      <c r="C530" s="6">
        <v>0.28658073063591122</v>
      </c>
      <c r="D530" s="6">
        <v>0.24830949150219878</v>
      </c>
      <c r="E530" s="6">
        <v>0.17058964400524326</v>
      </c>
      <c r="F530" s="6">
        <v>0.1529256506570156</v>
      </c>
      <c r="G530" s="6">
        <v>0.11287586375954041</v>
      </c>
      <c r="H530" s="6">
        <v>0.2419377069900506</v>
      </c>
    </row>
    <row r="531" spans="1:8" ht="12.75" customHeight="1" x14ac:dyDescent="0.25">
      <c r="A531" s="5">
        <v>12</v>
      </c>
      <c r="B531" s="6">
        <v>0.35804545253483844</v>
      </c>
      <c r="C531" s="6">
        <v>0.32513386627473512</v>
      </c>
      <c r="D531" s="6">
        <v>0.28171407346780863</v>
      </c>
      <c r="E531" s="6">
        <v>0.19353872948394674</v>
      </c>
      <c r="F531" s="6">
        <v>0.17349843424701084</v>
      </c>
      <c r="G531" s="6">
        <v>0.12806082918347059</v>
      </c>
      <c r="H531" s="6">
        <v>0.27448510545971111</v>
      </c>
    </row>
    <row r="532" spans="1:8" ht="12.75" customHeight="1" x14ac:dyDescent="0.25">
      <c r="A532" s="5">
        <v>13</v>
      </c>
      <c r="B532" s="6">
        <v>0.40334712025429448</v>
      </c>
      <c r="C532" s="6">
        <v>0.36627139859093438</v>
      </c>
      <c r="D532" s="6">
        <v>0.31735792052069456</v>
      </c>
      <c r="E532" s="6">
        <v>0.21802619930615971</v>
      </c>
      <c r="F532" s="6">
        <v>0.19545030757052195</v>
      </c>
      <c r="G532" s="6">
        <v>0.14426371373479199</v>
      </c>
      <c r="H532" s="6">
        <v>0.30921430800492644</v>
      </c>
    </row>
    <row r="533" spans="1:8" ht="12.75" customHeight="1" x14ac:dyDescent="0.25">
      <c r="A533" s="5">
        <v>14</v>
      </c>
      <c r="B533" s="6">
        <v>0.45156004660192878</v>
      </c>
      <c r="C533" s="6">
        <v>0.41005258624978369</v>
      </c>
      <c r="D533" s="6">
        <v>0.35529237766583571</v>
      </c>
      <c r="E533" s="6">
        <v>0.24408732770190805</v>
      </c>
      <c r="F533" s="6">
        <v>0.21881289232773818</v>
      </c>
      <c r="G533" s="6">
        <v>0.16150785768838372</v>
      </c>
      <c r="H533" s="6">
        <v>0.34617534208415141</v>
      </c>
    </row>
    <row r="534" spans="1:8" ht="12.75" customHeight="1" x14ac:dyDescent="0.25">
      <c r="A534" s="5">
        <v>15</v>
      </c>
      <c r="B534" s="6">
        <v>0.50274603232154125</v>
      </c>
      <c r="C534" s="6">
        <v>0.45653354926238243</v>
      </c>
      <c r="D534" s="6">
        <v>0.39556607040358677</v>
      </c>
      <c r="E534" s="6">
        <v>0.27175552059033281</v>
      </c>
      <c r="F534" s="6">
        <v>0.24361613536537607</v>
      </c>
      <c r="G534" s="6">
        <v>0.17981536509399459</v>
      </c>
      <c r="H534" s="6">
        <v>0.3854155854354897</v>
      </c>
    </row>
    <row r="535" spans="1:8" ht="19.5" customHeight="1" x14ac:dyDescent="0.25">
      <c r="A535" s="5">
        <v>16</v>
      </c>
      <c r="B535" s="6">
        <v>0.55696065421089924</v>
      </c>
      <c r="C535" s="6">
        <v>0.50576475579975544</v>
      </c>
      <c r="D535" s="6">
        <v>0.43822272716557137</v>
      </c>
      <c r="E535" s="6">
        <v>0.3010608195841748</v>
      </c>
      <c r="F535" s="6">
        <v>0.26988696758655073</v>
      </c>
      <c r="G535" s="6">
        <v>0.19920611390498241</v>
      </c>
      <c r="H535" s="6">
        <v>0.42697764439031144</v>
      </c>
    </row>
    <row r="536" spans="1:8" ht="12.75" customHeight="1" x14ac:dyDescent="0.25">
      <c r="A536" s="5">
        <v>17</v>
      </c>
      <c r="B536" s="6">
        <v>0.6142497018371369</v>
      </c>
      <c r="C536" s="6">
        <v>0.55778778644585381</v>
      </c>
      <c r="D536" s="6">
        <v>0.48329837568343187</v>
      </c>
      <c r="E536" s="6">
        <v>0.33202797588355137</v>
      </c>
      <c r="F536" s="6">
        <v>0.29764757728648134</v>
      </c>
      <c r="G536" s="6">
        <v>0.21969648151112731</v>
      </c>
      <c r="H536" s="6">
        <v>0.47089662218502093</v>
      </c>
    </row>
    <row r="537" spans="1:8" ht="12.75" customHeight="1" x14ac:dyDescent="0.25">
      <c r="A537" s="5">
        <v>18</v>
      </c>
      <c r="B537" s="6">
        <v>0.67464463500533745</v>
      </c>
      <c r="C537" s="6">
        <v>0.61263120921623704</v>
      </c>
      <c r="D537" s="6">
        <v>0.53081776887548582</v>
      </c>
      <c r="E537" s="6">
        <v>0.36467399484535934</v>
      </c>
      <c r="F537" s="6">
        <v>0.32691320897360943</v>
      </c>
      <c r="G537" s="6">
        <v>0.24129772002775812</v>
      </c>
      <c r="H537" s="6">
        <v>0.51719663656180659</v>
      </c>
    </row>
    <row r="538" spans="1:8" ht="12.75" customHeight="1" x14ac:dyDescent="0.25">
      <c r="A538" s="5">
        <v>19</v>
      </c>
      <c r="B538" s="6">
        <v>0.73815684010798199</v>
      </c>
      <c r="C538" s="6">
        <v>0.67030536386465422</v>
      </c>
      <c r="D538" s="6">
        <v>0.58078986567972601</v>
      </c>
      <c r="E538" s="6">
        <v>0.39900503129692161</v>
      </c>
      <c r="F538" s="6">
        <v>0.35768938016324808</v>
      </c>
      <c r="G538" s="6">
        <v>0.26401390198491875</v>
      </c>
      <c r="H538" s="6">
        <v>0.5658864165664329</v>
      </c>
    </row>
    <row r="539" spans="1:8" ht="12.75" customHeight="1" x14ac:dyDescent="0.25">
      <c r="A539" s="5">
        <v>20</v>
      </c>
      <c r="B539" s="6">
        <v>0.80477041759505397</v>
      </c>
      <c r="C539" s="6">
        <v>0.73079581232986957</v>
      </c>
      <c r="D539" s="6">
        <v>0.63320215615650732</v>
      </c>
      <c r="E539" s="6">
        <v>0.43501249085814553</v>
      </c>
      <c r="F539" s="6">
        <v>0.38996838639493414</v>
      </c>
      <c r="G539" s="6">
        <v>0.28783934064774258</v>
      </c>
      <c r="H539" s="6">
        <v>0.6169537732725161</v>
      </c>
    </row>
    <row r="540" spans="1:8" ht="19.5" customHeight="1" x14ac:dyDescent="0.25">
      <c r="A540" s="5">
        <v>21</v>
      </c>
      <c r="B540" s="6">
        <v>0.87443317791927233</v>
      </c>
      <c r="C540" s="6">
        <v>0.79405516233482321</v>
      </c>
      <c r="D540" s="6">
        <v>0.68801357699989218</v>
      </c>
      <c r="E540" s="6">
        <v>0.47266816286862051</v>
      </c>
      <c r="F540" s="6">
        <v>0.42372493812882517</v>
      </c>
      <c r="G540" s="6">
        <v>0.31275536956857009</v>
      </c>
      <c r="H540" s="6">
        <v>0.67035869708549811</v>
      </c>
    </row>
    <row r="541" spans="1:8" ht="12.75" customHeight="1" x14ac:dyDescent="0.25">
      <c r="A541" s="5">
        <v>22</v>
      </c>
      <c r="B541" s="6">
        <v>0.94704545772484305</v>
      </c>
      <c r="C541" s="6">
        <v>0.85999291159281988</v>
      </c>
      <c r="D541" s="6">
        <v>0.74514571199278468</v>
      </c>
      <c r="E541" s="6">
        <v>0.51191817506402915</v>
      </c>
      <c r="F541" s="6">
        <v>0.45891074139537141</v>
      </c>
      <c r="G541" s="6">
        <v>0.33872634251340528</v>
      </c>
      <c r="H541" s="6">
        <v>0.72602478399987613</v>
      </c>
    </row>
    <row r="542" spans="1:8" ht="12.75" customHeight="1" x14ac:dyDescent="0.25">
      <c r="A542" s="5">
        <v>23</v>
      </c>
      <c r="B542" s="6">
        <v>1.0224462897433275</v>
      </c>
      <c r="C542" s="6">
        <v>0.92846288896843332</v>
      </c>
      <c r="D542" s="6">
        <v>0.80447191032991427</v>
      </c>
      <c r="E542" s="6">
        <v>0.55267551781919244</v>
      </c>
      <c r="F542" s="6">
        <v>0.49544779612826467</v>
      </c>
      <c r="G542" s="6">
        <v>0.36569468689831586</v>
      </c>
      <c r="H542" s="6">
        <v>0.78382863315316165</v>
      </c>
    </row>
    <row r="543" spans="1:8" ht="12.75" customHeight="1" x14ac:dyDescent="0.25">
      <c r="A543" s="5">
        <v>24</v>
      </c>
      <c r="B543" s="6">
        <v>1.1003963664472076</v>
      </c>
      <c r="C543" s="6">
        <v>0.99924778411433279</v>
      </c>
      <c r="D543" s="6">
        <v>0.86580388223435156</v>
      </c>
      <c r="E543" s="6">
        <v>0.59481083528137191</v>
      </c>
      <c r="F543" s="6">
        <v>0.53322014084542513</v>
      </c>
      <c r="G543" s="6">
        <v>0.39357481046068044</v>
      </c>
      <c r="H543" s="6">
        <v>0.84358678640767126</v>
      </c>
    </row>
    <row r="544" spans="1:8" ht="12.75" customHeight="1" x14ac:dyDescent="0.25">
      <c r="A544" s="5">
        <v>25</v>
      </c>
      <c r="B544" s="6">
        <v>1.1805571261621426</v>
      </c>
      <c r="C544" s="6">
        <v>1.0720401559909198</v>
      </c>
      <c r="D544" s="6">
        <v>0.92887524368215901</v>
      </c>
      <c r="E544" s="6">
        <v>0.63814112052829008</v>
      </c>
      <c r="F544" s="6">
        <v>0.57206371838601355</v>
      </c>
      <c r="G544" s="6">
        <v>0.42224562106418245</v>
      </c>
      <c r="H544" s="6">
        <v>0.90503969532834394</v>
      </c>
    </row>
  </sheetData>
  <phoneticPr fontId="6" type="noConversion"/>
  <printOptions horizontalCentered="1"/>
  <pageMargins left="0.2" right="0.2" top="0.72" bottom="1" header="0.5" footer="0.5"/>
  <pageSetup scale="90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476"/>
  <sheetViews>
    <sheetView view="pageBreakPreview" zoomScaleNormal="60" zoomScaleSheetLayoutView="100" workbookViewId="0"/>
  </sheetViews>
  <sheetFormatPr defaultColWidth="9.1796875" defaultRowHeight="12.5" x14ac:dyDescent="0.25"/>
  <cols>
    <col min="1" max="1" width="11.54296875" style="1" customWidth="1"/>
    <col min="2" max="4" width="17.81640625" style="1" customWidth="1"/>
    <col min="5" max="5" width="23.54296875" style="1" customWidth="1"/>
    <col min="6" max="6" width="17.81640625" style="1" customWidth="1"/>
    <col min="7" max="7" width="24.453125" style="1" customWidth="1"/>
    <col min="8" max="8" width="17.81640625" style="1" customWidth="1"/>
    <col min="9" max="13" width="9" style="1" customWidth="1"/>
    <col min="14" max="14" width="12" style="1" bestFit="1" customWidth="1"/>
    <col min="15" max="15" width="9.54296875" style="1" customWidth="1"/>
    <col min="16" max="18" width="8" style="1" customWidth="1"/>
    <col min="19" max="16384" width="9.1796875" style="1"/>
  </cols>
  <sheetData>
    <row r="1" spans="1:14" ht="18" customHeight="1" x14ac:dyDescent="0.3">
      <c r="A1" s="4" t="s">
        <v>64</v>
      </c>
      <c r="B1" s="15"/>
      <c r="C1" s="8"/>
      <c r="D1" s="15"/>
      <c r="E1" s="15"/>
      <c r="N1" s="32"/>
    </row>
    <row r="2" spans="1:14" ht="18" customHeight="1" x14ac:dyDescent="0.3">
      <c r="A2" s="4" t="s">
        <v>8</v>
      </c>
      <c r="C2" s="8"/>
      <c r="F2" s="21"/>
      <c r="G2" s="21"/>
      <c r="H2" s="22"/>
    </row>
    <row r="3" spans="1:14" ht="18" customHeight="1" x14ac:dyDescent="0.3">
      <c r="A3" s="4" t="s">
        <v>0</v>
      </c>
      <c r="B3" s="15"/>
      <c r="C3" s="16">
        <v>0.75</v>
      </c>
      <c r="H3" s="24" t="s">
        <v>46</v>
      </c>
    </row>
    <row r="4" spans="1:14" ht="18" customHeight="1" x14ac:dyDescent="0.3">
      <c r="A4" s="4" t="s">
        <v>34</v>
      </c>
      <c r="B4" s="15"/>
      <c r="C4" s="8"/>
      <c r="D4" s="15"/>
      <c r="E4" s="15"/>
      <c r="H4" s="24" t="s">
        <v>46</v>
      </c>
    </row>
    <row r="5" spans="1:14" ht="13" x14ac:dyDescent="0.3">
      <c r="A5" s="4"/>
      <c r="B5" s="15"/>
      <c r="C5" s="8"/>
      <c r="D5" s="15"/>
      <c r="E5" s="15"/>
      <c r="H5" s="24"/>
    </row>
    <row r="6" spans="1:14" ht="13" x14ac:dyDescent="0.3">
      <c r="A6" s="2"/>
      <c r="B6" s="9"/>
      <c r="C6" s="10"/>
      <c r="D6" s="10"/>
      <c r="E6" s="10"/>
      <c r="F6" s="3"/>
      <c r="G6" s="3"/>
    </row>
    <row r="7" spans="1:14" ht="13" x14ac:dyDescent="0.3">
      <c r="A7" s="2"/>
      <c r="B7" s="2"/>
      <c r="C7" s="2"/>
      <c r="D7" s="5"/>
      <c r="E7" s="5"/>
      <c r="F7" s="5"/>
      <c r="G7" s="5"/>
    </row>
    <row r="8" spans="1:14" ht="13" x14ac:dyDescent="0.3">
      <c r="A8" s="3"/>
      <c r="B8" s="3"/>
      <c r="C8" s="2"/>
      <c r="D8" s="5"/>
      <c r="E8" s="5"/>
      <c r="F8" s="5"/>
      <c r="G8" s="5"/>
      <c r="H8" s="3"/>
    </row>
    <row r="9" spans="1:14" ht="39" customHeight="1" x14ac:dyDescent="0.3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14" ht="20.25" customHeight="1" x14ac:dyDescent="0.25">
      <c r="A10" s="5">
        <v>1</v>
      </c>
      <c r="B10" s="6">
        <v>0.10780661698008269</v>
      </c>
      <c r="C10" s="6">
        <v>0.10258723331837696</v>
      </c>
      <c r="D10" s="6">
        <v>8.6929082333259813E-2</v>
      </c>
      <c r="E10" s="6">
        <v>5.9225432884092696E-2</v>
      </c>
      <c r="F10" s="6">
        <v>5.4890795100150172E-2</v>
      </c>
      <c r="G10" s="6">
        <v>4.4225314437699087E-2</v>
      </c>
      <c r="H10" s="6">
        <v>8.3382706185560804E-2</v>
      </c>
    </row>
    <row r="11" spans="1:14" x14ac:dyDescent="0.25">
      <c r="A11" s="5">
        <v>2</v>
      </c>
      <c r="B11" s="6">
        <v>0.17474171488319232</v>
      </c>
      <c r="C11" s="6">
        <v>0.16628171421506752</v>
      </c>
      <c r="D11" s="6">
        <v>0.14090171221069314</v>
      </c>
      <c r="E11" s="6">
        <v>9.5997388627618058E-2</v>
      </c>
      <c r="F11" s="6">
        <v>8.8971455888224776E-2</v>
      </c>
      <c r="G11" s="6">
        <v>7.168397917096031E-2</v>
      </c>
      <c r="H11" s="6">
        <v>0.1351534579102705</v>
      </c>
    </row>
    <row r="12" spans="1:14" x14ac:dyDescent="0.25">
      <c r="A12" s="5">
        <v>3</v>
      </c>
      <c r="B12" s="6">
        <v>0.24188802721469144</v>
      </c>
      <c r="C12" s="6">
        <v>0.23017718373798873</v>
      </c>
      <c r="D12" s="6">
        <v>0.19504465330788062</v>
      </c>
      <c r="E12" s="6">
        <v>0.13288537867685818</v>
      </c>
      <c r="F12" s="6">
        <v>0.12315965857155306</v>
      </c>
      <c r="G12" s="6">
        <v>9.9229290019005267E-2</v>
      </c>
      <c r="H12" s="6">
        <v>0.18708757280430971</v>
      </c>
    </row>
    <row r="13" spans="1:14" x14ac:dyDescent="0.25">
      <c r="A13" s="5">
        <v>4</v>
      </c>
      <c r="B13" s="6">
        <v>0.31697845286647597</v>
      </c>
      <c r="C13" s="6">
        <v>0.30163215776559454</v>
      </c>
      <c r="D13" s="6">
        <v>0.25559327246295038</v>
      </c>
      <c r="E13" s="6">
        <v>0.1741376050174672</v>
      </c>
      <c r="F13" s="6">
        <v>0.16139268437178442</v>
      </c>
      <c r="G13" s="6">
        <v>0.1300335001754595</v>
      </c>
      <c r="H13" s="6">
        <v>0.24516603843901386</v>
      </c>
    </row>
    <row r="14" spans="1:14" x14ac:dyDescent="0.25">
      <c r="A14" s="5">
        <v>5</v>
      </c>
      <c r="B14" s="6">
        <v>0.40016896892227349</v>
      </c>
      <c r="C14" s="6">
        <v>0.38079506185773382</v>
      </c>
      <c r="D14" s="6">
        <v>0.32267334066411513</v>
      </c>
      <c r="E14" s="6">
        <v>0.21983975636283343</v>
      </c>
      <c r="F14" s="6">
        <v>0.20374995054903747</v>
      </c>
      <c r="G14" s="6">
        <v>0.16416059583863035</v>
      </c>
      <c r="H14" s="6">
        <v>0.30950949482432361</v>
      </c>
    </row>
    <row r="15" spans="1:14" ht="20.25" customHeight="1" x14ac:dyDescent="0.25">
      <c r="A15" s="5">
        <v>6</v>
      </c>
      <c r="B15" s="6">
        <v>0.49162794342646121</v>
      </c>
      <c r="C15" s="6">
        <v>0.46782611263501617</v>
      </c>
      <c r="D15" s="6">
        <v>0.39642062026068109</v>
      </c>
      <c r="E15" s="6">
        <v>0.27008432861526255</v>
      </c>
      <c r="F15" s="6">
        <v>0.25031718334242647</v>
      </c>
      <c r="G15" s="6">
        <v>0.20167964632830931</v>
      </c>
      <c r="H15" s="6">
        <v>0.38024816572171671</v>
      </c>
    </row>
    <row r="16" spans="1:14" x14ac:dyDescent="0.25">
      <c r="A16" s="5">
        <v>7</v>
      </c>
      <c r="B16" s="6">
        <v>0.59153611563759145</v>
      </c>
      <c r="C16" s="6">
        <v>0.56289729898834873</v>
      </c>
      <c r="D16" s="6">
        <v>0.4769808490406211</v>
      </c>
      <c r="E16" s="6">
        <v>0.32497061401790955</v>
      </c>
      <c r="F16" s="6">
        <v>0.30118640791594997</v>
      </c>
      <c r="G16" s="6">
        <v>0.24266479598521157</v>
      </c>
      <c r="H16" s="6">
        <v>0.45752184337135643</v>
      </c>
    </row>
    <row r="17" spans="1:8" x14ac:dyDescent="0.25">
      <c r="A17" s="5">
        <v>8</v>
      </c>
      <c r="B17" s="6">
        <v>0.70008625405598501</v>
      </c>
      <c r="C17" s="6">
        <v>0.66619205666289139</v>
      </c>
      <c r="D17" s="6">
        <v>0.56450946448361039</v>
      </c>
      <c r="E17" s="6">
        <v>0.38460451328631245</v>
      </c>
      <c r="F17" s="6">
        <v>0.35645577423989089</v>
      </c>
      <c r="G17" s="6">
        <v>0.28719512388425078</v>
      </c>
      <c r="H17" s="6">
        <v>0.54147962399455396</v>
      </c>
    </row>
    <row r="18" spans="1:8" x14ac:dyDescent="0.25">
      <c r="A18" s="5">
        <v>9</v>
      </c>
      <c r="B18" s="6">
        <v>0.81748238982622023</v>
      </c>
      <c r="C18" s="6">
        <v>0.77790453877483789</v>
      </c>
      <c r="D18" s="6">
        <v>0.65917098562069165</v>
      </c>
      <c r="E18" s="6">
        <v>0.44909811446476733</v>
      </c>
      <c r="F18" s="6">
        <v>0.41622916677018362</v>
      </c>
      <c r="G18" s="6">
        <v>0.3353543293546225</v>
      </c>
      <c r="H18" s="6">
        <v>0.63227931487121158</v>
      </c>
    </row>
    <row r="19" spans="1:8" x14ac:dyDescent="0.25">
      <c r="A19" s="5">
        <v>10</v>
      </c>
      <c r="B19" s="6">
        <v>0.94393849862969748</v>
      </c>
      <c r="C19" s="6">
        <v>0.89823836151925351</v>
      </c>
      <c r="D19" s="6">
        <v>0.76113795018792263</v>
      </c>
      <c r="E19" s="6">
        <v>0.51856896880117154</v>
      </c>
      <c r="F19" s="6">
        <v>0.48061553332110096</v>
      </c>
      <c r="G19" s="6">
        <v>0.38723019125496294</v>
      </c>
      <c r="H19" s="6">
        <v>0.73008641485355941</v>
      </c>
    </row>
    <row r="20" spans="1:8" ht="20.25" customHeight="1" x14ac:dyDescent="0.25">
      <c r="A20" s="5">
        <v>11</v>
      </c>
      <c r="B20" s="6">
        <v>1.0796764744881309</v>
      </c>
      <c r="C20" s="6">
        <v>1.0274046760704838</v>
      </c>
      <c r="D20" s="6">
        <v>0.87058928081754217</v>
      </c>
      <c r="E20" s="6">
        <v>0.59313897762086665</v>
      </c>
      <c r="F20" s="6">
        <v>0.54972785340745467</v>
      </c>
      <c r="G20" s="6">
        <v>0.44291373677040285</v>
      </c>
      <c r="H20" s="6">
        <v>0.83507254721051449</v>
      </c>
    </row>
    <row r="21" spans="1:8" x14ac:dyDescent="0.25">
      <c r="A21" s="5">
        <v>12</v>
      </c>
      <c r="B21" s="6">
        <v>1.2249232029566641</v>
      </c>
      <c r="C21" s="6">
        <v>1.165619383474624</v>
      </c>
      <c r="D21" s="6">
        <v>0.98770792502850424</v>
      </c>
      <c r="E21" s="6">
        <v>0.67293278443456572</v>
      </c>
      <c r="F21" s="6">
        <v>0.62368164803219805</v>
      </c>
      <c r="G21" s="6">
        <v>0.50249804075384708</v>
      </c>
      <c r="H21" s="6">
        <v>0.94741319589762774</v>
      </c>
    </row>
    <row r="22" spans="1:8" x14ac:dyDescent="0.25">
      <c r="A22" s="5">
        <v>13</v>
      </c>
      <c r="B22" s="6">
        <v>1.37990649775719</v>
      </c>
      <c r="C22" s="6">
        <v>1.3130992680079618</v>
      </c>
      <c r="D22" s="6">
        <v>1.1126775787602772</v>
      </c>
      <c r="E22" s="6">
        <v>0.75807554265746679</v>
      </c>
      <c r="F22" s="6">
        <v>0.7025929107834773</v>
      </c>
      <c r="G22" s="6">
        <v>0.56607655881837537</v>
      </c>
      <c r="H22" s="6">
        <v>1.0672845627582532</v>
      </c>
    </row>
    <row r="23" spans="1:8" x14ac:dyDescent="0.25">
      <c r="A23" s="5">
        <v>14</v>
      </c>
      <c r="B23" s="6">
        <v>1.5448496125141404</v>
      </c>
      <c r="C23" s="6">
        <v>1.4700567746233233</v>
      </c>
      <c r="D23" s="6">
        <v>1.2456782609508728</v>
      </c>
      <c r="E23" s="6">
        <v>0.84868990053622084</v>
      </c>
      <c r="F23" s="6">
        <v>0.78657531343114595</v>
      </c>
      <c r="G23" s="6">
        <v>0.63374087589649397</v>
      </c>
      <c r="H23" s="6">
        <v>1.194859322641971</v>
      </c>
    </row>
    <row r="24" spans="1:8" x14ac:dyDescent="0.25">
      <c r="A24" s="5">
        <v>15</v>
      </c>
      <c r="B24" s="6">
        <v>1.7199639761522625</v>
      </c>
      <c r="C24" s="6">
        <v>1.6366930960586035</v>
      </c>
      <c r="D24" s="6">
        <v>1.3868804557776253</v>
      </c>
      <c r="E24" s="6">
        <v>0.94489201021383273</v>
      </c>
      <c r="F24" s="6">
        <v>0.87573650708338002</v>
      </c>
      <c r="G24" s="6">
        <v>0.70557772609544189</v>
      </c>
      <c r="H24" s="6">
        <v>1.3303010046196797</v>
      </c>
    </row>
    <row r="25" spans="1:8" ht="20.25" customHeight="1" x14ac:dyDescent="0.25">
      <c r="A25" s="5">
        <v>16</v>
      </c>
      <c r="B25" s="6">
        <v>1.9054397246128163</v>
      </c>
      <c r="C25" s="6">
        <v>1.8131891629534462</v>
      </c>
      <c r="D25" s="6">
        <v>1.5364374779753374</v>
      </c>
      <c r="E25" s="6">
        <v>1.0467863261639088</v>
      </c>
      <c r="F25" s="6">
        <v>0.97017330131722734</v>
      </c>
      <c r="G25" s="6">
        <v>0.78166510854016713</v>
      </c>
      <c r="H25" s="6">
        <v>1.4737566687677401</v>
      </c>
    </row>
    <row r="26" spans="1:8" x14ac:dyDescent="0.25">
      <c r="A26" s="5">
        <v>17</v>
      </c>
      <c r="B26" s="6">
        <v>2.1014335103622379</v>
      </c>
      <c r="C26" s="6">
        <v>1.999694043552219</v>
      </c>
      <c r="D26" s="6">
        <v>1.6944756431221619</v>
      </c>
      <c r="E26" s="6">
        <v>1.1544589081330301</v>
      </c>
      <c r="F26" s="6">
        <v>1.0699654572705288</v>
      </c>
      <c r="G26" s="6">
        <v>0.8620672864900103</v>
      </c>
      <c r="H26" s="6">
        <v>1.6253474774688335</v>
      </c>
    </row>
    <row r="27" spans="1:8" x14ac:dyDescent="0.25">
      <c r="A27" s="5">
        <v>18</v>
      </c>
      <c r="B27" s="6">
        <v>2.3080529617614922</v>
      </c>
      <c r="C27" s="6">
        <v>2.1963101554623665</v>
      </c>
      <c r="D27" s="6">
        <v>1.8610817365649892</v>
      </c>
      <c r="E27" s="6">
        <v>1.2679688836260501</v>
      </c>
      <c r="F27" s="6">
        <v>1.1751677749775877</v>
      </c>
      <c r="G27" s="6">
        <v>0.9468284121337649</v>
      </c>
      <c r="H27" s="6">
        <v>1.7851566755575625</v>
      </c>
    </row>
    <row r="28" spans="1:8" x14ac:dyDescent="0.25">
      <c r="A28" s="5">
        <v>19</v>
      </c>
      <c r="B28" s="6">
        <v>2.5253370332401044</v>
      </c>
      <c r="C28" s="6">
        <v>2.4030745671613385</v>
      </c>
      <c r="D28" s="6">
        <v>2.0362871689250439</v>
      </c>
      <c r="E28" s="6">
        <v>1.3873376529337489</v>
      </c>
      <c r="F28" s="6">
        <v>1.285800088467792</v>
      </c>
      <c r="G28" s="6">
        <v>1.0359644656769387</v>
      </c>
      <c r="H28" s="6">
        <v>1.9532143922211951</v>
      </c>
    </row>
    <row r="29" spans="1:8" x14ac:dyDescent="0.25">
      <c r="A29" s="5">
        <v>20</v>
      </c>
      <c r="B29" s="6">
        <v>2.7532313302300282</v>
      </c>
      <c r="C29" s="6">
        <v>2.6199355175569172</v>
      </c>
      <c r="D29" s="6">
        <v>2.2200480795375848</v>
      </c>
      <c r="E29" s="6">
        <v>1.5125353334577358</v>
      </c>
      <c r="F29" s="6">
        <v>1.4018347022139757</v>
      </c>
      <c r="G29" s="6">
        <v>1.12945313293379</v>
      </c>
      <c r="H29" s="6">
        <v>2.1294785561434013</v>
      </c>
    </row>
    <row r="30" spans="1:8" ht="20.25" customHeight="1" x14ac:dyDescent="0.25">
      <c r="A30" s="5">
        <v>21</v>
      </c>
      <c r="B30" s="6">
        <v>2.9915573050441933</v>
      </c>
      <c r="C30" s="6">
        <v>2.8467231032262399</v>
      </c>
      <c r="D30" s="6">
        <v>2.4122204977723811</v>
      </c>
      <c r="E30" s="6">
        <v>1.6434638369326202</v>
      </c>
      <c r="F30" s="6">
        <v>1.5231807069122287</v>
      </c>
      <c r="G30" s="6">
        <v>1.2272211686080277</v>
      </c>
      <c r="H30" s="6">
        <v>2.3138110701484393</v>
      </c>
    </row>
    <row r="31" spans="1:8" x14ac:dyDescent="0.25">
      <c r="A31" s="5">
        <v>22</v>
      </c>
      <c r="B31" s="6">
        <v>3.2399739955054985</v>
      </c>
      <c r="C31" s="6">
        <v>3.0831128694429211</v>
      </c>
      <c r="D31" s="6">
        <v>2.6125294912551875</v>
      </c>
      <c r="E31" s="6">
        <v>1.7799358498789375</v>
      </c>
      <c r="F31" s="6">
        <v>1.649664498330043</v>
      </c>
      <c r="G31" s="6">
        <v>1.3291287003994534</v>
      </c>
      <c r="H31" s="6">
        <v>2.5059482180579344</v>
      </c>
    </row>
    <row r="32" spans="1:8" x14ac:dyDescent="0.25">
      <c r="A32" s="5">
        <v>23</v>
      </c>
      <c r="B32" s="6">
        <v>3.4979307102404591</v>
      </c>
      <c r="C32" s="6">
        <v>3.3285807861798542</v>
      </c>
      <c r="D32" s="6">
        <v>2.8205310139980395</v>
      </c>
      <c r="E32" s="6">
        <v>1.9216488404494418</v>
      </c>
      <c r="F32" s="6">
        <v>1.7810056865600805</v>
      </c>
      <c r="G32" s="6">
        <v>1.4349498191771359</v>
      </c>
      <c r="H32" s="6">
        <v>2.7054640692724434</v>
      </c>
    </row>
    <row r="33" spans="1:8" x14ac:dyDescent="0.25">
      <c r="A33" s="5">
        <v>24</v>
      </c>
      <c r="B33" s="6">
        <v>3.7646087449727785</v>
      </c>
      <c r="C33" s="6">
        <v>3.5823477861685937</v>
      </c>
      <c r="D33" s="6">
        <v>3.0355649097560389</v>
      </c>
      <c r="E33" s="6">
        <v>2.0681530392651668</v>
      </c>
      <c r="F33" s="6">
        <v>1.9167874203001061</v>
      </c>
      <c r="G33" s="6">
        <v>1.5443486693594339</v>
      </c>
      <c r="H33" s="6">
        <v>2.911725399412652</v>
      </c>
    </row>
    <row r="34" spans="1:8" x14ac:dyDescent="0.25">
      <c r="A34" s="5">
        <v>25</v>
      </c>
      <c r="B34" s="6">
        <v>4.0388498332097633</v>
      </c>
      <c r="C34" s="6">
        <v>3.8433116795968685</v>
      </c>
      <c r="D34" s="6">
        <v>3.2566972187581849</v>
      </c>
      <c r="E34" s="6">
        <v>2.2188121325603474</v>
      </c>
      <c r="F34" s="6">
        <v>2.0564199568190809</v>
      </c>
      <c r="G34" s="6">
        <v>1.6568500973678666</v>
      </c>
      <c r="H34" s="6">
        <v>3.1238363507162958</v>
      </c>
    </row>
    <row r="35" spans="1:8" ht="18" customHeight="1" x14ac:dyDescent="0.3">
      <c r="A35" s="4" t="s">
        <v>64</v>
      </c>
      <c r="B35" s="15"/>
      <c r="C35" s="8"/>
      <c r="D35" s="15"/>
      <c r="E35" s="15"/>
    </row>
    <row r="36" spans="1:8" ht="18" customHeight="1" x14ac:dyDescent="0.3">
      <c r="A36" s="4" t="s">
        <v>8</v>
      </c>
      <c r="C36" s="8"/>
      <c r="F36" s="21"/>
      <c r="G36" s="21"/>
      <c r="H36" s="22"/>
    </row>
    <row r="37" spans="1:8" ht="18" customHeight="1" x14ac:dyDescent="0.3">
      <c r="A37" s="4" t="s">
        <v>0</v>
      </c>
      <c r="B37" s="15"/>
      <c r="C37" s="16">
        <v>0.75</v>
      </c>
      <c r="H37" s="24" t="s">
        <v>46</v>
      </c>
    </row>
    <row r="38" spans="1:8" ht="18" customHeight="1" x14ac:dyDescent="0.3">
      <c r="A38" s="19" t="s">
        <v>35</v>
      </c>
      <c r="B38" s="15"/>
      <c r="C38" s="8"/>
      <c r="D38" s="15"/>
      <c r="E38" s="15"/>
      <c r="H38" s="24" t="s">
        <v>46</v>
      </c>
    </row>
    <row r="39" spans="1:8" ht="13" x14ac:dyDescent="0.3">
      <c r="A39" s="4"/>
      <c r="B39" s="15"/>
      <c r="C39" s="8"/>
      <c r="D39" s="15"/>
      <c r="E39" s="15"/>
      <c r="H39" s="24"/>
    </row>
    <row r="40" spans="1:8" ht="13" x14ac:dyDescent="0.3">
      <c r="A40" s="2"/>
      <c r="B40" s="9"/>
      <c r="C40" s="10"/>
      <c r="D40" s="10"/>
      <c r="E40" s="10"/>
      <c r="F40" s="3"/>
      <c r="G40" s="3"/>
    </row>
    <row r="41" spans="1:8" ht="13" x14ac:dyDescent="0.3">
      <c r="A41" s="2"/>
      <c r="B41" s="2"/>
      <c r="C41" s="2"/>
      <c r="D41" s="5"/>
      <c r="E41" s="5"/>
      <c r="F41" s="5"/>
      <c r="G41" s="5"/>
    </row>
    <row r="42" spans="1:8" ht="13" x14ac:dyDescent="0.3">
      <c r="A42" s="3"/>
      <c r="B42" s="3"/>
      <c r="C42" s="2"/>
      <c r="D42" s="5"/>
      <c r="E42" s="5"/>
      <c r="F42" s="5"/>
      <c r="G42" s="5"/>
      <c r="H42" s="3"/>
    </row>
    <row r="43" spans="1:8" ht="26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</row>
    <row r="44" spans="1:8" ht="20.25" customHeight="1" x14ac:dyDescent="0.25">
      <c r="A44" s="5">
        <v>1</v>
      </c>
      <c r="B44" s="6">
        <v>0.10422960082450719</v>
      </c>
      <c r="C44" s="6">
        <v>9.918339595463313E-2</v>
      </c>
      <c r="D44" s="6">
        <v>8.4044781345010935E-2</v>
      </c>
      <c r="E44" s="6">
        <v>5.7260337084022353E-2</v>
      </c>
      <c r="F44" s="6">
        <v>5.306952228438324E-2</v>
      </c>
      <c r="G44" s="6">
        <v>4.2757921538631657E-2</v>
      </c>
      <c r="H44" s="6">
        <v>8.0616073714601638E-2</v>
      </c>
    </row>
    <row r="45" spans="1:8" x14ac:dyDescent="0.25">
      <c r="A45" s="5">
        <v>2</v>
      </c>
      <c r="B45" s="6">
        <v>0.16894379677111923</v>
      </c>
      <c r="C45" s="6">
        <v>0.16076449834478407</v>
      </c>
      <c r="D45" s="6">
        <v>0.1362266030657785</v>
      </c>
      <c r="E45" s="6">
        <v>9.2812201858632551E-2</v>
      </c>
      <c r="F45" s="6">
        <v>8.6019389085534442E-2</v>
      </c>
      <c r="G45" s="6">
        <v>6.9305509659781453E-2</v>
      </c>
      <c r="H45" s="6">
        <v>0.13066907544869819</v>
      </c>
    </row>
    <row r="46" spans="1:8" x14ac:dyDescent="0.25">
      <c r="A46" s="5">
        <v>3</v>
      </c>
      <c r="B46" s="6">
        <v>0.23386219906587674</v>
      </c>
      <c r="C46" s="6">
        <v>0.22253992057233571</v>
      </c>
      <c r="D46" s="6">
        <v>0.18857308509171253</v>
      </c>
      <c r="E46" s="6">
        <v>0.12847625092865411</v>
      </c>
      <c r="F46" s="6">
        <v>0.1190732295492325</v>
      </c>
      <c r="G46" s="6">
        <v>9.5936868983570622E-2</v>
      </c>
      <c r="H46" s="6">
        <v>0.180880019973373</v>
      </c>
    </row>
    <row r="47" spans="1:8" x14ac:dyDescent="0.25">
      <c r="A47" s="5">
        <v>4</v>
      </c>
      <c r="B47" s="6">
        <v>0.30646112954593996</v>
      </c>
      <c r="C47" s="6">
        <v>0.29162402346370875</v>
      </c>
      <c r="D47" s="6">
        <v>0.24711270521701501</v>
      </c>
      <c r="E47" s="6">
        <v>0.16835973122929529</v>
      </c>
      <c r="F47" s="6">
        <v>0.15603768617630048</v>
      </c>
      <c r="G47" s="6">
        <v>0.12571899756028532</v>
      </c>
      <c r="H47" s="6">
        <v>0.23703144610265647</v>
      </c>
    </row>
    <row r="48" spans="1:8" x14ac:dyDescent="0.25">
      <c r="A48" s="5">
        <v>5</v>
      </c>
      <c r="B48" s="6">
        <v>0.38689138998609907</v>
      </c>
      <c r="C48" s="6">
        <v>0.36816030782885878</v>
      </c>
      <c r="D48" s="6">
        <v>0.31196706135713814</v>
      </c>
      <c r="E48" s="6">
        <v>0.21254548832831271</v>
      </c>
      <c r="F48" s="6">
        <v>0.19698954116761458</v>
      </c>
      <c r="G48" s="6">
        <v>0.15871375853056263</v>
      </c>
      <c r="H48" s="6">
        <v>0.29923999101923565</v>
      </c>
    </row>
    <row r="49" spans="1:8" ht="20.25" customHeight="1" x14ac:dyDescent="0.25">
      <c r="A49" s="5">
        <v>6</v>
      </c>
      <c r="B49" s="6">
        <v>0.47531576199056946</v>
      </c>
      <c r="C49" s="6">
        <v>0.45230367431191498</v>
      </c>
      <c r="D49" s="6">
        <v>0.3832674112759516</v>
      </c>
      <c r="E49" s="6">
        <v>0.26112294912031897</v>
      </c>
      <c r="F49" s="6">
        <v>0.24201167637155624</v>
      </c>
      <c r="G49" s="6">
        <v>0.19498792949890181</v>
      </c>
      <c r="H49" s="6">
        <v>0.36763155766911632</v>
      </c>
    </row>
    <row r="50" spans="1:8" x14ac:dyDescent="0.25">
      <c r="A50" s="5">
        <v>7</v>
      </c>
      <c r="B50" s="6">
        <v>0.57190898790170341</v>
      </c>
      <c r="C50" s="6">
        <v>0.5442204052241828</v>
      </c>
      <c r="D50" s="6">
        <v>0.46115465719162141</v>
      </c>
      <c r="E50" s="6">
        <v>0.31418811133865276</v>
      </c>
      <c r="F50" s="6">
        <v>0.29119306356349578</v>
      </c>
      <c r="G50" s="6">
        <v>0.23461319470187936</v>
      </c>
      <c r="H50" s="6">
        <v>0.44234129999552285</v>
      </c>
    </row>
    <row r="51" spans="1:8" x14ac:dyDescent="0.25">
      <c r="A51" s="5">
        <v>8</v>
      </c>
      <c r="B51" s="6">
        <v>0.67685744017420602</v>
      </c>
      <c r="C51" s="6">
        <v>0.64408784992538204</v>
      </c>
      <c r="D51" s="6">
        <v>0.54577907917891055</v>
      </c>
      <c r="E51" s="6">
        <v>0.37184336192037581</v>
      </c>
      <c r="F51" s="6">
        <v>0.34462859610443547</v>
      </c>
      <c r="G51" s="6">
        <v>0.27766600937612868</v>
      </c>
      <c r="H51" s="6">
        <v>0.52351336721737218</v>
      </c>
    </row>
    <row r="52" spans="1:8" x14ac:dyDescent="0.25">
      <c r="A52" s="5">
        <v>9</v>
      </c>
      <c r="B52" s="6">
        <v>0.79035838021327498</v>
      </c>
      <c r="C52" s="6">
        <v>0.75209371954463089</v>
      </c>
      <c r="D52" s="6">
        <v>0.63729973753869817</v>
      </c>
      <c r="E52" s="6">
        <v>0.43419706983616391</v>
      </c>
      <c r="F52" s="6">
        <v>0.4024187115711883</v>
      </c>
      <c r="G52" s="6">
        <v>0.32422729571284442</v>
      </c>
      <c r="H52" s="6">
        <v>0.61130033057984501</v>
      </c>
    </row>
    <row r="53" spans="1:8" x14ac:dyDescent="0.25">
      <c r="A53" s="5">
        <v>10</v>
      </c>
      <c r="B53" s="6">
        <v>0.91261868400188151</v>
      </c>
      <c r="C53" s="6">
        <v>0.86843487430561006</v>
      </c>
      <c r="D53" s="6">
        <v>0.73588344521679605</v>
      </c>
      <c r="E53" s="6">
        <v>0.50136288599157364</v>
      </c>
      <c r="F53" s="6">
        <v>0.46466874289702398</v>
      </c>
      <c r="G53" s="6">
        <v>0.37438192007415494</v>
      </c>
      <c r="H53" s="6">
        <v>0.70586219769460834</v>
      </c>
    </row>
    <row r="54" spans="1:8" ht="20.25" customHeight="1" x14ac:dyDescent="0.25">
      <c r="A54" s="5">
        <v>11</v>
      </c>
      <c r="B54" s="6">
        <v>1.0438528831333223</v>
      </c>
      <c r="C54" s="6">
        <v>0.99331545940118671</v>
      </c>
      <c r="D54" s="6">
        <v>0.84170318820478041</v>
      </c>
      <c r="E54" s="6">
        <v>0.57345866703433424</v>
      </c>
      <c r="F54" s="6">
        <v>0.53148792094420338</v>
      </c>
      <c r="G54" s="6">
        <v>0.42821788936943345</v>
      </c>
      <c r="H54" s="6">
        <v>0.80736489738229045</v>
      </c>
    </row>
    <row r="55" spans="1:8" x14ac:dyDescent="0.25">
      <c r="A55" s="5">
        <v>12</v>
      </c>
      <c r="B55" s="6">
        <v>1.1842803351155857</v>
      </c>
      <c r="C55" s="6">
        <v>1.1269442122955582</v>
      </c>
      <c r="D55" s="6">
        <v>0.95493584383547669</v>
      </c>
      <c r="E55" s="6">
        <v>0.65060492081202426</v>
      </c>
      <c r="F55" s="6">
        <v>0.60298793373672677</v>
      </c>
      <c r="G55" s="6">
        <v>0.48582519023435039</v>
      </c>
      <c r="H55" s="6">
        <v>0.91597809105283567</v>
      </c>
    </row>
    <row r="56" spans="1:8" x14ac:dyDescent="0.25">
      <c r="A56" s="5">
        <v>13</v>
      </c>
      <c r="B56" s="6">
        <v>1.3341212948269008</v>
      </c>
      <c r="C56" s="6">
        <v>1.2695307243775962</v>
      </c>
      <c r="D56" s="6">
        <v>1.0757590130296832</v>
      </c>
      <c r="E56" s="6">
        <v>0.7329226481581117</v>
      </c>
      <c r="F56" s="6">
        <v>0.67928092620344338</v>
      </c>
      <c r="G56" s="6">
        <v>0.54729417743115494</v>
      </c>
      <c r="H56" s="6">
        <v>1.0318721341845234</v>
      </c>
    </row>
    <row r="57" spans="1:8" x14ac:dyDescent="0.25">
      <c r="A57" s="5">
        <v>14</v>
      </c>
      <c r="B57" s="6">
        <v>1.4935916083517562</v>
      </c>
      <c r="C57" s="6">
        <v>1.4212803916911669</v>
      </c>
      <c r="D57" s="6">
        <v>1.2043467417093991</v>
      </c>
      <c r="E57" s="6">
        <v>0.82053042785883679</v>
      </c>
      <c r="F57" s="6">
        <v>0.76047679849268113</v>
      </c>
      <c r="G57" s="6">
        <v>0.6127133971105756</v>
      </c>
      <c r="H57" s="6">
        <v>1.155213972287271</v>
      </c>
    </row>
    <row r="58" spans="1:8" x14ac:dyDescent="0.25">
      <c r="A58" s="5">
        <v>15</v>
      </c>
      <c r="B58" s="6">
        <v>1.6628956894176818</v>
      </c>
      <c r="C58" s="6">
        <v>1.5823877314129238</v>
      </c>
      <c r="D58" s="6">
        <v>1.3408638573986502</v>
      </c>
      <c r="E58" s="6">
        <v>0.91354055813706903</v>
      </c>
      <c r="F58" s="6">
        <v>0.84667962985623135</v>
      </c>
      <c r="G58" s="6">
        <v>0.68216670554812331</v>
      </c>
      <c r="H58" s="6">
        <v>1.2861617085486228</v>
      </c>
    </row>
    <row r="59" spans="1:8" ht="20.25" customHeight="1" x14ac:dyDescent="0.25">
      <c r="A59" s="5">
        <v>16</v>
      </c>
      <c r="B59" s="6">
        <v>1.8422173652684488</v>
      </c>
      <c r="C59" s="6">
        <v>1.7530276709163006</v>
      </c>
      <c r="D59" s="6">
        <v>1.4854585878598559</v>
      </c>
      <c r="E59" s="6">
        <v>1.0120540276741452</v>
      </c>
      <c r="F59" s="6">
        <v>0.93798301773601722</v>
      </c>
      <c r="G59" s="6">
        <v>0.75572951386313147</v>
      </c>
      <c r="H59" s="6">
        <v>1.4248575236016945</v>
      </c>
    </row>
    <row r="60" spans="1:8" x14ac:dyDescent="0.25">
      <c r="A60" s="5">
        <v>17</v>
      </c>
      <c r="B60" s="6">
        <v>2.0317080906524052</v>
      </c>
      <c r="C60" s="6">
        <v>1.933344332371542</v>
      </c>
      <c r="D60" s="6">
        <v>1.6382530575289516</v>
      </c>
      <c r="E60" s="6">
        <v>1.1161540407601598</v>
      </c>
      <c r="F60" s="6">
        <v>1.0344640768007982</v>
      </c>
      <c r="G60" s="6">
        <v>0.83346395306440457</v>
      </c>
      <c r="H60" s="6">
        <v>1.5714185596696231</v>
      </c>
    </row>
    <row r="61" spans="1:8" x14ac:dyDescent="0.25">
      <c r="A61" s="5">
        <v>18</v>
      </c>
      <c r="B61" s="6">
        <v>2.2314719228288822</v>
      </c>
      <c r="C61" s="6">
        <v>2.1234367351769046</v>
      </c>
      <c r="D61" s="6">
        <v>1.7993311722209715</v>
      </c>
      <c r="E61" s="6">
        <v>1.2258977630534109</v>
      </c>
      <c r="F61" s="6">
        <v>1.1361757888234991</v>
      </c>
      <c r="G61" s="6">
        <v>0.91541271037414007</v>
      </c>
      <c r="H61" s="6">
        <v>1.7259252995291083</v>
      </c>
    </row>
    <row r="62" spans="1:8" x14ac:dyDescent="0.25">
      <c r="A62" s="5">
        <v>19</v>
      </c>
      <c r="B62" s="6">
        <v>2.441546523722105</v>
      </c>
      <c r="C62" s="6">
        <v>2.3233407178802996</v>
      </c>
      <c r="D62" s="6">
        <v>1.9687233003548832</v>
      </c>
      <c r="E62" s="6">
        <v>1.3413058847844987</v>
      </c>
      <c r="F62" s="6">
        <v>1.2431373297417725</v>
      </c>
      <c r="G62" s="6">
        <v>1.0015912357757244</v>
      </c>
      <c r="H62" s="6">
        <v>1.8884068726830527</v>
      </c>
    </row>
    <row r="63" spans="1:8" x14ac:dyDescent="0.25">
      <c r="A63" s="5">
        <v>20</v>
      </c>
      <c r="B63" s="6">
        <v>2.6618793035720643</v>
      </c>
      <c r="C63" s="6">
        <v>2.5330062368189963</v>
      </c>
      <c r="D63" s="6">
        <v>2.1463870365597923</v>
      </c>
      <c r="E63" s="6">
        <v>1.4623495148575971</v>
      </c>
      <c r="F63" s="6">
        <v>1.355321922964144</v>
      </c>
      <c r="G63" s="6">
        <v>1.0919779554665672</v>
      </c>
      <c r="H63" s="6">
        <v>2.0588226037385153</v>
      </c>
    </row>
    <row r="64" spans="1:8" ht="20.25" customHeight="1" x14ac:dyDescent="0.25">
      <c r="A64" s="5">
        <v>21</v>
      </c>
      <c r="B64" s="6">
        <v>2.8922976388916974</v>
      </c>
      <c r="C64" s="6">
        <v>2.7522690259540483</v>
      </c>
      <c r="D64" s="6">
        <v>2.3321831871411023</v>
      </c>
      <c r="E64" s="6">
        <v>1.588933819569232</v>
      </c>
      <c r="F64" s="6">
        <v>1.4726416755511709</v>
      </c>
      <c r="G64" s="6">
        <v>1.1865020544242837</v>
      </c>
      <c r="H64" s="6">
        <v>2.2370389775745716</v>
      </c>
    </row>
    <row r="65" spans="1:8" x14ac:dyDescent="0.25">
      <c r="A65" s="5">
        <v>22</v>
      </c>
      <c r="B65" s="6">
        <v>3.13247188060555</v>
      </c>
      <c r="C65" s="6">
        <v>2.9808153959446333</v>
      </c>
      <c r="D65" s="6">
        <v>2.5258459419618848</v>
      </c>
      <c r="E65" s="6">
        <v>1.7208777004883371</v>
      </c>
      <c r="F65" s="6">
        <v>1.5949287434468702</v>
      </c>
      <c r="G65" s="6">
        <v>1.2850283013020003</v>
      </c>
      <c r="H65" s="6">
        <v>2.4228010280975552</v>
      </c>
    </row>
    <row r="66" spans="1:8" x14ac:dyDescent="0.25">
      <c r="A66" s="5">
        <v>23</v>
      </c>
      <c r="B66" s="6">
        <v>3.3818696092421283</v>
      </c>
      <c r="C66" s="6">
        <v>3.2181387040439935</v>
      </c>
      <c r="D66" s="6">
        <v>2.7269459884495921</v>
      </c>
      <c r="E66" s="6">
        <v>1.8578886637536043</v>
      </c>
      <c r="F66" s="6">
        <v>1.7219120400617935</v>
      </c>
      <c r="G66" s="6">
        <v>1.3873382826182528</v>
      </c>
      <c r="H66" s="6">
        <v>2.6156969570560902</v>
      </c>
    </row>
    <row r="67" spans="1:8" x14ac:dyDescent="0.25">
      <c r="A67" s="5">
        <v>24</v>
      </c>
      <c r="B67" s="6">
        <v>3.6396992850768588</v>
      </c>
      <c r="C67" s="6">
        <v>3.4634857323822059</v>
      </c>
      <c r="D67" s="6">
        <v>2.934845074298245</v>
      </c>
      <c r="E67" s="6">
        <v>1.9995318633032051</v>
      </c>
      <c r="F67" s="6">
        <v>1.8531885451913164</v>
      </c>
      <c r="G67" s="6">
        <v>1.4931072864565573</v>
      </c>
      <c r="H67" s="6">
        <v>2.8151145504123276</v>
      </c>
    </row>
    <row r="68" spans="1:8" x14ac:dyDescent="0.25">
      <c r="A68" s="5">
        <v>25</v>
      </c>
      <c r="B68" s="6">
        <v>3.9048410728198162</v>
      </c>
      <c r="C68" s="6">
        <v>3.7157908617293547</v>
      </c>
      <c r="D68" s="6">
        <v>3.1486402284579698</v>
      </c>
      <c r="E68" s="6">
        <v>2.14519209821847</v>
      </c>
      <c r="F68" s="6">
        <v>1.9881880837277592</v>
      </c>
      <c r="G68" s="6">
        <v>1.6018759248015699</v>
      </c>
      <c r="H68" s="6">
        <v>3.0201876749030974</v>
      </c>
    </row>
    <row r="69" spans="1:8" ht="18" customHeight="1" x14ac:dyDescent="0.3">
      <c r="A69" s="4" t="s">
        <v>64</v>
      </c>
      <c r="B69" s="15"/>
      <c r="C69" s="8"/>
      <c r="D69" s="15"/>
      <c r="E69" s="15"/>
    </row>
    <row r="70" spans="1:8" ht="18" customHeight="1" x14ac:dyDescent="0.3">
      <c r="A70" s="4" t="s">
        <v>8</v>
      </c>
      <c r="C70" s="8"/>
      <c r="F70" s="13"/>
      <c r="G70" s="13"/>
      <c r="H70" s="14"/>
    </row>
    <row r="71" spans="1:8" ht="18" customHeight="1" x14ac:dyDescent="0.3">
      <c r="A71" s="4" t="s">
        <v>0</v>
      </c>
      <c r="B71" s="15"/>
      <c r="C71" s="16">
        <v>0.75</v>
      </c>
      <c r="H71" s="14" t="s">
        <v>46</v>
      </c>
    </row>
    <row r="72" spans="1:8" ht="18" customHeight="1" x14ac:dyDescent="0.3">
      <c r="A72" s="19" t="s">
        <v>38</v>
      </c>
      <c r="B72" s="15"/>
      <c r="C72" s="8"/>
      <c r="D72" s="15"/>
      <c r="E72" s="15"/>
      <c r="H72" s="24" t="s">
        <v>46</v>
      </c>
    </row>
    <row r="73" spans="1:8" ht="13" x14ac:dyDescent="0.3">
      <c r="A73" s="2"/>
      <c r="B73" s="9"/>
      <c r="C73" s="10"/>
      <c r="D73" s="11"/>
      <c r="E73" s="11"/>
      <c r="F73" s="3"/>
      <c r="G73" s="3"/>
    </row>
    <row r="74" spans="1:8" ht="13" x14ac:dyDescent="0.3">
      <c r="A74" s="2"/>
      <c r="B74" s="9"/>
      <c r="C74" s="10"/>
      <c r="D74" s="10"/>
      <c r="E74" s="10"/>
      <c r="F74" s="3"/>
      <c r="G74" s="3"/>
    </row>
    <row r="75" spans="1:8" ht="13" x14ac:dyDescent="0.3">
      <c r="A75" s="2"/>
      <c r="B75" s="2"/>
      <c r="C75" s="2"/>
      <c r="D75" s="5"/>
      <c r="E75" s="5"/>
      <c r="F75" s="5"/>
      <c r="G75" s="5"/>
    </row>
    <row r="76" spans="1:8" ht="13" x14ac:dyDescent="0.3">
      <c r="A76" s="3"/>
      <c r="B76" s="3"/>
      <c r="C76" s="2"/>
      <c r="D76" s="5"/>
      <c r="E76" s="5"/>
      <c r="F76" s="5"/>
      <c r="G76" s="5"/>
      <c r="H76" s="3"/>
    </row>
    <row r="77" spans="1:8" ht="26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</row>
    <row r="78" spans="1:8" ht="20.25" customHeight="1" x14ac:dyDescent="0.25">
      <c r="A78" s="5">
        <v>1</v>
      </c>
      <c r="B78" s="6">
        <v>0.10080485024837402</v>
      </c>
      <c r="C78" s="6">
        <v>9.5924452336395571E-2</v>
      </c>
      <c r="D78" s="6">
        <v>8.1283258600460248E-2</v>
      </c>
      <c r="E78" s="6">
        <v>5.5378891018156032E-2</v>
      </c>
      <c r="F78" s="6">
        <v>5.1325776979970442E-2</v>
      </c>
      <c r="G78" s="6">
        <v>4.135299227414909E-2</v>
      </c>
      <c r="H78" s="6">
        <v>7.7967210601669501E-2</v>
      </c>
    </row>
    <row r="79" spans="1:8" x14ac:dyDescent="0.25">
      <c r="A79" s="5">
        <v>2</v>
      </c>
      <c r="B79" s="6">
        <v>0.16339268306878238</v>
      </c>
      <c r="C79" s="6">
        <v>0.15548213801746127</v>
      </c>
      <c r="D79" s="6">
        <v>0.13175050286349799</v>
      </c>
      <c r="E79" s="6">
        <v>8.9762601368242836E-2</v>
      </c>
      <c r="F79" s="6">
        <v>8.3192985165737005E-2</v>
      </c>
      <c r="G79" s="6">
        <v>6.7028286277374227E-2</v>
      </c>
      <c r="H79" s="6">
        <v>0.12637558312131991</v>
      </c>
    </row>
    <row r="80" spans="1:8" x14ac:dyDescent="0.25">
      <c r="A80" s="5">
        <v>3</v>
      </c>
      <c r="B80" s="6">
        <v>0.22617801247539793</v>
      </c>
      <c r="C80" s="6">
        <v>0.21522775862252663</v>
      </c>
      <c r="D80" s="6">
        <v>0.18237699706391297</v>
      </c>
      <c r="E80" s="6">
        <v>0.12425480988976753</v>
      </c>
      <c r="F80" s="6">
        <v>0.11516075067303122</v>
      </c>
      <c r="G80" s="6">
        <v>9.2784598949675973E-2</v>
      </c>
      <c r="H80" s="6">
        <v>0.17493670878620074</v>
      </c>
    </row>
    <row r="81" spans="1:8" x14ac:dyDescent="0.25">
      <c r="A81" s="5">
        <v>4</v>
      </c>
      <c r="B81" s="6">
        <v>0.29639150516215262</v>
      </c>
      <c r="C81" s="6">
        <v>0.28204191306060733</v>
      </c>
      <c r="D81" s="6">
        <v>0.23899313675597172</v>
      </c>
      <c r="E81" s="6">
        <v>0.16282780860881085</v>
      </c>
      <c r="F81" s="6">
        <v>0.150910638280084</v>
      </c>
      <c r="G81" s="6">
        <v>0.12158815367409981</v>
      </c>
      <c r="H81" s="6">
        <v>0.22924312517289921</v>
      </c>
    </row>
    <row r="82" spans="1:8" x14ac:dyDescent="0.25">
      <c r="A82" s="5">
        <v>5</v>
      </c>
      <c r="B82" s="6">
        <v>0.37417900789622816</v>
      </c>
      <c r="C82" s="6">
        <v>0.35606338702735663</v>
      </c>
      <c r="D82" s="6">
        <v>0.30171652442074198</v>
      </c>
      <c r="E82" s="6">
        <v>0.20556172097384975</v>
      </c>
      <c r="F82" s="6">
        <v>0.19051690729710885</v>
      </c>
      <c r="G82" s="6">
        <v>0.15349878090743041</v>
      </c>
      <c r="H82" s="6">
        <v>0.28940763702825445</v>
      </c>
    </row>
    <row r="83" spans="1:8" ht="20.25" customHeight="1" x14ac:dyDescent="0.25">
      <c r="A83" s="5">
        <v>6</v>
      </c>
      <c r="B83" s="6">
        <v>0.45969795364394428</v>
      </c>
      <c r="C83" s="6">
        <v>0.4374419914796549</v>
      </c>
      <c r="D83" s="6">
        <v>0.37067410498678688</v>
      </c>
      <c r="E83" s="6">
        <v>0.25254303551259899</v>
      </c>
      <c r="F83" s="6">
        <v>0.23405971626110778</v>
      </c>
      <c r="G83" s="6">
        <v>0.18858106409207037</v>
      </c>
      <c r="H83" s="6">
        <v>0.35555201041025336</v>
      </c>
    </row>
    <row r="84" spans="1:8" x14ac:dyDescent="0.25">
      <c r="A84" s="5">
        <v>7</v>
      </c>
      <c r="B84" s="6">
        <v>0.55311734310676741</v>
      </c>
      <c r="C84" s="6">
        <v>0.52633854506554045</v>
      </c>
      <c r="D84" s="6">
        <v>0.4460021509418598</v>
      </c>
      <c r="E84" s="6">
        <v>0.30386459568849733</v>
      </c>
      <c r="F84" s="6">
        <v>0.28162511353474934</v>
      </c>
      <c r="G84" s="6">
        <v>0.22690433208159019</v>
      </c>
      <c r="H84" s="6">
        <v>0.42780695840711125</v>
      </c>
    </row>
    <row r="85" spans="1:8" x14ac:dyDescent="0.25">
      <c r="A85" s="5">
        <v>8</v>
      </c>
      <c r="B85" s="6">
        <v>0.6546174249591461</v>
      </c>
      <c r="C85" s="6">
        <v>0.62292456984311106</v>
      </c>
      <c r="D85" s="6">
        <v>0.52784600449500629</v>
      </c>
      <c r="E85" s="6">
        <v>0.35962542423382293</v>
      </c>
      <c r="F85" s="6">
        <v>0.33330487449633039</v>
      </c>
      <c r="G85" s="6">
        <v>0.26854252796527106</v>
      </c>
      <c r="H85" s="6">
        <v>0.50631189381818054</v>
      </c>
    </row>
    <row r="86" spans="1:8" x14ac:dyDescent="0.25">
      <c r="A86" s="5">
        <v>9</v>
      </c>
      <c r="B86" s="6">
        <v>0.7643889790395666</v>
      </c>
      <c r="C86" s="6">
        <v>0.72738160917539496</v>
      </c>
      <c r="D86" s="6">
        <v>0.61635949958287928</v>
      </c>
      <c r="E86" s="6">
        <v>0.4199303293582794</v>
      </c>
      <c r="F86" s="6">
        <v>0.3891961365694796</v>
      </c>
      <c r="G86" s="6">
        <v>0.31357391501286203</v>
      </c>
      <c r="H86" s="6">
        <v>0.59121437474021088</v>
      </c>
    </row>
    <row r="87" spans="1:8" x14ac:dyDescent="0.25">
      <c r="A87" s="5">
        <v>10</v>
      </c>
      <c r="B87" s="6">
        <v>0.88263208385085745</v>
      </c>
      <c r="C87" s="6">
        <v>0.83990005490128428</v>
      </c>
      <c r="D87" s="6">
        <v>0.71170396805256497</v>
      </c>
      <c r="E87" s="6">
        <v>0.4848892276539345</v>
      </c>
      <c r="F87" s="6">
        <v>0.44940077168386472</v>
      </c>
      <c r="G87" s="6">
        <v>0.36208057106844771</v>
      </c>
      <c r="H87" s="6">
        <v>0.68266915129413863</v>
      </c>
    </row>
    <row r="88" spans="1:8" ht="20.25" customHeight="1" x14ac:dyDescent="0.25">
      <c r="A88" s="5">
        <v>11</v>
      </c>
      <c r="B88" s="6">
        <v>1.0095542219600122</v>
      </c>
      <c r="C88" s="6">
        <v>0.96067734446113284</v>
      </c>
      <c r="D88" s="6">
        <v>0.81404671196449452</v>
      </c>
      <c r="E88" s="6">
        <v>0.55461610326378752</v>
      </c>
      <c r="F88" s="6">
        <v>0.51402442162095241</v>
      </c>
      <c r="G88" s="6">
        <v>0.41414761133202904</v>
      </c>
      <c r="H88" s="6">
        <v>0.78083670025223317</v>
      </c>
    </row>
    <row r="89" spans="1:8" x14ac:dyDescent="0.25">
      <c r="A89" s="5">
        <v>12</v>
      </c>
      <c r="B89" s="6">
        <v>1.1453675432799995</v>
      </c>
      <c r="C89" s="6">
        <v>1.0899153566749034</v>
      </c>
      <c r="D89" s="6">
        <v>0.92355879685961573</v>
      </c>
      <c r="E89" s="6">
        <v>0.62922750441821451</v>
      </c>
      <c r="F89" s="6">
        <v>0.58317510458713406</v>
      </c>
      <c r="G89" s="6">
        <v>0.46986206568054434</v>
      </c>
      <c r="H89" s="6">
        <v>0.88588110833158007</v>
      </c>
    </row>
    <row r="90" spans="1:8" x14ac:dyDescent="0.25">
      <c r="A90" s="5">
        <v>13</v>
      </c>
      <c r="B90" s="6">
        <v>1.2902850656084568</v>
      </c>
      <c r="C90" s="6">
        <v>1.2278167962291859</v>
      </c>
      <c r="D90" s="6">
        <v>1.0404119880913738</v>
      </c>
      <c r="E90" s="6">
        <v>0.70884045613507196</v>
      </c>
      <c r="F90" s="6">
        <v>0.65696128068078175</v>
      </c>
      <c r="G90" s="6">
        <v>0.52931132002169823</v>
      </c>
      <c r="H90" s="6">
        <v>0.99796713351207211</v>
      </c>
    </row>
    <row r="91" spans="1:8" x14ac:dyDescent="0.25">
      <c r="A91" s="5">
        <v>14</v>
      </c>
      <c r="B91" s="6">
        <v>1.4445155428123431</v>
      </c>
      <c r="C91" s="6">
        <v>1.3745803103151797</v>
      </c>
      <c r="D91" s="6">
        <v>1.16477461282369</v>
      </c>
      <c r="E91" s="6">
        <v>0.79356964096802063</v>
      </c>
      <c r="F91" s="6">
        <v>0.73548923897819274</v>
      </c>
      <c r="G91" s="6">
        <v>0.59258101107858774</v>
      </c>
      <c r="H91" s="6">
        <v>1.1172562358491429</v>
      </c>
    </row>
    <row r="92" spans="1:8" x14ac:dyDescent="0.25">
      <c r="A92" s="5">
        <v>15</v>
      </c>
      <c r="B92" s="6">
        <v>1.6082566720432281</v>
      </c>
      <c r="C92" s="6">
        <v>1.5303940247120122</v>
      </c>
      <c r="D92" s="6">
        <v>1.2968060827183652</v>
      </c>
      <c r="E92" s="6">
        <v>0.88352366727255616</v>
      </c>
      <c r="F92" s="6">
        <v>0.81885963892071412</v>
      </c>
      <c r="G92" s="6">
        <v>0.65975223979785724</v>
      </c>
      <c r="H92" s="6">
        <v>1.2439013236147041</v>
      </c>
    </row>
    <row r="93" spans="1:8" ht="20.25" customHeight="1" x14ac:dyDescent="0.25">
      <c r="A93" s="5">
        <v>16</v>
      </c>
      <c r="B93" s="6">
        <v>1.7816862403945422</v>
      </c>
      <c r="C93" s="6">
        <v>1.6954271190725252</v>
      </c>
      <c r="D93" s="6">
        <v>1.4366497551064747</v>
      </c>
      <c r="E93" s="6">
        <v>0.97880020546877444</v>
      </c>
      <c r="F93" s="6">
        <v>0.90716300254855387</v>
      </c>
      <c r="G93" s="6">
        <v>0.73089793945883741</v>
      </c>
      <c r="H93" s="6">
        <v>1.3780399057056156</v>
      </c>
    </row>
    <row r="94" spans="1:8" x14ac:dyDescent="0.25">
      <c r="A94" s="5">
        <v>17</v>
      </c>
      <c r="B94" s="6">
        <v>1.96495072615178</v>
      </c>
      <c r="C94" s="6">
        <v>1.8698189800361575</v>
      </c>
      <c r="D94" s="6">
        <v>1.5844237416892899</v>
      </c>
      <c r="E94" s="6">
        <v>1.0794797259406794</v>
      </c>
      <c r="F94" s="6">
        <v>1.0004739107156606</v>
      </c>
      <c r="G94" s="6">
        <v>0.80607819958493399</v>
      </c>
      <c r="H94" s="6">
        <v>1.5197852753146708</v>
      </c>
    </row>
    <row r="95" spans="1:8" x14ac:dyDescent="0.25">
      <c r="A95" s="5">
        <v>18</v>
      </c>
      <c r="B95" s="6">
        <v>2.1581507674864513</v>
      </c>
      <c r="C95" s="6">
        <v>2.0536653734461434</v>
      </c>
      <c r="D95" s="6">
        <v>1.7402091913252216</v>
      </c>
      <c r="E95" s="6">
        <v>1.1856175160114362</v>
      </c>
      <c r="F95" s="6">
        <v>1.0988436043329011</v>
      </c>
      <c r="G95" s="6">
        <v>0.88533430479210173</v>
      </c>
      <c r="H95" s="6">
        <v>1.6692152707352981</v>
      </c>
    </row>
    <row r="96" spans="1:8" x14ac:dyDescent="0.25">
      <c r="A96" s="5">
        <v>19</v>
      </c>
      <c r="B96" s="6">
        <v>2.3613227888365427</v>
      </c>
      <c r="C96" s="6">
        <v>2.2470009602762064</v>
      </c>
      <c r="D96" s="6">
        <v>1.9040354745951986</v>
      </c>
      <c r="E96" s="6">
        <v>1.2972335860771391</v>
      </c>
      <c r="F96" s="6">
        <v>1.2022906292596882</v>
      </c>
      <c r="G96" s="6">
        <v>0.96868119741197467</v>
      </c>
      <c r="H96" s="6">
        <v>1.8263580643403605</v>
      </c>
    </row>
    <row r="97" spans="1:8" x14ac:dyDescent="0.25">
      <c r="A97" s="5">
        <v>20</v>
      </c>
      <c r="B97" s="6">
        <v>2.5744159284234378</v>
      </c>
      <c r="C97" s="6">
        <v>2.4497773411859711</v>
      </c>
      <c r="D97" s="6">
        <v>2.0758615794735693</v>
      </c>
      <c r="E97" s="6">
        <v>1.4142999943384789</v>
      </c>
      <c r="F97" s="6">
        <v>1.3107890887232014</v>
      </c>
      <c r="G97" s="6">
        <v>1.056098012508659</v>
      </c>
      <c r="H97" s="6">
        <v>1.9911743172389698</v>
      </c>
    </row>
    <row r="98" spans="1:8" ht="20.25" customHeight="1" x14ac:dyDescent="0.25">
      <c r="A98" s="5">
        <v>21</v>
      </c>
      <c r="B98" s="6">
        <v>2.7972632347801349</v>
      </c>
      <c r="C98" s="6">
        <v>2.6618356475495766</v>
      </c>
      <c r="D98" s="6">
        <v>2.2555528858579024</v>
      </c>
      <c r="E98" s="6">
        <v>1.5367250231144749</v>
      </c>
      <c r="F98" s="6">
        <v>1.4242539777485734</v>
      </c>
      <c r="G98" s="6">
        <v>1.14751626188235</v>
      </c>
      <c r="H98" s="6">
        <v>2.163534901317191</v>
      </c>
    </row>
    <row r="99" spans="1:8" x14ac:dyDescent="0.25">
      <c r="A99" s="5">
        <v>22</v>
      </c>
      <c r="B99" s="6">
        <v>3.029545890359385</v>
      </c>
      <c r="C99" s="6">
        <v>2.8828724971533743</v>
      </c>
      <c r="D99" s="6">
        <v>2.4428523175353414</v>
      </c>
      <c r="E99" s="6">
        <v>1.6643335244617465</v>
      </c>
      <c r="F99" s="6">
        <v>1.5425229672585117</v>
      </c>
      <c r="G99" s="6">
        <v>1.2428051575844938</v>
      </c>
      <c r="H99" s="6">
        <v>2.3431932280945231</v>
      </c>
    </row>
    <row r="100" spans="1:8" x14ac:dyDescent="0.25">
      <c r="A100" s="5">
        <v>23</v>
      </c>
      <c r="B100" s="6">
        <v>3.2707489697976757</v>
      </c>
      <c r="C100" s="6">
        <v>3.1123978943933084</v>
      </c>
      <c r="D100" s="6">
        <v>2.6373446681802069</v>
      </c>
      <c r="E100" s="6">
        <v>1.7968426152103059</v>
      </c>
      <c r="F100" s="6">
        <v>1.665333877960018</v>
      </c>
      <c r="G100" s="6">
        <v>1.3417534627100549</v>
      </c>
      <c r="H100" s="6">
        <v>2.5297510300852037</v>
      </c>
    </row>
    <row r="101" spans="1:8" x14ac:dyDescent="0.25">
      <c r="A101" s="5">
        <v>24</v>
      </c>
      <c r="B101" s="6">
        <v>3.5201069415879291</v>
      </c>
      <c r="C101" s="6">
        <v>3.34968337044688</v>
      </c>
      <c r="D101" s="6">
        <v>2.838412657023734</v>
      </c>
      <c r="E101" s="6">
        <v>1.9338317373632212</v>
      </c>
      <c r="F101" s="6">
        <v>1.7922969319871807</v>
      </c>
      <c r="G101" s="6">
        <v>1.4440471346467996</v>
      </c>
      <c r="H101" s="6">
        <v>2.7226162092295922</v>
      </c>
    </row>
    <row r="102" spans="1:8" x14ac:dyDescent="0.25">
      <c r="A102" s="5">
        <v>25</v>
      </c>
      <c r="B102" s="6">
        <v>3.7765367657126196</v>
      </c>
      <c r="C102" s="6">
        <v>3.5936983199386172</v>
      </c>
      <c r="D102" s="6">
        <v>3.0451829826166126</v>
      </c>
      <c r="E102" s="6">
        <v>2.074705904122228</v>
      </c>
      <c r="F102" s="6">
        <v>1.9228606889057043</v>
      </c>
      <c r="G102" s="6">
        <v>1.549241879837751</v>
      </c>
      <c r="H102" s="6">
        <v>2.9209510914581509</v>
      </c>
    </row>
    <row r="103" spans="1:8" ht="18" customHeight="1" x14ac:dyDescent="0.3">
      <c r="A103" s="4" t="s">
        <v>64</v>
      </c>
      <c r="B103" s="15"/>
      <c r="C103" s="8"/>
      <c r="D103" s="15"/>
      <c r="E103" s="15"/>
    </row>
    <row r="104" spans="1:8" ht="18" customHeight="1" x14ac:dyDescent="0.3">
      <c r="A104" s="4" t="s">
        <v>8</v>
      </c>
      <c r="C104" s="8"/>
      <c r="F104" s="13"/>
      <c r="G104" s="13"/>
      <c r="H104" s="14"/>
    </row>
    <row r="105" spans="1:8" ht="18" customHeight="1" x14ac:dyDescent="0.3">
      <c r="A105" s="4" t="s">
        <v>0</v>
      </c>
      <c r="B105" s="15"/>
      <c r="C105" s="16">
        <v>0.75</v>
      </c>
      <c r="H105" s="14" t="s">
        <v>46</v>
      </c>
    </row>
    <row r="106" spans="1:8" ht="18" customHeight="1" x14ac:dyDescent="0.3">
      <c r="A106" s="19" t="s">
        <v>37</v>
      </c>
      <c r="B106" s="15"/>
      <c r="C106" s="8"/>
      <c r="D106" s="15"/>
      <c r="E106" s="15"/>
      <c r="H106" s="24" t="s">
        <v>46</v>
      </c>
    </row>
    <row r="107" spans="1:8" ht="13" x14ac:dyDescent="0.3">
      <c r="A107" s="2"/>
      <c r="B107" s="9"/>
      <c r="C107" s="10"/>
      <c r="D107" s="11"/>
      <c r="E107" s="11"/>
      <c r="F107" s="3"/>
      <c r="G107" s="3"/>
    </row>
    <row r="108" spans="1:8" ht="13" x14ac:dyDescent="0.3">
      <c r="A108" s="2"/>
      <c r="B108" s="9"/>
      <c r="C108" s="10"/>
      <c r="D108" s="10"/>
      <c r="E108" s="10"/>
      <c r="F108" s="3"/>
      <c r="G108" s="3"/>
    </row>
    <row r="109" spans="1:8" ht="13" x14ac:dyDescent="0.3">
      <c r="A109" s="2"/>
      <c r="B109" s="2"/>
      <c r="C109" s="2"/>
      <c r="D109" s="5"/>
      <c r="E109" s="5"/>
      <c r="F109" s="5"/>
      <c r="G109" s="5"/>
    </row>
    <row r="110" spans="1:8" ht="13" x14ac:dyDescent="0.3">
      <c r="A110" s="3"/>
      <c r="B110" s="3"/>
      <c r="C110" s="2"/>
      <c r="D110" s="5"/>
      <c r="E110" s="5"/>
      <c r="F110" s="5"/>
      <c r="G110" s="5"/>
      <c r="H110" s="3"/>
    </row>
    <row r="111" spans="1:8" ht="26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</row>
    <row r="112" spans="1:8" ht="20.25" customHeight="1" x14ac:dyDescent="0.25">
      <c r="A112" s="5">
        <v>1</v>
      </c>
      <c r="B112" s="6">
        <v>9.3352384659065188E-2</v>
      </c>
      <c r="C112" s="6">
        <v>8.8832792773895358E-2</v>
      </c>
      <c r="D112" s="6">
        <v>7.5274017118385911E-2</v>
      </c>
      <c r="E112" s="6">
        <v>5.1284749926035836E-2</v>
      </c>
      <c r="F112" s="6">
        <v>4.7531281121434732E-2</v>
      </c>
      <c r="G112" s="6">
        <v>3.8295780729479194E-2</v>
      </c>
      <c r="H112" s="6">
        <v>7.2203123331347818E-2</v>
      </c>
    </row>
    <row r="113" spans="1:8" x14ac:dyDescent="0.25">
      <c r="A113" s="5">
        <v>2</v>
      </c>
      <c r="B113" s="6">
        <v>0.15131312196517785</v>
      </c>
      <c r="C113" s="6">
        <v>0.14398740060678811</v>
      </c>
      <c r="D113" s="6">
        <v>0.12201023653161888</v>
      </c>
      <c r="E113" s="6">
        <v>8.3126485186775026E-2</v>
      </c>
      <c r="F113" s="6">
        <v>7.7042558299451044E-2</v>
      </c>
      <c r="G113" s="6">
        <v>6.2072909668394738E-2</v>
      </c>
      <c r="H113" s="6">
        <v>0.11703268263369519</v>
      </c>
    </row>
    <row r="114" spans="1:8" x14ac:dyDescent="0.25">
      <c r="A114" s="5">
        <v>3</v>
      </c>
      <c r="B114" s="6">
        <v>0.20945675500734914</v>
      </c>
      <c r="C114" s="6">
        <v>0.19931604940371039</v>
      </c>
      <c r="D114" s="6">
        <v>0.16889393259279434</v>
      </c>
      <c r="E114" s="6">
        <v>0.11506869738895026</v>
      </c>
      <c r="F114" s="6">
        <v>0.10664695863311316</v>
      </c>
      <c r="G114" s="6">
        <v>8.5925067595911245E-2</v>
      </c>
      <c r="H114" s="6">
        <v>0.16200370209729764</v>
      </c>
    </row>
    <row r="115" spans="1:8" x14ac:dyDescent="0.25">
      <c r="A115" s="5">
        <v>4</v>
      </c>
      <c r="B115" s="6">
        <v>0.2744793899440654</v>
      </c>
      <c r="C115" s="6">
        <v>0.26119065792111662</v>
      </c>
      <c r="D115" s="6">
        <v>0.22132446185227</v>
      </c>
      <c r="E115" s="6">
        <v>0.15079000846675567</v>
      </c>
      <c r="F115" s="6">
        <v>0.13975387016751892</v>
      </c>
      <c r="G115" s="6">
        <v>0.11259918608879815</v>
      </c>
      <c r="H115" s="6">
        <v>0.21229526504784332</v>
      </c>
    </row>
    <row r="116" spans="1:8" x14ac:dyDescent="0.25">
      <c r="A116" s="5">
        <v>5</v>
      </c>
      <c r="B116" s="6">
        <v>0.34651609114452814</v>
      </c>
      <c r="C116" s="6">
        <v>0.3297397514791065</v>
      </c>
      <c r="D116" s="6">
        <v>0.27941073248284154</v>
      </c>
      <c r="E116" s="6">
        <v>0.19036461837152305</v>
      </c>
      <c r="F116" s="6">
        <v>0.17643206224932656</v>
      </c>
      <c r="G116" s="6">
        <v>0.14215067236012435</v>
      </c>
      <c r="H116" s="6">
        <v>0.26801183661863048</v>
      </c>
    </row>
    <row r="117" spans="1:8" ht="20.25" customHeight="1" x14ac:dyDescent="0.25">
      <c r="A117" s="5">
        <v>6</v>
      </c>
      <c r="B117" s="6">
        <v>0.42571265261362573</v>
      </c>
      <c r="C117" s="6">
        <v>0.4051020655654905</v>
      </c>
      <c r="D117" s="6">
        <v>0.34327030442108508</v>
      </c>
      <c r="E117" s="6">
        <v>0.23387262156584948</v>
      </c>
      <c r="F117" s="6">
        <v>0.21675576732431118</v>
      </c>
      <c r="G117" s="6">
        <v>0.17463933522209407</v>
      </c>
      <c r="H117" s="6">
        <v>0.32926618074766006</v>
      </c>
    </row>
    <row r="118" spans="1:8" x14ac:dyDescent="0.25">
      <c r="A118" s="5">
        <v>7</v>
      </c>
      <c r="B118" s="6">
        <v>0.51222558089297854</v>
      </c>
      <c r="C118" s="6">
        <v>0.48742652956466836</v>
      </c>
      <c r="D118" s="6">
        <v>0.41302937557973829</v>
      </c>
      <c r="E118" s="6">
        <v>0.2813999976299898</v>
      </c>
      <c r="F118" s="6">
        <v>0.26080467223126391</v>
      </c>
      <c r="G118" s="6">
        <v>0.21012937807157286</v>
      </c>
      <c r="H118" s="6">
        <v>0.39617934695249979</v>
      </c>
    </row>
    <row r="119" spans="1:8" x14ac:dyDescent="0.25">
      <c r="A119" s="5">
        <v>8</v>
      </c>
      <c r="B119" s="6">
        <v>0.60622179893867412</v>
      </c>
      <c r="C119" s="6">
        <v>0.57687198497192171</v>
      </c>
      <c r="D119" s="6">
        <v>0.48882254307166428</v>
      </c>
      <c r="E119" s="6">
        <v>0.33303844858196047</v>
      </c>
      <c r="F119" s="6">
        <v>0.30866376742844043</v>
      </c>
      <c r="G119" s="6">
        <v>0.24868927741238445</v>
      </c>
      <c r="H119" s="6">
        <v>0.46888044129540241</v>
      </c>
    </row>
    <row r="120" spans="1:8" x14ac:dyDescent="0.25">
      <c r="A120" s="5">
        <v>9</v>
      </c>
      <c r="B120" s="6">
        <v>0.70787798230574472</v>
      </c>
      <c r="C120" s="6">
        <v>0.67360655371606548</v>
      </c>
      <c r="D120" s="6">
        <v>0.57079226794702753</v>
      </c>
      <c r="E120" s="6">
        <v>0.38888503419898046</v>
      </c>
      <c r="F120" s="6">
        <v>0.36042300900538438</v>
      </c>
      <c r="G120" s="6">
        <v>0.29039151053946322</v>
      </c>
      <c r="H120" s="6">
        <v>0.54750611295717011</v>
      </c>
    </row>
    <row r="121" spans="1:8" x14ac:dyDescent="0.25">
      <c r="A121" s="5">
        <v>10</v>
      </c>
      <c r="B121" s="6">
        <v>0.81737941776672185</v>
      </c>
      <c r="C121" s="6">
        <v>0.77780655203720594</v>
      </c>
      <c r="D121" s="6">
        <v>0.65908795484865823</v>
      </c>
      <c r="E121" s="6">
        <v>0.44904154497979887</v>
      </c>
      <c r="F121" s="6">
        <v>0.4161767375373841</v>
      </c>
      <c r="G121" s="6">
        <v>0.33531208731199857</v>
      </c>
      <c r="H121" s="6">
        <v>0.63219967143908273</v>
      </c>
    </row>
    <row r="122" spans="1:8" ht="20.25" customHeight="1" x14ac:dyDescent="0.25">
      <c r="A122" s="5">
        <v>11</v>
      </c>
      <c r="B122" s="6">
        <v>0.93491824877855523</v>
      </c>
      <c r="C122" s="6">
        <v>0.88965482089817893</v>
      </c>
      <c r="D122" s="6">
        <v>0.75386453725705049</v>
      </c>
      <c r="E122" s="6">
        <v>0.51361353826154843</v>
      </c>
      <c r="F122" s="6">
        <v>0.47602278474776727</v>
      </c>
      <c r="G122" s="6">
        <v>0.38352983039448746</v>
      </c>
      <c r="H122" s="6">
        <v>0.7231097295245219</v>
      </c>
    </row>
    <row r="123" spans="1:8" x14ac:dyDescent="0.25">
      <c r="A123" s="5">
        <v>12</v>
      </c>
      <c r="B123" s="6">
        <v>1.0606909410889946</v>
      </c>
      <c r="C123" s="6">
        <v>1.0093383142918662</v>
      </c>
      <c r="D123" s="6">
        <v>0.8552804339004807</v>
      </c>
      <c r="E123" s="6">
        <v>0.5827089459067003</v>
      </c>
      <c r="F123" s="6">
        <v>0.54006118309656292</v>
      </c>
      <c r="G123" s="6">
        <v>0.4351253355770015</v>
      </c>
      <c r="H123" s="6">
        <v>0.82038824305978864</v>
      </c>
    </row>
    <row r="124" spans="1:8" x14ac:dyDescent="0.25">
      <c r="A124" s="5">
        <v>13</v>
      </c>
      <c r="B124" s="6">
        <v>1.1948947641680636</v>
      </c>
      <c r="C124" s="6">
        <v>1.1370447510217583</v>
      </c>
      <c r="D124" s="6">
        <v>0.96349471158284195</v>
      </c>
      <c r="E124" s="6">
        <v>0.65643614131648231</v>
      </c>
      <c r="F124" s="6">
        <v>0.60839237426686887</v>
      </c>
      <c r="G124" s="6">
        <v>0.49017952835915424</v>
      </c>
      <c r="H124" s="6">
        <v>0.9241877895277798</v>
      </c>
    </row>
    <row r="125" spans="1:8" x14ac:dyDescent="0.25">
      <c r="A125" s="5">
        <v>14</v>
      </c>
      <c r="B125" s="6">
        <v>1.3377230387859369</v>
      </c>
      <c r="C125" s="6">
        <v>1.2729580923651009</v>
      </c>
      <c r="D125" s="6">
        <v>1.078663253102593</v>
      </c>
      <c r="E125" s="6">
        <v>0.73490132860544444</v>
      </c>
      <c r="F125" s="6">
        <v>0.68111478942257397</v>
      </c>
      <c r="G125" s="6">
        <v>0.54877171437252747</v>
      </c>
      <c r="H125" s="6">
        <v>1.0346578923012764</v>
      </c>
    </row>
    <row r="126" spans="1:8" x14ac:dyDescent="0.25">
      <c r="A126" s="5">
        <v>15</v>
      </c>
      <c r="B126" s="6">
        <v>1.4893588464163128</v>
      </c>
      <c r="C126" s="6">
        <v>1.4172525560312026</v>
      </c>
      <c r="D126" s="6">
        <v>1.2009336848758725</v>
      </c>
      <c r="E126" s="6">
        <v>0.81820508675321379</v>
      </c>
      <c r="F126" s="6">
        <v>0.75832164628946286</v>
      </c>
      <c r="G126" s="6">
        <v>0.61097699880053968</v>
      </c>
      <c r="H126" s="6">
        <v>1.1519401551997568</v>
      </c>
    </row>
    <row r="127" spans="1:8" ht="20.25" customHeight="1" x14ac:dyDescent="0.25">
      <c r="A127" s="5">
        <v>16</v>
      </c>
      <c r="B127" s="6">
        <v>1.6499668304180415</v>
      </c>
      <c r="C127" s="6">
        <v>1.5700848142832498</v>
      </c>
      <c r="D127" s="6">
        <v>1.3304387658788741</v>
      </c>
      <c r="E127" s="6">
        <v>0.90643786544156835</v>
      </c>
      <c r="F127" s="6">
        <v>0.84009677464652677</v>
      </c>
      <c r="G127" s="6">
        <v>0.67686292299194317</v>
      </c>
      <c r="H127" s="6">
        <v>1.2761619211377937</v>
      </c>
    </row>
    <row r="128" spans="1:8" x14ac:dyDescent="0.25">
      <c r="A128" s="5">
        <v>17</v>
      </c>
      <c r="B128" s="6">
        <v>1.8196826399907202</v>
      </c>
      <c r="C128" s="6">
        <v>1.7315839489575735</v>
      </c>
      <c r="D128" s="6">
        <v>1.4672878758581334</v>
      </c>
      <c r="E128" s="6">
        <v>0.99967418590854984</v>
      </c>
      <c r="F128" s="6">
        <v>0.92650924161254888</v>
      </c>
      <c r="G128" s="6">
        <v>0.7464851340737273</v>
      </c>
      <c r="H128" s="6">
        <v>1.4074281075840087</v>
      </c>
    </row>
    <row r="129" spans="1:8" x14ac:dyDescent="0.25">
      <c r="A129" s="5">
        <v>18</v>
      </c>
      <c r="B129" s="6">
        <v>1.9985994731627672</v>
      </c>
      <c r="C129" s="6">
        <v>1.9018386459637595</v>
      </c>
      <c r="D129" s="6">
        <v>1.611556164366736</v>
      </c>
      <c r="E129" s="6">
        <v>1.0979652481058095</v>
      </c>
      <c r="F129" s="6">
        <v>1.017606499876659</v>
      </c>
      <c r="G129" s="6">
        <v>0.81988186450533873</v>
      </c>
      <c r="H129" s="6">
        <v>1.5458107982753604</v>
      </c>
    </row>
    <row r="130" spans="1:8" x14ac:dyDescent="0.25">
      <c r="A130" s="5">
        <v>19</v>
      </c>
      <c r="B130" s="6">
        <v>2.1867510615268348</v>
      </c>
      <c r="C130" s="6">
        <v>2.0808810038024612</v>
      </c>
      <c r="D130" s="6">
        <v>1.7632708306293401</v>
      </c>
      <c r="E130" s="6">
        <v>1.2013295830682014</v>
      </c>
      <c r="F130" s="6">
        <v>1.1134057242096878</v>
      </c>
      <c r="G130" s="6">
        <v>0.89706695193731667</v>
      </c>
      <c r="H130" s="6">
        <v>1.6913360828115231</v>
      </c>
    </row>
    <row r="131" spans="1:8" x14ac:dyDescent="0.25">
      <c r="A131" s="5">
        <v>20</v>
      </c>
      <c r="B131" s="6">
        <v>2.3840903034969361</v>
      </c>
      <c r="C131" s="6">
        <v>2.2686662012787773</v>
      </c>
      <c r="D131" s="6">
        <v>1.9223938946243022</v>
      </c>
      <c r="E131" s="6">
        <v>1.3097413147233858</v>
      </c>
      <c r="F131" s="6">
        <v>1.2138829323777265</v>
      </c>
      <c r="G131" s="6">
        <v>0.97802107397082128</v>
      </c>
      <c r="H131" s="6">
        <v>1.8439675306113763</v>
      </c>
    </row>
    <row r="132" spans="1:8" ht="20.25" customHeight="1" x14ac:dyDescent="0.25">
      <c r="A132" s="5">
        <v>21</v>
      </c>
      <c r="B132" s="6">
        <v>2.5904625902667635</v>
      </c>
      <c r="C132" s="6">
        <v>2.465047114866064</v>
      </c>
      <c r="D132" s="6">
        <v>2.088800688663965</v>
      </c>
      <c r="E132" s="6">
        <v>1.4231155060448821</v>
      </c>
      <c r="F132" s="6">
        <v>1.3189594037925088</v>
      </c>
      <c r="G132" s="6">
        <v>1.0626808057135291</v>
      </c>
      <c r="H132" s="6">
        <v>2.0035855599550665</v>
      </c>
    </row>
    <row r="133" spans="1:8" x14ac:dyDescent="0.25">
      <c r="A133" s="5">
        <v>22</v>
      </c>
      <c r="B133" s="6">
        <v>2.805572674353348</v>
      </c>
      <c r="C133" s="6">
        <v>2.6697427912863998</v>
      </c>
      <c r="D133" s="6">
        <v>2.2622531420855561</v>
      </c>
      <c r="E133" s="6">
        <v>1.5412899577124939</v>
      </c>
      <c r="F133" s="6">
        <v>1.4284848103058603</v>
      </c>
      <c r="G133" s="6">
        <v>1.1509250283219301</v>
      </c>
      <c r="H133" s="6">
        <v>2.1699618125579723</v>
      </c>
    </row>
    <row r="134" spans="1:8" x14ac:dyDescent="0.25">
      <c r="A134" s="5">
        <v>23</v>
      </c>
      <c r="B134" s="6">
        <v>3.028943698636354</v>
      </c>
      <c r="C134" s="6">
        <v>2.8822994601309393</v>
      </c>
      <c r="D134" s="6">
        <v>2.4423667446146977</v>
      </c>
      <c r="E134" s="6">
        <v>1.6640027000051894</v>
      </c>
      <c r="F134" s="6">
        <v>1.5422163554437101</v>
      </c>
      <c r="G134" s="6">
        <v>1.2425581215578672</v>
      </c>
      <c r="H134" s="6">
        <v>2.3427274647034118</v>
      </c>
    </row>
    <row r="135" spans="1:8" x14ac:dyDescent="0.25">
      <c r="A135" s="5">
        <v>24</v>
      </c>
      <c r="B135" s="6">
        <v>3.2598667270721169</v>
      </c>
      <c r="C135" s="6">
        <v>3.1020425080099261</v>
      </c>
      <c r="D135" s="6">
        <v>2.6285698508233528</v>
      </c>
      <c r="E135" s="6">
        <v>1.7908642666244297</v>
      </c>
      <c r="F135" s="6">
        <v>1.6597930774747467</v>
      </c>
      <c r="G135" s="6">
        <v>1.3372892598641934</v>
      </c>
      <c r="H135" s="6">
        <v>2.5213341919240291</v>
      </c>
    </row>
    <row r="136" spans="1:8" x14ac:dyDescent="0.25">
      <c r="A136" s="5">
        <v>25</v>
      </c>
      <c r="B136" s="6">
        <v>3.4973387883941918</v>
      </c>
      <c r="C136" s="6">
        <v>3.3280175218251209</v>
      </c>
      <c r="D136" s="6">
        <v>2.8200537221179083</v>
      </c>
      <c r="E136" s="6">
        <v>1.9213236579276196</v>
      </c>
      <c r="F136" s="6">
        <v>1.7807043037536359</v>
      </c>
      <c r="G136" s="6">
        <v>1.4347069961435688</v>
      </c>
      <c r="H136" s="6">
        <v>2.7050062490868676</v>
      </c>
    </row>
    <row r="137" spans="1:8" ht="18" customHeight="1" x14ac:dyDescent="0.3">
      <c r="A137" s="4" t="s">
        <v>64</v>
      </c>
      <c r="B137" s="15"/>
      <c r="C137" s="8"/>
      <c r="D137" s="15"/>
      <c r="E137" s="15"/>
    </row>
    <row r="138" spans="1:8" ht="18" customHeight="1" x14ac:dyDescent="0.3">
      <c r="A138" s="4" t="s">
        <v>8</v>
      </c>
      <c r="C138" s="8"/>
      <c r="F138" s="13"/>
      <c r="G138" s="13"/>
      <c r="H138" s="14"/>
    </row>
    <row r="139" spans="1:8" ht="18" customHeight="1" x14ac:dyDescent="0.3">
      <c r="A139" s="4" t="s">
        <v>0</v>
      </c>
      <c r="B139" s="15"/>
      <c r="C139" s="16">
        <v>0.75</v>
      </c>
      <c r="H139" s="14" t="s">
        <v>46</v>
      </c>
    </row>
    <row r="140" spans="1:8" ht="18" customHeight="1" x14ac:dyDescent="0.3">
      <c r="A140" s="4" t="s">
        <v>9</v>
      </c>
      <c r="B140" s="15"/>
      <c r="C140" s="8"/>
      <c r="D140" s="15"/>
      <c r="E140" s="15"/>
      <c r="H140" s="24" t="s">
        <v>46</v>
      </c>
    </row>
    <row r="141" spans="1:8" ht="13" x14ac:dyDescent="0.3">
      <c r="A141" s="2"/>
      <c r="B141" s="9"/>
      <c r="C141" s="10"/>
      <c r="D141" s="11"/>
      <c r="E141" s="11"/>
      <c r="F141" s="3"/>
      <c r="G141" s="3"/>
    </row>
    <row r="142" spans="1:8" ht="13" x14ac:dyDescent="0.3">
      <c r="A142" s="2"/>
      <c r="B142" s="9"/>
      <c r="C142" s="10"/>
      <c r="D142" s="10"/>
      <c r="E142" s="10"/>
      <c r="F142" s="3"/>
      <c r="G142" s="3"/>
    </row>
    <row r="143" spans="1:8" ht="13" x14ac:dyDescent="0.3">
      <c r="A143" s="2"/>
      <c r="B143" s="2"/>
      <c r="C143" s="2"/>
      <c r="D143" s="5"/>
      <c r="E143" s="5"/>
      <c r="F143" s="5"/>
      <c r="G143" s="5"/>
    </row>
    <row r="144" spans="1:8" ht="13" x14ac:dyDescent="0.3">
      <c r="A144" s="3"/>
      <c r="B144" s="3"/>
      <c r="C144" s="2"/>
      <c r="D144" s="5"/>
      <c r="E144" s="5"/>
      <c r="F144" s="5"/>
      <c r="G144" s="5"/>
      <c r="H144" s="3"/>
    </row>
    <row r="145" spans="1:8" ht="26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</row>
    <row r="146" spans="1:8" ht="20.25" customHeight="1" x14ac:dyDescent="0.25">
      <c r="A146" s="5">
        <v>1</v>
      </c>
      <c r="B146" s="6">
        <v>9.6557775161024373E-2</v>
      </c>
      <c r="C146" s="6">
        <v>9.1882996485989854E-2</v>
      </c>
      <c r="D146" s="6">
        <v>7.7858660460886298E-2</v>
      </c>
      <c r="E146" s="6">
        <v>5.3045686734545142E-2</v>
      </c>
      <c r="F146" s="6">
        <v>4.9163337095248616E-2</v>
      </c>
      <c r="G146" s="6">
        <v>3.9610722305569543E-2</v>
      </c>
      <c r="H146" s="6">
        <v>7.4682323049526808E-2</v>
      </c>
    </row>
    <row r="147" spans="1:8" x14ac:dyDescent="0.25">
      <c r="A147" s="5">
        <v>2</v>
      </c>
      <c r="B147" s="6">
        <v>0.15650867905501889</v>
      </c>
      <c r="C147" s="6">
        <v>0.14893141835194137</v>
      </c>
      <c r="D147" s="6">
        <v>0.12619963624270886</v>
      </c>
      <c r="E147" s="6">
        <v>8.5980754491753797E-2</v>
      </c>
      <c r="F147" s="6">
        <v>7.968792708699296E-2</v>
      </c>
      <c r="G147" s="6">
        <v>6.4204273701640377E-2</v>
      </c>
      <c r="H147" s="6">
        <v>0.1210511707601945</v>
      </c>
    </row>
    <row r="148" spans="1:8" x14ac:dyDescent="0.25">
      <c r="A148" s="5">
        <v>3</v>
      </c>
      <c r="B148" s="6">
        <v>0.2166487586773545</v>
      </c>
      <c r="C148" s="6">
        <v>0.20615985713267176</v>
      </c>
      <c r="D148" s="6">
        <v>0.17469315249862358</v>
      </c>
      <c r="E148" s="6">
        <v>0.11901974921296538</v>
      </c>
      <c r="F148" s="6">
        <v>0.11030883775397203</v>
      </c>
      <c r="G148" s="6">
        <v>8.8875430316242565E-2</v>
      </c>
      <c r="H148" s="6">
        <v>0.16756633587340738</v>
      </c>
    </row>
    <row r="149" spans="1:8" x14ac:dyDescent="0.25">
      <c r="A149" s="5">
        <v>4</v>
      </c>
      <c r="B149" s="6">
        <v>0.28390404077353759</v>
      </c>
      <c r="C149" s="6">
        <v>0.27015902072361431</v>
      </c>
      <c r="D149" s="6">
        <v>0.22892396057384451</v>
      </c>
      <c r="E149" s="6">
        <v>0.15596760369043325</v>
      </c>
      <c r="F149" s="6">
        <v>0.14455252346044797</v>
      </c>
      <c r="G149" s="6">
        <v>0.11646544363471419</v>
      </c>
      <c r="H149" s="6">
        <v>0.21958473310675261</v>
      </c>
    </row>
    <row r="150" spans="1:8" x14ac:dyDescent="0.25">
      <c r="A150" s="5">
        <v>5</v>
      </c>
      <c r="B150" s="6">
        <v>0.35841422734519601</v>
      </c>
      <c r="C150" s="6">
        <v>0.34106184754949198</v>
      </c>
      <c r="D150" s="6">
        <v>0.28900470816237978</v>
      </c>
      <c r="E150" s="6">
        <v>0.19690106563921383</v>
      </c>
      <c r="F150" s="6">
        <v>0.18249011484905894</v>
      </c>
      <c r="G150" s="6">
        <v>0.14703162335772707</v>
      </c>
      <c r="H150" s="6">
        <v>0.2772144145564891</v>
      </c>
    </row>
    <row r="151" spans="1:8" ht="20.25" customHeight="1" x14ac:dyDescent="0.25">
      <c r="A151" s="5">
        <v>6</v>
      </c>
      <c r="B151" s="6">
        <v>0.4403301184473607</v>
      </c>
      <c r="C151" s="6">
        <v>0.41901183678376208</v>
      </c>
      <c r="D151" s="6">
        <v>0.35505699179296618</v>
      </c>
      <c r="E151" s="6">
        <v>0.2419029796822843</v>
      </c>
      <c r="F151" s="6">
        <v>0.22419839324504878</v>
      </c>
      <c r="G151" s="6">
        <v>0.18063583192042462</v>
      </c>
      <c r="H151" s="6">
        <v>0.34057201607516119</v>
      </c>
    </row>
    <row r="152" spans="1:8" x14ac:dyDescent="0.25">
      <c r="A152" s="5">
        <v>7</v>
      </c>
      <c r="B152" s="6">
        <v>0.5298135945023924</v>
      </c>
      <c r="C152" s="6">
        <v>0.50416303151880237</v>
      </c>
      <c r="D152" s="6">
        <v>0.42721134256803273</v>
      </c>
      <c r="E152" s="6">
        <v>0.29106227763439158</v>
      </c>
      <c r="F152" s="6">
        <v>0.26975978165122982</v>
      </c>
      <c r="G152" s="6">
        <v>0.21734447723709596</v>
      </c>
      <c r="H152" s="6">
        <v>0.40978274359235856</v>
      </c>
    </row>
    <row r="153" spans="1:8" x14ac:dyDescent="0.25">
      <c r="A153" s="5">
        <v>8</v>
      </c>
      <c r="B153" s="6">
        <v>0.62703731000992702</v>
      </c>
      <c r="C153" s="6">
        <v>0.59667972730468044</v>
      </c>
      <c r="D153" s="6">
        <v>0.50560697918894015</v>
      </c>
      <c r="E153" s="6">
        <v>0.34447381023630447</v>
      </c>
      <c r="F153" s="6">
        <v>0.31926218879740098</v>
      </c>
      <c r="G153" s="6">
        <v>0.25722838705235812</v>
      </c>
      <c r="H153" s="6">
        <v>0.48498013621558744</v>
      </c>
    </row>
    <row r="154" spans="1:8" x14ac:dyDescent="0.25">
      <c r="A154" s="5">
        <v>9</v>
      </c>
      <c r="B154" s="6">
        <v>0.73218400693827723</v>
      </c>
      <c r="C154" s="6">
        <v>0.69673581878223922</v>
      </c>
      <c r="D154" s="6">
        <v>0.59039125431412587</v>
      </c>
      <c r="E154" s="6">
        <v>0.40223796995448324</v>
      </c>
      <c r="F154" s="6">
        <v>0.37279865954685365</v>
      </c>
      <c r="G154" s="6">
        <v>0.30036252727494611</v>
      </c>
      <c r="H154" s="6">
        <v>0.56630553517489801</v>
      </c>
    </row>
    <row r="155" spans="1:8" x14ac:dyDescent="0.25">
      <c r="A155" s="5">
        <v>10</v>
      </c>
      <c r="B155" s="6">
        <v>0.84544533415198653</v>
      </c>
      <c r="C155" s="6">
        <v>0.80451367626726245</v>
      </c>
      <c r="D155" s="6">
        <v>0.68171870261309087</v>
      </c>
      <c r="E155" s="6">
        <v>0.46446004241315342</v>
      </c>
      <c r="F155" s="6">
        <v>0.43046677379634701</v>
      </c>
      <c r="G155" s="6">
        <v>0.34682551767360442</v>
      </c>
      <c r="H155" s="6">
        <v>0.65390717071265136</v>
      </c>
    </row>
    <row r="156" spans="1:8" ht="20.25" customHeight="1" x14ac:dyDescent="0.25">
      <c r="A156" s="5">
        <v>11</v>
      </c>
      <c r="B156" s="6">
        <v>0.96702003263429392</v>
      </c>
      <c r="C156" s="6">
        <v>0.92020241883414999</v>
      </c>
      <c r="D156" s="6">
        <v>0.77974957743371776</v>
      </c>
      <c r="E156" s="6">
        <v>0.53124920941482257</v>
      </c>
      <c r="F156" s="6">
        <v>0.49236772246434757</v>
      </c>
      <c r="G156" s="6">
        <v>0.39669888740416431</v>
      </c>
      <c r="H156" s="6">
        <v>0.74793875844924884</v>
      </c>
    </row>
    <row r="157" spans="1:8" x14ac:dyDescent="0.25">
      <c r="A157" s="5">
        <v>12</v>
      </c>
      <c r="B157" s="6">
        <v>1.0971113140714075</v>
      </c>
      <c r="C157" s="6">
        <v>1.043995419814242</v>
      </c>
      <c r="D157" s="6">
        <v>0.88464773704274613</v>
      </c>
      <c r="E157" s="6">
        <v>0.60271710882013285</v>
      </c>
      <c r="F157" s="6">
        <v>0.55860497277153243</v>
      </c>
      <c r="G157" s="6">
        <v>0.45006599963088845</v>
      </c>
      <c r="H157" s="6">
        <v>0.84855747185696084</v>
      </c>
    </row>
    <row r="158" spans="1:8" x14ac:dyDescent="0.25">
      <c r="A158" s="5">
        <v>13</v>
      </c>
      <c r="B158" s="6">
        <v>1.2359232214687863</v>
      </c>
      <c r="C158" s="6">
        <v>1.1760868436103782</v>
      </c>
      <c r="D158" s="6">
        <v>0.99657771003515472</v>
      </c>
      <c r="E158" s="6">
        <v>0.67897583518936133</v>
      </c>
      <c r="F158" s="6">
        <v>0.62928241521292039</v>
      </c>
      <c r="G158" s="6">
        <v>0.50701055854864052</v>
      </c>
      <c r="H158" s="6">
        <v>0.95592112738945301</v>
      </c>
    </row>
    <row r="159" spans="1:8" x14ac:dyDescent="0.25">
      <c r="A159" s="5">
        <v>14</v>
      </c>
      <c r="B159" s="6">
        <v>1.3836557135476637</v>
      </c>
      <c r="C159" s="6">
        <v>1.3166669680790002</v>
      </c>
      <c r="D159" s="6">
        <v>1.1157007316730101</v>
      </c>
      <c r="E159" s="6">
        <v>0.76013523931048121</v>
      </c>
      <c r="F159" s="6">
        <v>0.70450186073020604</v>
      </c>
      <c r="G159" s="6">
        <v>0.56761459286371707</v>
      </c>
      <c r="H159" s="6">
        <v>1.070184382522944</v>
      </c>
    </row>
    <row r="160" spans="1:8" x14ac:dyDescent="0.25">
      <c r="A160" s="5">
        <v>15</v>
      </c>
      <c r="B160" s="6">
        <v>1.5404981581515931</v>
      </c>
      <c r="C160" s="6">
        <v>1.4659159929489727</v>
      </c>
      <c r="D160" s="6">
        <v>1.2421694973411106</v>
      </c>
      <c r="E160" s="6">
        <v>0.84629935368931597</v>
      </c>
      <c r="F160" s="6">
        <v>0.78435972781596663</v>
      </c>
      <c r="G160" s="6">
        <v>0.63195578660572727</v>
      </c>
      <c r="H160" s="6">
        <v>1.1914937032509167</v>
      </c>
    </row>
    <row r="161" spans="1:8" ht="20.25" customHeight="1" x14ac:dyDescent="0.25">
      <c r="A161" s="5">
        <v>16</v>
      </c>
      <c r="B161" s="6">
        <v>1.7066208519096726</v>
      </c>
      <c r="C161" s="6">
        <v>1.6239959700545143</v>
      </c>
      <c r="D161" s="6">
        <v>1.3761213244890393</v>
      </c>
      <c r="E161" s="6">
        <v>0.93756173372960161</v>
      </c>
      <c r="F161" s="6">
        <v>0.86894272466711941</v>
      </c>
      <c r="G161" s="6">
        <v>0.70010400025430131</v>
      </c>
      <c r="H161" s="6">
        <v>1.3199808049929458</v>
      </c>
    </row>
    <row r="162" spans="1:8" x14ac:dyDescent="0.25">
      <c r="A162" s="5">
        <v>17</v>
      </c>
      <c r="B162" s="6">
        <v>1.8821641017349313</v>
      </c>
      <c r="C162" s="6">
        <v>1.7910404134453786</v>
      </c>
      <c r="D162" s="6">
        <v>1.5176693485767185</v>
      </c>
      <c r="E162" s="6">
        <v>1.0339994594649538</v>
      </c>
      <c r="F162" s="6">
        <v>0.9583222899228675</v>
      </c>
      <c r="G162" s="6">
        <v>0.77211679166182623</v>
      </c>
      <c r="H162" s="6">
        <v>1.4557542077122083</v>
      </c>
    </row>
    <row r="163" spans="1:8" x14ac:dyDescent="0.25">
      <c r="A163" s="5">
        <v>18</v>
      </c>
      <c r="B163" s="6">
        <v>2.0672243057462429</v>
      </c>
      <c r="C163" s="6">
        <v>1.9671410541914121</v>
      </c>
      <c r="D163" s="6">
        <v>1.6668912995269207</v>
      </c>
      <c r="E163" s="6">
        <v>1.1356654888721591</v>
      </c>
      <c r="F163" s="6">
        <v>1.0525475056297435</v>
      </c>
      <c r="G163" s="6">
        <v>0.84803370605509643</v>
      </c>
      <c r="H163" s="6">
        <v>1.5988884702460746</v>
      </c>
    </row>
    <row r="164" spans="1:8" x14ac:dyDescent="0.25">
      <c r="A164" s="5">
        <v>19</v>
      </c>
      <c r="B164" s="6">
        <v>2.2618363537597697</v>
      </c>
      <c r="C164" s="6">
        <v>2.1523310929421822</v>
      </c>
      <c r="D164" s="6">
        <v>1.8238153104894179</v>
      </c>
      <c r="E164" s="6">
        <v>1.2425789892762245</v>
      </c>
      <c r="F164" s="6">
        <v>1.1516361362794254</v>
      </c>
      <c r="G164" s="6">
        <v>0.92786905622059623</v>
      </c>
      <c r="H164" s="6">
        <v>1.7494105780187374</v>
      </c>
    </row>
    <row r="165" spans="1:8" x14ac:dyDescent="0.25">
      <c r="A165" s="5">
        <v>20</v>
      </c>
      <c r="B165" s="6">
        <v>2.4659515268877628</v>
      </c>
      <c r="C165" s="6">
        <v>2.3465641695015815</v>
      </c>
      <c r="D165" s="6">
        <v>1.9884020973430392</v>
      </c>
      <c r="E165" s="6">
        <v>1.3547131961120655</v>
      </c>
      <c r="F165" s="6">
        <v>1.2555633761729681</v>
      </c>
      <c r="G165" s="6">
        <v>1.0116028562966954</v>
      </c>
      <c r="H165" s="6">
        <v>1.9072828495518537</v>
      </c>
    </row>
    <row r="166" spans="1:8" ht="20.25" customHeight="1" x14ac:dyDescent="0.25">
      <c r="A166" s="5">
        <v>21</v>
      </c>
      <c r="B166" s="6">
        <v>2.6794099076046862</v>
      </c>
      <c r="C166" s="6">
        <v>2.5496881086417522</v>
      </c>
      <c r="D166" s="6">
        <v>2.1605227117529497</v>
      </c>
      <c r="E166" s="6">
        <v>1.4719802559163158</v>
      </c>
      <c r="F166" s="6">
        <v>1.3642478017357067</v>
      </c>
      <c r="G166" s="6">
        <v>1.0991695036047373</v>
      </c>
      <c r="H166" s="6">
        <v>2.0723815971125266</v>
      </c>
    </row>
    <row r="167" spans="1:8" x14ac:dyDescent="0.25">
      <c r="A167" s="5">
        <v>22</v>
      </c>
      <c r="B167" s="6">
        <v>2.9019061106739299</v>
      </c>
      <c r="C167" s="6">
        <v>2.7614123101435433</v>
      </c>
      <c r="D167" s="6">
        <v>2.3399309085523843</v>
      </c>
      <c r="E167" s="6">
        <v>1.5942124000181706</v>
      </c>
      <c r="F167" s="6">
        <v>1.4775339230828926</v>
      </c>
      <c r="G167" s="6">
        <v>1.1904437205087828</v>
      </c>
      <c r="H167" s="6">
        <v>2.2444706214008328</v>
      </c>
    </row>
    <row r="168" spans="1:8" x14ac:dyDescent="0.25">
      <c r="A168" s="5">
        <v>23</v>
      </c>
      <c r="B168" s="6">
        <v>3.1329469053893089</v>
      </c>
      <c r="C168" s="6">
        <v>2.9812674227282261</v>
      </c>
      <c r="D168" s="6">
        <v>2.5262289747449778</v>
      </c>
      <c r="E168" s="6">
        <v>1.7211386635835249</v>
      </c>
      <c r="F168" s="6">
        <v>1.595170606968825</v>
      </c>
      <c r="G168" s="6">
        <v>1.2852231698640229</v>
      </c>
      <c r="H168" s="6">
        <v>2.4231684345989795</v>
      </c>
    </row>
    <row r="169" spans="1:8" x14ac:dyDescent="0.25">
      <c r="A169" s="5">
        <v>24</v>
      </c>
      <c r="B169" s="6">
        <v>3.3717990133524447</v>
      </c>
      <c r="C169" s="6">
        <v>3.2085556691697903</v>
      </c>
      <c r="D169" s="6">
        <v>2.7188256366218284</v>
      </c>
      <c r="E169" s="6">
        <v>1.8523562074195239</v>
      </c>
      <c r="F169" s="6">
        <v>1.7167844975138338</v>
      </c>
      <c r="G169" s="6">
        <v>1.3832070401929522</v>
      </c>
      <c r="H169" s="6">
        <v>2.6079078847179966</v>
      </c>
    </row>
    <row r="170" spans="1:8" x14ac:dyDescent="0.25">
      <c r="A170" s="5">
        <v>25</v>
      </c>
      <c r="B170" s="6">
        <v>3.6174250248132589</v>
      </c>
      <c r="C170" s="6">
        <v>3.4422898652020084</v>
      </c>
      <c r="D170" s="6">
        <v>2.9168843863682574</v>
      </c>
      <c r="E170" s="6">
        <v>1.9872951125059104</v>
      </c>
      <c r="F170" s="6">
        <v>1.8418473873812857</v>
      </c>
      <c r="G170" s="6">
        <v>1.4839697567610761</v>
      </c>
      <c r="H170" s="6">
        <v>2.7978865902825367</v>
      </c>
    </row>
    <row r="171" spans="1:8" ht="18" customHeight="1" x14ac:dyDescent="0.3">
      <c r="A171" s="4" t="s">
        <v>64</v>
      </c>
      <c r="B171" s="15"/>
      <c r="C171" s="8"/>
      <c r="D171" s="15"/>
      <c r="E171" s="15"/>
    </row>
    <row r="172" spans="1:8" ht="18" customHeight="1" x14ac:dyDescent="0.3">
      <c r="A172" s="4" t="s">
        <v>8</v>
      </c>
      <c r="C172" s="8"/>
      <c r="F172" s="13"/>
      <c r="G172" s="13"/>
      <c r="H172" s="14"/>
    </row>
    <row r="173" spans="1:8" ht="18" customHeight="1" x14ac:dyDescent="0.3">
      <c r="A173" s="4" t="s">
        <v>0</v>
      </c>
      <c r="B173" s="15"/>
      <c r="C173" s="16">
        <v>0.75</v>
      </c>
      <c r="H173" s="14" t="s">
        <v>46</v>
      </c>
    </row>
    <row r="174" spans="1:8" ht="18" customHeight="1" x14ac:dyDescent="0.3">
      <c r="A174" s="4" t="s">
        <v>10</v>
      </c>
      <c r="B174" s="15"/>
      <c r="C174" s="8"/>
      <c r="D174" s="15"/>
      <c r="E174" s="15"/>
      <c r="H174" s="14" t="s">
        <v>46</v>
      </c>
    </row>
    <row r="175" spans="1:8" ht="13" x14ac:dyDescent="0.3">
      <c r="A175" s="2"/>
      <c r="B175" s="9"/>
      <c r="C175" s="10"/>
      <c r="D175" s="11"/>
      <c r="E175" s="11"/>
      <c r="F175" s="3"/>
      <c r="G175" s="3"/>
    </row>
    <row r="176" spans="1:8" ht="13" x14ac:dyDescent="0.3">
      <c r="A176" s="2"/>
      <c r="B176" s="9"/>
      <c r="C176" s="10"/>
      <c r="D176" s="10"/>
      <c r="E176" s="10"/>
      <c r="F176" s="3"/>
      <c r="G176" s="3"/>
    </row>
    <row r="177" spans="1:8" ht="13" x14ac:dyDescent="0.3">
      <c r="A177" s="2"/>
      <c r="B177" s="2"/>
      <c r="C177" s="2"/>
      <c r="D177" s="5"/>
      <c r="E177" s="5"/>
      <c r="F177" s="5"/>
      <c r="G177" s="5"/>
    </row>
    <row r="178" spans="1:8" ht="13" x14ac:dyDescent="0.3">
      <c r="A178" s="3"/>
      <c r="B178" s="3"/>
      <c r="C178" s="2"/>
      <c r="D178" s="5"/>
      <c r="E178" s="5"/>
      <c r="F178" s="5"/>
      <c r="G178" s="5"/>
      <c r="H178" s="3"/>
    </row>
    <row r="179" spans="1:8" ht="26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</row>
    <row r="180" spans="1:8" ht="20.25" customHeight="1" x14ac:dyDescent="0.25">
      <c r="A180" s="5">
        <v>1</v>
      </c>
      <c r="B180" s="6">
        <v>8.8340143131941273E-2</v>
      </c>
      <c r="C180" s="6">
        <v>8.4063215493809532E-2</v>
      </c>
      <c r="D180" s="6">
        <v>7.1232432579414293E-2</v>
      </c>
      <c r="E180" s="6">
        <v>4.8531188201541842E-2</v>
      </c>
      <c r="F180" s="6">
        <v>4.4979249248394394E-2</v>
      </c>
      <c r="G180" s="6">
        <v>3.6239617909568964E-2</v>
      </c>
      <c r="H180" s="6">
        <v>6.8326420079779765E-2</v>
      </c>
    </row>
    <row r="181" spans="1:8" x14ac:dyDescent="0.25">
      <c r="A181" s="5">
        <v>2</v>
      </c>
      <c r="B181" s="6">
        <v>0.14318887408139355</v>
      </c>
      <c r="C181" s="6">
        <v>0.13625648263035173</v>
      </c>
      <c r="D181" s="6">
        <v>0.11545930827722636</v>
      </c>
      <c r="E181" s="6">
        <v>7.8663288851955476E-2</v>
      </c>
      <c r="F181" s="6">
        <v>7.2906017904959097E-2</v>
      </c>
      <c r="G181" s="6">
        <v>5.8740114082233702E-2</v>
      </c>
      <c r="H181" s="6">
        <v>0.1107490073524515</v>
      </c>
    </row>
    <row r="182" spans="1:8" x14ac:dyDescent="0.25">
      <c r="A182" s="5">
        <v>3</v>
      </c>
      <c r="B182" s="6">
        <v>0.19821068079704771</v>
      </c>
      <c r="C182" s="6">
        <v>0.18861444618819423</v>
      </c>
      <c r="D182" s="6">
        <v>0.15982574236163388</v>
      </c>
      <c r="E182" s="6">
        <v>0.1088904716732246</v>
      </c>
      <c r="F182" s="6">
        <v>0.10092090978332147</v>
      </c>
      <c r="G182" s="6">
        <v>8.1311610814940483E-2</v>
      </c>
      <c r="H182" s="6">
        <v>0.1533054595599975</v>
      </c>
    </row>
    <row r="183" spans="1:8" x14ac:dyDescent="0.25">
      <c r="A183" s="5">
        <v>4</v>
      </c>
      <c r="B183" s="6">
        <v>0.25974214459525385</v>
      </c>
      <c r="C183" s="6">
        <v>0.24716690623110649</v>
      </c>
      <c r="D183" s="6">
        <v>0.20944119113866461</v>
      </c>
      <c r="E183" s="6">
        <v>0.14269384739842625</v>
      </c>
      <c r="F183" s="6">
        <v>0.13225025733332982</v>
      </c>
      <c r="G183" s="6">
        <v>0.10655355245559432</v>
      </c>
      <c r="H183" s="6">
        <v>0.20089678661185356</v>
      </c>
    </row>
    <row r="184" spans="1:8" x14ac:dyDescent="0.25">
      <c r="A184" s="5">
        <v>5</v>
      </c>
      <c r="B184" s="6">
        <v>0.3279110780193214</v>
      </c>
      <c r="C184" s="6">
        <v>0.31203548734548964</v>
      </c>
      <c r="D184" s="6">
        <v>0.26440871532399435</v>
      </c>
      <c r="E184" s="6">
        <v>0.18014363206269407</v>
      </c>
      <c r="F184" s="6">
        <v>0.16695913756345129</v>
      </c>
      <c r="G184" s="6">
        <v>0.13451837131378136</v>
      </c>
      <c r="H184" s="6">
        <v>0.2536218447382228</v>
      </c>
    </row>
    <row r="185" spans="1:8" ht="20.25" customHeight="1" x14ac:dyDescent="0.25">
      <c r="A185" s="5">
        <v>6</v>
      </c>
      <c r="B185" s="6">
        <v>0.40285544715663701</v>
      </c>
      <c r="C185" s="6">
        <v>0.38335147608492659</v>
      </c>
      <c r="D185" s="6">
        <v>0.32483956286979521</v>
      </c>
      <c r="E185" s="6">
        <v>0.22131561972651986</v>
      </c>
      <c r="F185" s="6">
        <v>0.20511779725858326</v>
      </c>
      <c r="G185" s="6">
        <v>0.16526266496919878</v>
      </c>
      <c r="H185" s="6">
        <v>0.31158734339767441</v>
      </c>
    </row>
    <row r="186" spans="1:8" x14ac:dyDescent="0.25">
      <c r="A186" s="5">
        <v>7</v>
      </c>
      <c r="B186" s="6">
        <v>0.48472335545778023</v>
      </c>
      <c r="C186" s="6">
        <v>0.46125580557268431</v>
      </c>
      <c r="D186" s="6">
        <v>0.39085315591739689</v>
      </c>
      <c r="E186" s="6">
        <v>0.26629117358650423</v>
      </c>
      <c r="F186" s="6">
        <v>0.24680164474139746</v>
      </c>
      <c r="G186" s="6">
        <v>0.19884718963379974</v>
      </c>
      <c r="H186" s="6">
        <v>0.37490783276208733</v>
      </c>
    </row>
    <row r="187" spans="1:8" x14ac:dyDescent="0.25">
      <c r="A187" s="5">
        <v>8</v>
      </c>
      <c r="B187" s="6">
        <v>0.57367276351354524</v>
      </c>
      <c r="C187" s="6">
        <v>0.54589878884553988</v>
      </c>
      <c r="D187" s="6">
        <v>0.46257686484152405</v>
      </c>
      <c r="E187" s="6">
        <v>0.31515707203000842</v>
      </c>
      <c r="F187" s="6">
        <v>0.29209110719406567</v>
      </c>
      <c r="G187" s="6">
        <v>0.23533674519642517</v>
      </c>
      <c r="H187" s="6">
        <v>0.4437054869790234</v>
      </c>
    </row>
    <row r="188" spans="1:8" x14ac:dyDescent="0.25">
      <c r="A188" s="5">
        <v>9</v>
      </c>
      <c r="B188" s="6">
        <v>0.66987086088075409</v>
      </c>
      <c r="C188" s="6">
        <v>0.6374395210922168</v>
      </c>
      <c r="D188" s="6">
        <v>0.54014550172660503</v>
      </c>
      <c r="E188" s="6">
        <v>0.36800516353678148</v>
      </c>
      <c r="F188" s="6">
        <v>0.34107131081721909</v>
      </c>
      <c r="G188" s="6">
        <v>0.27479991752803823</v>
      </c>
      <c r="H188" s="6">
        <v>0.51810961831227798</v>
      </c>
    </row>
    <row r="189" spans="1:8" x14ac:dyDescent="0.25">
      <c r="A189" s="5">
        <v>10</v>
      </c>
      <c r="B189" s="6">
        <v>0.77349298598344018</v>
      </c>
      <c r="C189" s="6">
        <v>0.73604485184681478</v>
      </c>
      <c r="D189" s="6">
        <v>0.62370044943693848</v>
      </c>
      <c r="E189" s="6">
        <v>0.42493177330796117</v>
      </c>
      <c r="F189" s="6">
        <v>0.39383153088705508</v>
      </c>
      <c r="G189" s="6">
        <v>0.31730863539473048</v>
      </c>
      <c r="H189" s="6">
        <v>0.59825584174267288</v>
      </c>
    </row>
    <row r="190" spans="1:8" ht="20.25" customHeight="1" x14ac:dyDescent="0.25">
      <c r="A190" s="5">
        <v>11</v>
      </c>
      <c r="B190" s="6">
        <v>0.88472096578350545</v>
      </c>
      <c r="C190" s="6">
        <v>0.84188780504317684</v>
      </c>
      <c r="D190" s="6">
        <v>0.71338832282219067</v>
      </c>
      <c r="E190" s="6">
        <v>0.4860367911353829</v>
      </c>
      <c r="F190" s="6">
        <v>0.45046434638238775</v>
      </c>
      <c r="G190" s="6">
        <v>0.36293748934380421</v>
      </c>
      <c r="H190" s="6">
        <v>0.68428479079128091</v>
      </c>
    </row>
    <row r="191" spans="1:8" x14ac:dyDescent="0.25">
      <c r="A191" s="5">
        <v>12</v>
      </c>
      <c r="B191" s="6">
        <v>1.0037407174628203</v>
      </c>
      <c r="C191" s="6">
        <v>0.95514529680991067</v>
      </c>
      <c r="D191" s="6">
        <v>0.8093590348511821</v>
      </c>
      <c r="E191" s="6">
        <v>0.55142235384408878</v>
      </c>
      <c r="F191" s="6">
        <v>0.51106441885759601</v>
      </c>
      <c r="G191" s="6">
        <v>0.41176274784613748</v>
      </c>
      <c r="H191" s="6">
        <v>0.77634026254760369</v>
      </c>
    </row>
    <row r="192" spans="1:8" x14ac:dyDescent="0.25">
      <c r="A192" s="5">
        <v>13</v>
      </c>
      <c r="B192" s="6">
        <v>1.1307389187723722</v>
      </c>
      <c r="C192" s="6">
        <v>1.0759949670223079</v>
      </c>
      <c r="D192" s="6">
        <v>0.911763111772115</v>
      </c>
      <c r="E192" s="6">
        <v>0.62119101609094307</v>
      </c>
      <c r="F192" s="6">
        <v>0.5757267971182749</v>
      </c>
      <c r="G192" s="6">
        <v>0.46386099137950793</v>
      </c>
      <c r="H192" s="6">
        <v>0.87456664236105686</v>
      </c>
    </row>
    <row r="193" spans="1:8" x14ac:dyDescent="0.25">
      <c r="A193" s="5">
        <v>14</v>
      </c>
      <c r="B193" s="6">
        <v>1.2658985107754233</v>
      </c>
      <c r="C193" s="6">
        <v>1.2046108997771157</v>
      </c>
      <c r="D193" s="6">
        <v>1.0207480667821933</v>
      </c>
      <c r="E193" s="6">
        <v>0.69544327971866604</v>
      </c>
      <c r="F193" s="6">
        <v>0.64454462739885998</v>
      </c>
      <c r="G193" s="6">
        <v>0.51930726752701384</v>
      </c>
      <c r="H193" s="6">
        <v>0.97910542545108581</v>
      </c>
    </row>
    <row r="194" spans="1:8" x14ac:dyDescent="0.25">
      <c r="A194" s="5">
        <v>15</v>
      </c>
      <c r="B194" s="6">
        <v>1.4093927450032593</v>
      </c>
      <c r="C194" s="6">
        <v>1.3411579587511717</v>
      </c>
      <c r="D194" s="6">
        <v>1.1364535999949101</v>
      </c>
      <c r="E194" s="6">
        <v>0.77427432345770719</v>
      </c>
      <c r="F194" s="6">
        <v>0.71760612241366306</v>
      </c>
      <c r="G194" s="6">
        <v>0.57817264895249088</v>
      </c>
      <c r="H194" s="6">
        <v>1.090090612697544</v>
      </c>
    </row>
    <row r="195" spans="1:8" ht="20.25" customHeight="1" x14ac:dyDescent="0.25">
      <c r="A195" s="5">
        <v>16</v>
      </c>
      <c r="B195" s="6">
        <v>1.5613774248447234</v>
      </c>
      <c r="C195" s="6">
        <v>1.4857844042187605</v>
      </c>
      <c r="D195" s="6">
        <v>1.2590053423408711</v>
      </c>
      <c r="E195" s="6">
        <v>0.85776974059916111</v>
      </c>
      <c r="F195" s="6">
        <v>0.79499061098435098</v>
      </c>
      <c r="G195" s="6">
        <v>0.64052105059970699</v>
      </c>
      <c r="H195" s="6">
        <v>1.2076427097665827</v>
      </c>
    </row>
    <row r="196" spans="1:8" x14ac:dyDescent="0.25">
      <c r="A196" s="5">
        <v>17</v>
      </c>
      <c r="B196" s="6">
        <v>1.7219809162730255</v>
      </c>
      <c r="C196" s="6">
        <v>1.6386123874022518</v>
      </c>
      <c r="D196" s="6">
        <v>1.3885068007899304</v>
      </c>
      <c r="E196" s="6">
        <v>0.94600005121446573</v>
      </c>
      <c r="F196" s="6">
        <v>0.8767634519036458</v>
      </c>
      <c r="G196" s="6">
        <v>0.7064051318108</v>
      </c>
      <c r="H196" s="6">
        <v>1.331861000937109</v>
      </c>
    </row>
    <row r="197" spans="1:8" x14ac:dyDescent="0.25">
      <c r="A197" s="5">
        <v>18</v>
      </c>
      <c r="B197" s="6">
        <v>1.8912914133626946</v>
      </c>
      <c r="C197" s="6">
        <v>1.7997258325203485</v>
      </c>
      <c r="D197" s="6">
        <v>1.5250290899933114</v>
      </c>
      <c r="E197" s="6">
        <v>1.0390137062465046</v>
      </c>
      <c r="F197" s="6">
        <v>0.9629695500485359</v>
      </c>
      <c r="G197" s="6">
        <v>0.77586107228221945</v>
      </c>
      <c r="H197" s="6">
        <v>1.4628136996528782</v>
      </c>
    </row>
    <row r="198" spans="1:8" x14ac:dyDescent="0.25">
      <c r="A198" s="5">
        <v>19</v>
      </c>
      <c r="B198" s="6">
        <v>2.0693408366022514</v>
      </c>
      <c r="C198" s="6">
        <v>1.969155114652942</v>
      </c>
      <c r="D198" s="6">
        <v>1.6685979488050151</v>
      </c>
      <c r="E198" s="6">
        <v>1.1368282417686979</v>
      </c>
      <c r="F198" s="6">
        <v>1.0536251580484424</v>
      </c>
      <c r="G198" s="6">
        <v>0.84890196669851625</v>
      </c>
      <c r="H198" s="6">
        <v>1.6005254947204797</v>
      </c>
    </row>
    <row r="199" spans="1:8" x14ac:dyDescent="0.25">
      <c r="A199" s="5">
        <v>20</v>
      </c>
      <c r="B199" s="6">
        <v>2.2560846133665517</v>
      </c>
      <c r="C199" s="6">
        <v>2.1468578191280629</v>
      </c>
      <c r="D199" s="6">
        <v>1.819177436412597</v>
      </c>
      <c r="E199" s="6">
        <v>1.239419171037162</v>
      </c>
      <c r="F199" s="6">
        <v>1.148707581314643</v>
      </c>
      <c r="G199" s="6">
        <v>0.92550953011190562</v>
      </c>
      <c r="H199" s="6">
        <v>1.7449619115760089</v>
      </c>
    </row>
    <row r="200" spans="1:8" ht="20.25" customHeight="1" x14ac:dyDescent="0.25">
      <c r="A200" s="5">
        <v>21</v>
      </c>
      <c r="B200" s="6">
        <v>2.4513764360478296</v>
      </c>
      <c r="C200" s="6">
        <v>2.3326947217207556</v>
      </c>
      <c r="D200" s="6">
        <v>1.9766495787395342</v>
      </c>
      <c r="E200" s="6">
        <v>1.3467061174326602</v>
      </c>
      <c r="F200" s="6">
        <v>1.2481423258954265</v>
      </c>
      <c r="G200" s="6">
        <v>1.0056237430157995</v>
      </c>
      <c r="H200" s="6">
        <v>1.8960097890368526</v>
      </c>
    </row>
    <row r="201" spans="1:8" x14ac:dyDescent="0.25">
      <c r="A201" s="5">
        <v>22</v>
      </c>
      <c r="B201" s="6">
        <v>2.6549369094811928</v>
      </c>
      <c r="C201" s="6">
        <v>2.5263999539920348</v>
      </c>
      <c r="D201" s="6">
        <v>2.1407890875245603</v>
      </c>
      <c r="E201" s="6">
        <v>1.4585355903805886</v>
      </c>
      <c r="F201" s="6">
        <v>1.3517871350056563</v>
      </c>
      <c r="G201" s="6">
        <v>1.0891299896346003</v>
      </c>
      <c r="H201" s="6">
        <v>2.0534530297464988</v>
      </c>
    </row>
    <row r="202" spans="1:8" x14ac:dyDescent="0.25">
      <c r="A202" s="5">
        <v>23</v>
      </c>
      <c r="B202" s="6">
        <v>2.8663147797815087</v>
      </c>
      <c r="C202" s="6">
        <v>2.7275441092051267</v>
      </c>
      <c r="D202" s="6">
        <v>2.3112320974759815</v>
      </c>
      <c r="E202" s="6">
        <v>1.5746596857407713</v>
      </c>
      <c r="F202" s="6">
        <v>1.4594122483092704</v>
      </c>
      <c r="G202" s="6">
        <v>1.1758431528992423</v>
      </c>
      <c r="H202" s="6">
        <v>2.2169426127341287</v>
      </c>
    </row>
    <row r="203" spans="1:8" x14ac:dyDescent="0.25">
      <c r="A203" s="5">
        <v>24</v>
      </c>
      <c r="B203" s="6">
        <v>3.084839174835575</v>
      </c>
      <c r="C203" s="6">
        <v>2.9354887950615645</v>
      </c>
      <c r="D203" s="6">
        <v>2.4874376557395359</v>
      </c>
      <c r="E203" s="6">
        <v>1.694709848294361</v>
      </c>
      <c r="F203" s="6">
        <v>1.5706760846980243</v>
      </c>
      <c r="G203" s="6">
        <v>1.2654880221502602</v>
      </c>
      <c r="H203" s="6">
        <v>2.3859596539658083</v>
      </c>
    </row>
    <row r="204" spans="1:8" x14ac:dyDescent="0.25">
      <c r="A204" s="5">
        <v>25</v>
      </c>
      <c r="B204" s="6">
        <v>3.3095609745372609</v>
      </c>
      <c r="C204" s="6">
        <v>3.1493308424563136</v>
      </c>
      <c r="D204" s="6">
        <v>2.6686404462134758</v>
      </c>
      <c r="E204" s="6">
        <v>1.8181646624667007</v>
      </c>
      <c r="F204" s="6">
        <v>1.68509539037238</v>
      </c>
      <c r="G204" s="6">
        <v>1.3576752415548798</v>
      </c>
      <c r="H204" s="6">
        <v>2.5597700593278279</v>
      </c>
    </row>
    <row r="205" spans="1:8" ht="18" customHeight="1" x14ac:dyDescent="0.3">
      <c r="A205" s="4" t="s">
        <v>64</v>
      </c>
      <c r="B205" s="15"/>
      <c r="C205" s="8"/>
      <c r="D205" s="15"/>
      <c r="E205" s="15"/>
    </row>
    <row r="206" spans="1:8" ht="18" customHeight="1" x14ac:dyDescent="0.3">
      <c r="A206" s="4" t="s">
        <v>8</v>
      </c>
      <c r="C206" s="8"/>
      <c r="F206" s="13"/>
      <c r="G206" s="13"/>
      <c r="H206" s="14"/>
    </row>
    <row r="207" spans="1:8" ht="18" customHeight="1" x14ac:dyDescent="0.3">
      <c r="A207" s="4" t="s">
        <v>0</v>
      </c>
      <c r="B207" s="15"/>
      <c r="C207" s="16">
        <v>0.75</v>
      </c>
      <c r="H207" s="14" t="s">
        <v>46</v>
      </c>
    </row>
    <row r="208" spans="1:8" ht="18" customHeight="1" x14ac:dyDescent="0.3">
      <c r="A208" s="4" t="s">
        <v>5</v>
      </c>
      <c r="B208" s="15"/>
      <c r="C208" s="8"/>
      <c r="D208" s="15"/>
      <c r="E208" s="15"/>
      <c r="H208" s="14" t="s">
        <v>46</v>
      </c>
    </row>
    <row r="209" spans="1:8" ht="13" x14ac:dyDescent="0.3">
      <c r="A209" s="2"/>
      <c r="B209" s="9"/>
      <c r="C209" s="10"/>
      <c r="D209" s="11"/>
      <c r="E209" s="11"/>
      <c r="F209" s="3"/>
      <c r="G209" s="3"/>
    </row>
    <row r="210" spans="1:8" ht="13" x14ac:dyDescent="0.3">
      <c r="A210" s="2"/>
      <c r="B210" s="9"/>
      <c r="C210" s="10"/>
      <c r="D210" s="10"/>
      <c r="E210" s="10"/>
      <c r="F210" s="3"/>
      <c r="G210" s="3"/>
    </row>
    <row r="211" spans="1:8" ht="13" x14ac:dyDescent="0.3">
      <c r="A211" s="2"/>
      <c r="B211" s="2"/>
      <c r="C211" s="2"/>
      <c r="D211" s="5"/>
      <c r="E211" s="5"/>
      <c r="F211" s="5"/>
      <c r="G211" s="5"/>
    </row>
    <row r="212" spans="1:8" ht="13" x14ac:dyDescent="0.3">
      <c r="A212" s="3"/>
      <c r="B212" s="3"/>
      <c r="C212" s="2"/>
      <c r="D212" s="5"/>
      <c r="E212" s="5"/>
      <c r="F212" s="5"/>
      <c r="G212" s="5"/>
      <c r="H212" s="3"/>
    </row>
    <row r="213" spans="1:8" ht="26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</row>
    <row r="214" spans="1:8" ht="20.25" customHeight="1" x14ac:dyDescent="0.25">
      <c r="A214" s="5">
        <v>1</v>
      </c>
      <c r="B214" s="6">
        <v>8.1938417737345892E-2</v>
      </c>
      <c r="C214" s="6">
        <v>7.7971425257808827E-2</v>
      </c>
      <c r="D214" s="6">
        <v>6.6070447819197631E-2</v>
      </c>
      <c r="E214" s="6">
        <v>4.501428944040136E-2</v>
      </c>
      <c r="F214" s="6">
        <v>4.1719748052961435E-2</v>
      </c>
      <c r="G214" s="6">
        <v>3.3613449623701226E-2</v>
      </c>
      <c r="H214" s="6">
        <v>6.3375024677428823E-2</v>
      </c>
    </row>
    <row r="215" spans="1:8" x14ac:dyDescent="0.25">
      <c r="A215" s="5">
        <v>2</v>
      </c>
      <c r="B215" s="6">
        <v>0.1328124379682972</v>
      </c>
      <c r="C215" s="6">
        <v>0.12638241457807148</v>
      </c>
      <c r="D215" s="6">
        <v>0.1070923444073944</v>
      </c>
      <c r="E215" s="6">
        <v>7.296281389218745E-2</v>
      </c>
      <c r="F215" s="6">
        <v>6.7622753811262523E-2</v>
      </c>
      <c r="G215" s="6">
        <v>5.4483407372578174E-2</v>
      </c>
      <c r="H215" s="6">
        <v>0.10272338380625114</v>
      </c>
    </row>
    <row r="216" spans="1:8" x14ac:dyDescent="0.25">
      <c r="A216" s="5">
        <v>3</v>
      </c>
      <c r="B216" s="6">
        <v>0.18384699172261029</v>
      </c>
      <c r="C216" s="6">
        <v>0.17494616530090729</v>
      </c>
      <c r="D216" s="6">
        <v>0.14824368603579818</v>
      </c>
      <c r="E216" s="6">
        <v>0.10099953021641929</v>
      </c>
      <c r="F216" s="6">
        <v>9.3607496785556465E-2</v>
      </c>
      <c r="G216" s="6">
        <v>7.5419220499792244E-2</v>
      </c>
      <c r="H216" s="6">
        <v>0.14219590710965174</v>
      </c>
    </row>
    <row r="217" spans="1:8" x14ac:dyDescent="0.25">
      <c r="A217" s="5">
        <v>4</v>
      </c>
      <c r="B217" s="6">
        <v>0.24091946869559389</v>
      </c>
      <c r="C217" s="6">
        <v>0.22925551731746172</v>
      </c>
      <c r="D217" s="6">
        <v>0.19426366318306512</v>
      </c>
      <c r="E217" s="6">
        <v>0.13235328427324911</v>
      </c>
      <c r="F217" s="6">
        <v>0.12266650751363505</v>
      </c>
      <c r="G217" s="6">
        <v>9.8831960001068475E-2</v>
      </c>
      <c r="H217" s="6">
        <v>0.18633844410809663</v>
      </c>
    </row>
    <row r="218" spans="1:8" x14ac:dyDescent="0.25">
      <c r="A218" s="5">
        <v>5</v>
      </c>
      <c r="B218" s="6">
        <v>0.3041484192675673</v>
      </c>
      <c r="C218" s="6">
        <v>0.28942328147243501</v>
      </c>
      <c r="D218" s="6">
        <v>0.24524786808703836</v>
      </c>
      <c r="E218" s="6">
        <v>0.16708920376809672</v>
      </c>
      <c r="F218" s="6">
        <v>0.1548601470829476</v>
      </c>
      <c r="G218" s="6">
        <v>0.12477025858554106</v>
      </c>
      <c r="H218" s="6">
        <v>0.23524268723946445</v>
      </c>
    </row>
    <row r="219" spans="1:8" ht="20.25" customHeight="1" x14ac:dyDescent="0.25">
      <c r="A219" s="5">
        <v>6</v>
      </c>
      <c r="B219" s="6">
        <v>0.37366181156831935</v>
      </c>
      <c r="C219" s="6">
        <v>0.35557123040609473</v>
      </c>
      <c r="D219" s="6">
        <v>0.30129948691942093</v>
      </c>
      <c r="E219" s="6">
        <v>0.20527759021022396</v>
      </c>
      <c r="F219" s="6">
        <v>0.19025357172034144</v>
      </c>
      <c r="G219" s="6">
        <v>0.1532866123887576</v>
      </c>
      <c r="H219" s="6">
        <v>0.28900761307185641</v>
      </c>
    </row>
    <row r="220" spans="1:8" x14ac:dyDescent="0.25">
      <c r="A220" s="5">
        <v>7</v>
      </c>
      <c r="B220" s="6">
        <v>0.44959701646880057</v>
      </c>
      <c r="C220" s="6">
        <v>0.42783008427258451</v>
      </c>
      <c r="D220" s="6">
        <v>0.36252928768393639</v>
      </c>
      <c r="E220" s="6">
        <v>0.2469939106676608</v>
      </c>
      <c r="F220" s="6">
        <v>0.22891672515043471</v>
      </c>
      <c r="G220" s="6">
        <v>0.18443737481584804</v>
      </c>
      <c r="H220" s="6">
        <v>0.34773947069546551</v>
      </c>
    </row>
    <row r="221" spans="1:8" x14ac:dyDescent="0.25">
      <c r="A221" s="5">
        <v>8</v>
      </c>
      <c r="B221" s="6">
        <v>0.5321005476650007</v>
      </c>
      <c r="C221" s="6">
        <v>0.50633926340746327</v>
      </c>
      <c r="D221" s="6">
        <v>0.42905541063485109</v>
      </c>
      <c r="E221" s="6">
        <v>0.29231865497777998</v>
      </c>
      <c r="F221" s="6">
        <v>0.27092420625677671</v>
      </c>
      <c r="G221" s="6">
        <v>0.21828264991660168</v>
      </c>
      <c r="H221" s="6">
        <v>0.41155158069122744</v>
      </c>
    </row>
    <row r="222" spans="1:8" x14ac:dyDescent="0.25">
      <c r="A222" s="5">
        <v>9</v>
      </c>
      <c r="B222" s="6">
        <v>0.62132747902552077</v>
      </c>
      <c r="C222" s="6">
        <v>0.59124633388399617</v>
      </c>
      <c r="D222" s="6">
        <v>0.50100289845942281</v>
      </c>
      <c r="E222" s="6">
        <v>0.34133701565709096</v>
      </c>
      <c r="F222" s="6">
        <v>0.3163549724186564</v>
      </c>
      <c r="G222" s="6">
        <v>0.25488605336500991</v>
      </c>
      <c r="H222" s="6">
        <v>0.48056388448003823</v>
      </c>
    </row>
    <row r="223" spans="1:8" x14ac:dyDescent="0.25">
      <c r="A223" s="5">
        <v>10</v>
      </c>
      <c r="B223" s="6">
        <v>0.71744044276403485</v>
      </c>
      <c r="C223" s="6">
        <v>0.68270605418841213</v>
      </c>
      <c r="D223" s="6">
        <v>0.57850288846154396</v>
      </c>
      <c r="E223" s="6">
        <v>0.39413833752992433</v>
      </c>
      <c r="F223" s="6">
        <v>0.3652918294207978</v>
      </c>
      <c r="G223" s="6">
        <v>0.2943143014813594</v>
      </c>
      <c r="H223" s="6">
        <v>0.55490216946223558</v>
      </c>
    </row>
    <row r="224" spans="1:8" ht="20.25" customHeight="1" x14ac:dyDescent="0.25">
      <c r="A224" s="5">
        <v>11</v>
      </c>
      <c r="B224" s="6">
        <v>0.82060808942866337</v>
      </c>
      <c r="C224" s="6">
        <v>0.78087890976783758</v>
      </c>
      <c r="D224" s="6">
        <v>0.66169137078536122</v>
      </c>
      <c r="E224" s="6">
        <v>0.45081527169691127</v>
      </c>
      <c r="F224" s="6">
        <v>0.4178206473418633</v>
      </c>
      <c r="G224" s="6">
        <v>0.33663657947644365</v>
      </c>
      <c r="H224" s="6">
        <v>0.63469687790097418</v>
      </c>
    </row>
    <row r="225" spans="1:8" x14ac:dyDescent="0.25">
      <c r="A225" s="5">
        <v>12</v>
      </c>
      <c r="B225" s="6">
        <v>0.93100286338243921</v>
      </c>
      <c r="C225" s="6">
        <v>0.8859289962093575</v>
      </c>
      <c r="D225" s="6">
        <v>0.7507073946901125</v>
      </c>
      <c r="E225" s="6">
        <v>0.51146255345663738</v>
      </c>
      <c r="F225" s="6">
        <v>0.47402922791854196</v>
      </c>
      <c r="G225" s="6">
        <v>0.3819236288909193</v>
      </c>
      <c r="H225" s="6">
        <v>0.72008138637423169</v>
      </c>
    </row>
    <row r="226" spans="1:8" x14ac:dyDescent="0.25">
      <c r="A226" s="5">
        <v>13</v>
      </c>
      <c r="B226" s="6">
        <v>1.0487979144415212</v>
      </c>
      <c r="C226" s="6">
        <v>0.99802108039915005</v>
      </c>
      <c r="D226" s="6">
        <v>0.84569057827203742</v>
      </c>
      <c r="E226" s="6">
        <v>0.57617530566058461</v>
      </c>
      <c r="F226" s="6">
        <v>0.5340057320758923</v>
      </c>
      <c r="G226" s="6">
        <v>0.43024648066220889</v>
      </c>
      <c r="H226" s="6">
        <v>0.81118961709060056</v>
      </c>
    </row>
    <row r="227" spans="1:8" x14ac:dyDescent="0.25">
      <c r="A227" s="5">
        <v>14</v>
      </c>
      <c r="B227" s="6">
        <v>1.1741629265200553</v>
      </c>
      <c r="C227" s="6">
        <v>1.117316631120659</v>
      </c>
      <c r="D227" s="6">
        <v>0.94677774492247035</v>
      </c>
      <c r="E227" s="6">
        <v>0.64504674710691456</v>
      </c>
      <c r="F227" s="6">
        <v>0.59783655604101127</v>
      </c>
      <c r="G227" s="6">
        <v>0.48167474391699061</v>
      </c>
      <c r="H227" s="6">
        <v>0.90815281156710381</v>
      </c>
    </row>
    <row r="228" spans="1:8" x14ac:dyDescent="0.25">
      <c r="A228" s="5">
        <v>15</v>
      </c>
      <c r="B228" s="6">
        <v>1.3072585961693575</v>
      </c>
      <c r="C228" s="6">
        <v>1.2439685649115244</v>
      </c>
      <c r="D228" s="6">
        <v>1.0540984711380244</v>
      </c>
      <c r="E228" s="6">
        <v>0.71816515923030444</v>
      </c>
      <c r="F228" s="6">
        <v>0.66560352003717171</v>
      </c>
      <c r="G228" s="6">
        <v>0.53627434091226589</v>
      </c>
      <c r="H228" s="6">
        <v>1.0110952600718055</v>
      </c>
    </row>
    <row r="229" spans="1:8" ht="20.25" customHeight="1" x14ac:dyDescent="0.25">
      <c r="A229" s="5">
        <v>16</v>
      </c>
      <c r="B229" s="6">
        <v>1.4482294362089396</v>
      </c>
      <c r="C229" s="6">
        <v>1.3781143981018935</v>
      </c>
      <c r="D229" s="6">
        <v>1.1677692837807554</v>
      </c>
      <c r="E229" s="6">
        <v>0.79560993265196678</v>
      </c>
      <c r="F229" s="6">
        <v>0.73738020418206363</v>
      </c>
      <c r="G229" s="6">
        <v>0.59410455488186775</v>
      </c>
      <c r="H229" s="6">
        <v>1.1201287356136995</v>
      </c>
    </row>
    <row r="230" spans="1:8" x14ac:dyDescent="0.25">
      <c r="A230" s="5">
        <v>17</v>
      </c>
      <c r="B230" s="6">
        <v>1.5971945103437397</v>
      </c>
      <c r="C230" s="6">
        <v>1.5198674300088251</v>
      </c>
      <c r="D230" s="6">
        <v>1.2878861890040829</v>
      </c>
      <c r="E230" s="6">
        <v>0.87744647708109436</v>
      </c>
      <c r="F230" s="6">
        <v>0.81322723092739468</v>
      </c>
      <c r="G230" s="6">
        <v>0.6552142291151648</v>
      </c>
      <c r="H230" s="6">
        <v>1.2353453276600586</v>
      </c>
    </row>
    <row r="231" spans="1:8" x14ac:dyDescent="0.25">
      <c r="A231" s="5">
        <v>18</v>
      </c>
      <c r="B231" s="6">
        <v>1.7542356215080122</v>
      </c>
      <c r="C231" s="6">
        <v>1.6693055031334354</v>
      </c>
      <c r="D231" s="6">
        <v>1.4145151480097049</v>
      </c>
      <c r="E231" s="6">
        <v>0.96371973237692954</v>
      </c>
      <c r="F231" s="6">
        <v>0.89318625103847538</v>
      </c>
      <c r="G231" s="6">
        <v>0.71963692148263547</v>
      </c>
      <c r="H231" s="6">
        <v>1.3568083064462657</v>
      </c>
    </row>
    <row r="232" spans="1:8" x14ac:dyDescent="0.25">
      <c r="A232" s="5">
        <v>19</v>
      </c>
      <c r="B232" s="6">
        <v>1.9193823770153768</v>
      </c>
      <c r="C232" s="6">
        <v>1.8264567913714942</v>
      </c>
      <c r="D232" s="6">
        <v>1.5476800344398458</v>
      </c>
      <c r="E232" s="6">
        <v>1.0544459638301817</v>
      </c>
      <c r="F232" s="6">
        <v>0.97727233936906566</v>
      </c>
      <c r="G232" s="6">
        <v>0.78738477773925442</v>
      </c>
      <c r="H232" s="6">
        <v>1.484540571660685</v>
      </c>
    </row>
    <row r="233" spans="1:8" x14ac:dyDescent="0.25">
      <c r="A233" s="5">
        <v>20</v>
      </c>
      <c r="B233" s="6">
        <v>2.0925934342751469</v>
      </c>
      <c r="C233" s="6">
        <v>1.9912819537055801</v>
      </c>
      <c r="D233" s="6">
        <v>1.6873475119968802</v>
      </c>
      <c r="E233" s="6">
        <v>1.1496024591723599</v>
      </c>
      <c r="F233" s="6">
        <v>1.0654644459341289</v>
      </c>
      <c r="G233" s="6">
        <v>0.8584408379884586</v>
      </c>
      <c r="H233" s="6">
        <v>1.6185101469999246</v>
      </c>
    </row>
    <row r="234" spans="1:8" ht="20.25" customHeight="1" x14ac:dyDescent="0.25">
      <c r="A234" s="5">
        <v>21</v>
      </c>
      <c r="B234" s="6">
        <v>2.2737330881202444</v>
      </c>
      <c r="C234" s="6">
        <v>2.1636518550415085</v>
      </c>
      <c r="D234" s="6">
        <v>1.833408155805301</v>
      </c>
      <c r="E234" s="6">
        <v>1.2491146664187167</v>
      </c>
      <c r="F234" s="6">
        <v>1.1576934751184909</v>
      </c>
      <c r="G234" s="6">
        <v>0.93274943214381967</v>
      </c>
      <c r="H234" s="6">
        <v>1.7586120717074816</v>
      </c>
    </row>
    <row r="235" spans="1:8" x14ac:dyDescent="0.25">
      <c r="A235" s="5">
        <v>22</v>
      </c>
      <c r="B235" s="6">
        <v>2.4625421902527047</v>
      </c>
      <c r="C235" s="6">
        <v>2.3433198935689994</v>
      </c>
      <c r="D235" s="6">
        <v>1.9856530035178843</v>
      </c>
      <c r="E235" s="6">
        <v>1.3528402179617891</v>
      </c>
      <c r="F235" s="6">
        <v>1.2538274790276474</v>
      </c>
      <c r="G235" s="6">
        <v>1.0102042502655157</v>
      </c>
      <c r="H235" s="6">
        <v>1.9046459083056477</v>
      </c>
    </row>
    <row r="236" spans="1:8" x14ac:dyDescent="0.25">
      <c r="A236" s="5">
        <v>23</v>
      </c>
      <c r="B236" s="6">
        <v>2.6586021877017618</v>
      </c>
      <c r="C236" s="6">
        <v>2.529887780273234</v>
      </c>
      <c r="D236" s="6">
        <v>2.1437445579876493</v>
      </c>
      <c r="E236" s="6">
        <v>1.4605491744752825</v>
      </c>
      <c r="F236" s="6">
        <v>1.3536533473164227</v>
      </c>
      <c r="G236" s="6">
        <v>1.0906335901217235</v>
      </c>
      <c r="H236" s="6">
        <v>2.0562879282482349</v>
      </c>
    </row>
    <row r="237" spans="1:8" x14ac:dyDescent="0.25">
      <c r="A237" s="5">
        <v>24</v>
      </c>
      <c r="B237" s="6">
        <v>2.8612908242935982</v>
      </c>
      <c r="C237" s="6">
        <v>2.7227633850876578</v>
      </c>
      <c r="D237" s="6">
        <v>2.3071810674698376</v>
      </c>
      <c r="E237" s="6">
        <v>1.5718996887489642</v>
      </c>
      <c r="F237" s="6">
        <v>1.456854252158347</v>
      </c>
      <c r="G237" s="6">
        <v>1.1737821846822833</v>
      </c>
      <c r="H237" s="6">
        <v>2.2130568493545471</v>
      </c>
    </row>
    <row r="238" spans="1:8" x14ac:dyDescent="0.25">
      <c r="A238" s="5">
        <v>25</v>
      </c>
      <c r="B238" s="6">
        <v>3.0697277595965384</v>
      </c>
      <c r="C238" s="6">
        <v>2.921108988660774</v>
      </c>
      <c r="D238" s="6">
        <v>2.4752526758534783</v>
      </c>
      <c r="E238" s="6">
        <v>1.6864081305140088</v>
      </c>
      <c r="F238" s="6">
        <v>1.5629819595988903</v>
      </c>
      <c r="G238" s="6">
        <v>1.2592888934764748</v>
      </c>
      <c r="H238" s="6">
        <v>2.3742717749448268</v>
      </c>
    </row>
    <row r="239" spans="1:8" ht="18" customHeight="1" x14ac:dyDescent="0.3">
      <c r="A239" s="4" t="s">
        <v>64</v>
      </c>
      <c r="B239" s="15"/>
      <c r="C239" s="8"/>
      <c r="D239" s="15"/>
      <c r="E239" s="15"/>
    </row>
    <row r="240" spans="1:8" ht="18" customHeight="1" x14ac:dyDescent="0.3">
      <c r="A240" s="4" t="s">
        <v>8</v>
      </c>
      <c r="C240" s="8"/>
      <c r="F240" s="13"/>
      <c r="G240" s="13"/>
      <c r="H240" s="14"/>
    </row>
    <row r="241" spans="1:8" ht="18" customHeight="1" x14ac:dyDescent="0.3">
      <c r="A241" s="4" t="s">
        <v>0</v>
      </c>
      <c r="B241" s="15"/>
      <c r="C241" s="16">
        <v>0.75</v>
      </c>
      <c r="H241" s="14" t="s">
        <v>46</v>
      </c>
    </row>
    <row r="242" spans="1:8" ht="18" customHeight="1" x14ac:dyDescent="0.3">
      <c r="A242" s="4" t="s">
        <v>11</v>
      </c>
      <c r="B242" s="15"/>
      <c r="C242" s="8"/>
      <c r="D242" s="15"/>
      <c r="E242" s="15"/>
      <c r="H242" s="14" t="s">
        <v>46</v>
      </c>
    </row>
    <row r="243" spans="1:8" ht="13" x14ac:dyDescent="0.3">
      <c r="A243" s="2"/>
      <c r="B243" s="9"/>
      <c r="C243" s="10"/>
      <c r="D243" s="11"/>
      <c r="E243" s="11"/>
      <c r="F243" s="3"/>
      <c r="G243" s="3"/>
    </row>
    <row r="244" spans="1:8" ht="13" x14ac:dyDescent="0.3">
      <c r="A244" s="2"/>
      <c r="B244" s="9"/>
      <c r="C244" s="10"/>
      <c r="D244" s="10"/>
      <c r="E244" s="10"/>
      <c r="F244" s="3"/>
      <c r="G244" s="3"/>
    </row>
    <row r="245" spans="1:8" ht="13" x14ac:dyDescent="0.3">
      <c r="A245" s="2"/>
      <c r="B245" s="2"/>
      <c r="C245" s="2"/>
      <c r="D245" s="5"/>
      <c r="E245" s="5"/>
      <c r="F245" s="5"/>
      <c r="G245" s="5"/>
    </row>
    <row r="246" spans="1:8" ht="13" x14ac:dyDescent="0.3">
      <c r="A246" s="3"/>
      <c r="B246" s="3"/>
      <c r="C246" s="2"/>
      <c r="D246" s="5"/>
      <c r="E246" s="5"/>
      <c r="F246" s="5"/>
      <c r="G246" s="5"/>
      <c r="H246" s="3"/>
    </row>
    <row r="247" spans="1:8" ht="26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</row>
    <row r="248" spans="1:8" ht="20.25" customHeight="1" x14ac:dyDescent="0.25">
      <c r="A248" s="5">
        <v>1</v>
      </c>
      <c r="B248" s="6">
        <v>7.6671106293172323E-2</v>
      </c>
      <c r="C248" s="6">
        <v>7.2959127096334911E-2</v>
      </c>
      <c r="D248" s="6">
        <v>6.1823189505822669E-2</v>
      </c>
      <c r="E248" s="6">
        <v>4.2120600637661633E-2</v>
      </c>
      <c r="F248" s="6">
        <v>3.9037844833011363E-2</v>
      </c>
      <c r="G248" s="6">
        <v>3.1452649930831689E-2</v>
      </c>
      <c r="H248" s="6">
        <v>5.9301038359701123E-2</v>
      </c>
    </row>
    <row r="249" spans="1:8" x14ac:dyDescent="0.25">
      <c r="A249" s="5">
        <v>2</v>
      </c>
      <c r="B249" s="6">
        <v>0.12427475206030877</v>
      </c>
      <c r="C249" s="6">
        <v>0.11825807489673595</v>
      </c>
      <c r="D249" s="6">
        <v>0.10020804340601752</v>
      </c>
      <c r="E249" s="6">
        <v>6.8272488215587734E-2</v>
      </c>
      <c r="F249" s="6">
        <v>6.3275707396742223E-2</v>
      </c>
      <c r="G249" s="6">
        <v>5.0981007849913829E-2</v>
      </c>
      <c r="H249" s="6">
        <v>9.6119936118973043E-2</v>
      </c>
    </row>
    <row r="250" spans="1:8" x14ac:dyDescent="0.25">
      <c r="A250" s="5">
        <v>3</v>
      </c>
      <c r="B250" s="6">
        <v>0.17202861164866826</v>
      </c>
      <c r="C250" s="6">
        <v>0.16369996401889558</v>
      </c>
      <c r="D250" s="6">
        <v>0.13871402112957754</v>
      </c>
      <c r="E250" s="6">
        <v>9.4506898358791572E-2</v>
      </c>
      <c r="F250" s="6">
        <v>8.759005279903101E-2</v>
      </c>
      <c r="G250" s="6">
        <v>7.0570987714499586E-2</v>
      </c>
      <c r="H250" s="6">
        <v>0.13305501631000019</v>
      </c>
    </row>
    <row r="251" spans="1:8" x14ac:dyDescent="0.25">
      <c r="A251" s="5">
        <v>4</v>
      </c>
      <c r="B251" s="6">
        <v>0.22543225391128721</v>
      </c>
      <c r="C251" s="6">
        <v>0.21451810544947764</v>
      </c>
      <c r="D251" s="6">
        <v>0.1817756600640488</v>
      </c>
      <c r="E251" s="6">
        <v>0.12384511450163904</v>
      </c>
      <c r="F251" s="6">
        <v>0.1147810403947248</v>
      </c>
      <c r="G251" s="6">
        <v>9.2478667756245664E-2</v>
      </c>
      <c r="H251" s="6">
        <v>0.1743599040502902</v>
      </c>
    </row>
    <row r="252" spans="1:8" x14ac:dyDescent="0.25">
      <c r="A252" s="5">
        <v>5</v>
      </c>
      <c r="B252" s="6">
        <v>0.28459660836159251</v>
      </c>
      <c r="C252" s="6">
        <v>0.27081805812535059</v>
      </c>
      <c r="D252" s="6">
        <v>0.22948240741662501</v>
      </c>
      <c r="E252" s="6">
        <v>0.15634807769428424</v>
      </c>
      <c r="F252" s="6">
        <v>0.14490515103224116</v>
      </c>
      <c r="G252" s="6">
        <v>0.11674955438977802</v>
      </c>
      <c r="H252" s="6">
        <v>0.22012039744096593</v>
      </c>
    </row>
    <row r="253" spans="1:8" ht="20.25" customHeight="1" x14ac:dyDescent="0.25">
      <c r="A253" s="5">
        <v>6</v>
      </c>
      <c r="B253" s="6">
        <v>0.34964141685391947</v>
      </c>
      <c r="C253" s="6">
        <v>0.33271376668083086</v>
      </c>
      <c r="D253" s="6">
        <v>0.28193081616156535</v>
      </c>
      <c r="E253" s="6">
        <v>0.19208157019904104</v>
      </c>
      <c r="F253" s="6">
        <v>0.17802335244969641</v>
      </c>
      <c r="G253" s="6">
        <v>0.14343276910047187</v>
      </c>
      <c r="H253" s="6">
        <v>0.27042911046192808</v>
      </c>
    </row>
    <row r="254" spans="1:8" x14ac:dyDescent="0.25">
      <c r="A254" s="5">
        <v>7</v>
      </c>
      <c r="B254" s="6">
        <v>0.420695219539995</v>
      </c>
      <c r="C254" s="6">
        <v>0.400327548084073</v>
      </c>
      <c r="D254" s="6">
        <v>0.33922453371630695</v>
      </c>
      <c r="E254" s="6">
        <v>0.23111620777533379</v>
      </c>
      <c r="F254" s="6">
        <v>0.21420109212451099</v>
      </c>
      <c r="G254" s="6">
        <v>0.17258104268340488</v>
      </c>
      <c r="H254" s="6">
        <v>0.32538546210993902</v>
      </c>
    </row>
    <row r="255" spans="1:8" x14ac:dyDescent="0.25">
      <c r="A255" s="5">
        <v>8</v>
      </c>
      <c r="B255" s="6">
        <v>0.49789511166120726</v>
      </c>
      <c r="C255" s="6">
        <v>0.47378986020407499</v>
      </c>
      <c r="D255" s="6">
        <v>0.40147410583267784</v>
      </c>
      <c r="E255" s="6">
        <v>0.27352730606931669</v>
      </c>
      <c r="F255" s="6">
        <v>0.25350817344181126</v>
      </c>
      <c r="G255" s="6">
        <v>0.20425061547268769</v>
      </c>
      <c r="H255" s="6">
        <v>0.38509548829032914</v>
      </c>
    </row>
    <row r="256" spans="1:8" x14ac:dyDescent="0.25">
      <c r="A256" s="5">
        <v>9</v>
      </c>
      <c r="B256" s="6">
        <v>0.58138619835127847</v>
      </c>
      <c r="C256" s="6">
        <v>0.55323878300870744</v>
      </c>
      <c r="D256" s="6">
        <v>0.46879653698099422</v>
      </c>
      <c r="E256" s="6">
        <v>0.31939458110027635</v>
      </c>
      <c r="F256" s="6">
        <v>0.29601847810186999</v>
      </c>
      <c r="G256" s="6">
        <v>0.23850101368614585</v>
      </c>
      <c r="H256" s="6">
        <v>0.44967142013575173</v>
      </c>
    </row>
    <row r="257" spans="1:8" x14ac:dyDescent="0.25">
      <c r="A257" s="5">
        <v>10</v>
      </c>
      <c r="B257" s="6">
        <v>0.67132065720999212</v>
      </c>
      <c r="C257" s="6">
        <v>0.63881912652329298</v>
      </c>
      <c r="D257" s="6">
        <v>0.54131453446319566</v>
      </c>
      <c r="E257" s="6">
        <v>0.36880163426926682</v>
      </c>
      <c r="F257" s="6">
        <v>0.34180948882033607</v>
      </c>
      <c r="G257" s="6">
        <v>0.27539466486662711</v>
      </c>
      <c r="H257" s="6">
        <v>0.5192309589566293</v>
      </c>
    </row>
    <row r="258" spans="1:8" ht="20.25" customHeight="1" x14ac:dyDescent="0.25">
      <c r="A258" s="5">
        <v>11</v>
      </c>
      <c r="B258" s="6">
        <v>0.76785629729027383</v>
      </c>
      <c r="C258" s="6">
        <v>0.73068105958334195</v>
      </c>
      <c r="D258" s="6">
        <v>0.61915534646254722</v>
      </c>
      <c r="E258" s="6">
        <v>0.42183516071369592</v>
      </c>
      <c r="F258" s="6">
        <v>0.3909615556223911</v>
      </c>
      <c r="G258" s="6">
        <v>0.31499630673786549</v>
      </c>
      <c r="H258" s="6">
        <v>0.59389616169401127</v>
      </c>
    </row>
    <row r="259" spans="1:8" x14ac:dyDescent="0.25">
      <c r="A259" s="5">
        <v>12</v>
      </c>
      <c r="B259" s="6">
        <v>0.8711544775791874</v>
      </c>
      <c r="C259" s="6">
        <v>0.82897812909086932</v>
      </c>
      <c r="D259" s="6">
        <v>0.70244908362591529</v>
      </c>
      <c r="E259" s="6">
        <v>0.47858380578879589</v>
      </c>
      <c r="F259" s="6">
        <v>0.44355683601695811</v>
      </c>
      <c r="G259" s="6">
        <v>0.35737213330668682</v>
      </c>
      <c r="H259" s="6">
        <v>0.67379183097491335</v>
      </c>
    </row>
    <row r="260" spans="1:8" x14ac:dyDescent="0.25">
      <c r="A260" s="5">
        <v>13</v>
      </c>
      <c r="B260" s="6">
        <v>0.98137721716772797</v>
      </c>
      <c r="C260" s="6">
        <v>0.93386451009333937</v>
      </c>
      <c r="D260" s="6">
        <v>0.79132638887017415</v>
      </c>
      <c r="E260" s="6">
        <v>0.53913657748933064</v>
      </c>
      <c r="F260" s="6">
        <v>0.49967782361134266</v>
      </c>
      <c r="G260" s="6">
        <v>0.40258860937316454</v>
      </c>
      <c r="H260" s="6">
        <v>0.75904327998176646</v>
      </c>
    </row>
    <row r="261" spans="1:8" x14ac:dyDescent="0.25">
      <c r="A261" s="5">
        <v>14</v>
      </c>
      <c r="B261" s="6">
        <v>1.0986832920461695</v>
      </c>
      <c r="C261" s="6">
        <v>1.0454912915500008</v>
      </c>
      <c r="D261" s="6">
        <v>0.88591529006149483</v>
      </c>
      <c r="E261" s="6">
        <v>0.60358070215649318</v>
      </c>
      <c r="F261" s="6">
        <v>0.55940536075634939</v>
      </c>
      <c r="G261" s="6">
        <v>0.45071086932600041</v>
      </c>
      <c r="H261" s="6">
        <v>0.84977331353042707</v>
      </c>
    </row>
    <row r="262" spans="1:8" x14ac:dyDescent="0.25">
      <c r="A262" s="5">
        <v>15</v>
      </c>
      <c r="B262" s="6">
        <v>1.2232230685836356</v>
      </c>
      <c r="C262" s="6">
        <v>1.1640015599450102</v>
      </c>
      <c r="D262" s="6">
        <v>0.98633703402913364</v>
      </c>
      <c r="E262" s="6">
        <v>0.67199878616039344</v>
      </c>
      <c r="F262" s="6">
        <v>0.62281600796179437</v>
      </c>
      <c r="G262" s="6">
        <v>0.50180059769014895</v>
      </c>
      <c r="H262" s="6">
        <v>0.94609823204036836</v>
      </c>
    </row>
    <row r="263" spans="1:8" ht="20.25" customHeight="1" x14ac:dyDescent="0.25">
      <c r="A263" s="5">
        <v>16</v>
      </c>
      <c r="B263" s="6">
        <v>1.3551317697689449</v>
      </c>
      <c r="C263" s="6">
        <v>1.2895239915386241</v>
      </c>
      <c r="D263" s="6">
        <v>1.0927006568476623</v>
      </c>
      <c r="E263" s="6">
        <v>0.74446511659279824</v>
      </c>
      <c r="F263" s="6">
        <v>0.68997861533706728</v>
      </c>
      <c r="G263" s="6">
        <v>0.55591326674891894</v>
      </c>
      <c r="H263" s="6">
        <v>1.0481226233287586</v>
      </c>
    </row>
    <row r="264" spans="1:8" x14ac:dyDescent="0.25">
      <c r="A264" s="5">
        <v>17</v>
      </c>
      <c r="B264" s="6">
        <v>1.4945208054416941</v>
      </c>
      <c r="C264" s="6">
        <v>1.4221646023392185</v>
      </c>
      <c r="D264" s="6">
        <v>1.2050959930317922</v>
      </c>
      <c r="E264" s="6">
        <v>0.821040898379365</v>
      </c>
      <c r="F264" s="6">
        <v>0.76094990829336107</v>
      </c>
      <c r="G264" s="6">
        <v>0.61309457996027672</v>
      </c>
      <c r="H264" s="6">
        <v>1.1559326570035635</v>
      </c>
    </row>
    <row r="265" spans="1:8" x14ac:dyDescent="0.25">
      <c r="A265" s="5">
        <v>18</v>
      </c>
      <c r="B265" s="6">
        <v>1.6414667199340853</v>
      </c>
      <c r="C265" s="6">
        <v>1.5619962308374791</v>
      </c>
      <c r="D265" s="6">
        <v>1.3235847635476614</v>
      </c>
      <c r="E265" s="6">
        <v>0.9017681824751882</v>
      </c>
      <c r="F265" s="6">
        <v>0.83576886012723794</v>
      </c>
      <c r="G265" s="6">
        <v>0.67337593796784578</v>
      </c>
      <c r="H265" s="6">
        <v>1.2695875360501001</v>
      </c>
    </row>
    <row r="266" spans="1:8" x14ac:dyDescent="0.25">
      <c r="A266" s="5">
        <v>19</v>
      </c>
      <c r="B266" s="6">
        <v>1.7959972172896208</v>
      </c>
      <c r="C266" s="6">
        <v>1.7090452398045817</v>
      </c>
      <c r="D266" s="6">
        <v>1.4481893073494649</v>
      </c>
      <c r="E266" s="6">
        <v>0.9866621885765634</v>
      </c>
      <c r="F266" s="6">
        <v>0.9144495766238343</v>
      </c>
      <c r="G266" s="6">
        <v>0.73676870575152664</v>
      </c>
      <c r="H266" s="6">
        <v>1.3891086880781409</v>
      </c>
    </row>
    <row r="267" spans="1:8" x14ac:dyDescent="0.25">
      <c r="A267" s="5">
        <v>20</v>
      </c>
      <c r="B267" s="6">
        <v>1.9580736125757319</v>
      </c>
      <c r="C267" s="6">
        <v>1.8632748172125213</v>
      </c>
      <c r="D267" s="6">
        <v>1.5788784311228903</v>
      </c>
      <c r="E267" s="6">
        <v>1.0757016644455324</v>
      </c>
      <c r="F267" s="6">
        <v>0.99697236097077724</v>
      </c>
      <c r="G267" s="6">
        <v>0.8032570136610615</v>
      </c>
      <c r="H267" s="6">
        <v>1.5144661923420339</v>
      </c>
    </row>
    <row r="268" spans="1:8" ht="20.25" customHeight="1" x14ac:dyDescent="0.25">
      <c r="A268" s="5">
        <v>21</v>
      </c>
      <c r="B268" s="6">
        <v>2.1275689242668183</v>
      </c>
      <c r="C268" s="6">
        <v>2.0245641292594523</v>
      </c>
      <c r="D268" s="6">
        <v>1.7155497442373542</v>
      </c>
      <c r="E268" s="6">
        <v>1.1688168505809382</v>
      </c>
      <c r="F268" s="6">
        <v>1.0832725592804078</v>
      </c>
      <c r="G268" s="6">
        <v>0.87278877029376445</v>
      </c>
      <c r="H268" s="6">
        <v>1.6455618353597434</v>
      </c>
    </row>
    <row r="269" spans="1:8" x14ac:dyDescent="0.25">
      <c r="A269" s="5">
        <v>22</v>
      </c>
      <c r="B269" s="6">
        <v>2.3042406630978007</v>
      </c>
      <c r="C269" s="6">
        <v>2.1926824266322917</v>
      </c>
      <c r="D269" s="6">
        <v>1.8580077172357652</v>
      </c>
      <c r="E269" s="6">
        <v>1.2658745313036661</v>
      </c>
      <c r="F269" s="6">
        <v>1.1732267057680055</v>
      </c>
      <c r="G269" s="6">
        <v>0.94526449971488857</v>
      </c>
      <c r="H269" s="6">
        <v>1.7822080645328338</v>
      </c>
    </row>
    <row r="270" spans="1:8" x14ac:dyDescent="0.25">
      <c r="A270" s="5">
        <v>23</v>
      </c>
      <c r="B270" s="6">
        <v>2.4876971822661522</v>
      </c>
      <c r="C270" s="6">
        <v>2.3672570238407173</v>
      </c>
      <c r="D270" s="6">
        <v>2.0059365485644136</v>
      </c>
      <c r="E270" s="6">
        <v>1.3666595486571171</v>
      </c>
      <c r="F270" s="6">
        <v>1.2666353896275242</v>
      </c>
      <c r="G270" s="6">
        <v>1.0205235373615764</v>
      </c>
      <c r="H270" s="6">
        <v>1.9241019618106465</v>
      </c>
    </row>
    <row r="271" spans="1:8" x14ac:dyDescent="0.25">
      <c r="A271" s="5">
        <v>24</v>
      </c>
      <c r="B271" s="6">
        <v>2.6773562265787429</v>
      </c>
      <c r="C271" s="6">
        <v>2.5477338551787305</v>
      </c>
      <c r="D271" s="6">
        <v>2.1588667409786932</v>
      </c>
      <c r="E271" s="6">
        <v>1.4708520306628527</v>
      </c>
      <c r="F271" s="6">
        <v>1.3632021499236575</v>
      </c>
      <c r="G271" s="6">
        <v>1.0983270257339783</v>
      </c>
      <c r="H271" s="6">
        <v>2.0707931836516282</v>
      </c>
    </row>
    <row r="272" spans="1:8" x14ac:dyDescent="0.25">
      <c r="A272" s="5">
        <v>25</v>
      </c>
      <c r="B272" s="6">
        <v>2.8723940472169485</v>
      </c>
      <c r="C272" s="6">
        <v>2.7333290530636236</v>
      </c>
      <c r="D272" s="6">
        <v>2.31613407060365</v>
      </c>
      <c r="E272" s="6">
        <v>1.5779994366351771</v>
      </c>
      <c r="F272" s="6">
        <v>1.4625075668760277</v>
      </c>
      <c r="G272" s="6">
        <v>1.1783370398369328</v>
      </c>
      <c r="H272" s="6">
        <v>2.2216446039902529</v>
      </c>
    </row>
    <row r="273" spans="1:18" ht="18" customHeight="1" x14ac:dyDescent="0.3">
      <c r="A273" s="4" t="s">
        <v>64</v>
      </c>
      <c r="B273" s="15"/>
      <c r="C273" s="8"/>
      <c r="D273" s="15"/>
      <c r="E273" s="15"/>
      <c r="I273" s="7"/>
      <c r="J273" s="7"/>
      <c r="K273" s="7"/>
      <c r="L273" s="7"/>
      <c r="N273" s="7"/>
    </row>
    <row r="274" spans="1:18" ht="18" customHeight="1" x14ac:dyDescent="0.3">
      <c r="A274" s="4" t="s">
        <v>8</v>
      </c>
      <c r="C274" s="8"/>
      <c r="F274" s="13"/>
      <c r="G274" s="13"/>
      <c r="H274" s="14"/>
      <c r="I274" s="7"/>
      <c r="J274" s="7"/>
      <c r="K274" s="7"/>
      <c r="L274" s="7"/>
      <c r="N274" s="7"/>
    </row>
    <row r="275" spans="1:18" ht="18" customHeight="1" x14ac:dyDescent="0.3">
      <c r="A275" s="4" t="s">
        <v>0</v>
      </c>
      <c r="B275" s="15"/>
      <c r="C275" s="16">
        <v>0.75</v>
      </c>
      <c r="H275" s="14" t="s">
        <v>46</v>
      </c>
      <c r="I275" s="7"/>
      <c r="J275" s="7"/>
      <c r="K275" s="7"/>
      <c r="L275" s="7"/>
      <c r="N275" s="7"/>
    </row>
    <row r="276" spans="1:18" ht="18" customHeight="1" x14ac:dyDescent="0.3">
      <c r="A276" s="4" t="s">
        <v>12</v>
      </c>
      <c r="B276" s="15"/>
      <c r="C276" s="8"/>
      <c r="D276" s="15"/>
      <c r="E276" s="15"/>
      <c r="H276" s="14" t="s">
        <v>46</v>
      </c>
      <c r="I276" s="7"/>
      <c r="J276" s="7"/>
      <c r="K276" s="7"/>
      <c r="L276" s="7"/>
      <c r="N276" s="7"/>
    </row>
    <row r="277" spans="1:18" ht="12.75" customHeight="1" x14ac:dyDescent="0.3">
      <c r="A277" s="2"/>
      <c r="B277" s="9"/>
      <c r="C277" s="10"/>
      <c r="D277" s="11"/>
      <c r="E277" s="11"/>
      <c r="F277" s="3"/>
      <c r="G277" s="3"/>
      <c r="I277" s="7"/>
      <c r="J277" s="7"/>
      <c r="K277" s="7"/>
      <c r="L277" s="7"/>
      <c r="N277" s="7"/>
    </row>
    <row r="278" spans="1:18" ht="12.75" customHeight="1" x14ac:dyDescent="0.3">
      <c r="A278" s="2"/>
      <c r="B278" s="9"/>
      <c r="C278" s="10"/>
      <c r="D278" s="10"/>
      <c r="E278" s="10"/>
      <c r="F278" s="3"/>
      <c r="G278" s="3"/>
      <c r="I278" s="7"/>
      <c r="J278" s="7"/>
      <c r="K278" s="7"/>
      <c r="L278" s="7"/>
      <c r="N278" s="7"/>
    </row>
    <row r="279" spans="1:18" ht="12.75" customHeight="1" x14ac:dyDescent="0.3">
      <c r="A279" s="2"/>
      <c r="B279" s="2"/>
      <c r="C279" s="2"/>
      <c r="D279" s="5"/>
      <c r="E279" s="5"/>
      <c r="F279" s="5"/>
      <c r="G279" s="5"/>
      <c r="I279" s="7"/>
      <c r="J279" s="7"/>
      <c r="K279" s="7"/>
      <c r="L279" s="7"/>
      <c r="N279" s="7"/>
    </row>
    <row r="280" spans="1:18" ht="12.75" customHeight="1" x14ac:dyDescent="0.3">
      <c r="A280" s="3"/>
      <c r="B280" s="3"/>
      <c r="C280" s="2"/>
      <c r="D280" s="5"/>
      <c r="E280" s="5"/>
      <c r="F280" s="5"/>
      <c r="G280" s="5"/>
      <c r="H280" s="3"/>
      <c r="I280" s="7"/>
      <c r="J280" s="7"/>
      <c r="K280" s="7"/>
      <c r="L280" s="7"/>
      <c r="N280" s="7"/>
    </row>
    <row r="281" spans="1:18" ht="26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I281" s="7"/>
      <c r="J281" s="7"/>
      <c r="K281" s="7"/>
      <c r="L281" s="7"/>
      <c r="N281" s="7"/>
    </row>
    <row r="282" spans="1:18" ht="20.25" customHeight="1" x14ac:dyDescent="0.25">
      <c r="A282" s="5">
        <v>1</v>
      </c>
      <c r="B282" s="6">
        <v>7.204009638813666E-2</v>
      </c>
      <c r="C282" s="6">
        <v>6.8552324369973675E-2</v>
      </c>
      <c r="D282" s="6">
        <v>5.8089008315484761E-2</v>
      </c>
      <c r="E282" s="6">
        <v>3.9576475109940723E-2</v>
      </c>
      <c r="F282" s="6">
        <v>3.6679920774870825E-2</v>
      </c>
      <c r="G282" s="6">
        <v>2.955287907305456E-2</v>
      </c>
      <c r="H282" s="6">
        <v>5.5719197568561633E-2</v>
      </c>
      <c r="I282" s="7"/>
      <c r="J282" s="7"/>
      <c r="K282" s="7"/>
      <c r="L282" s="7"/>
      <c r="N282" s="7"/>
      <c r="O282" s="7"/>
      <c r="P282" s="7"/>
      <c r="Q282" s="7"/>
      <c r="R282" s="7"/>
    </row>
    <row r="283" spans="1:18" ht="12.75" customHeight="1" x14ac:dyDescent="0.25">
      <c r="A283" s="5">
        <v>2</v>
      </c>
      <c r="B283" s="6">
        <v>0.1167684353321205</v>
      </c>
      <c r="C283" s="6">
        <v>0.11111517136143112</v>
      </c>
      <c r="D283" s="6">
        <v>9.415537944936303E-2</v>
      </c>
      <c r="E283" s="6">
        <v>6.4148763067304965E-2</v>
      </c>
      <c r="F283" s="6">
        <v>5.9453792703324709E-2</v>
      </c>
      <c r="G283" s="6">
        <v>4.7901705049470521E-2</v>
      </c>
      <c r="H283" s="6">
        <v>9.0314197845988223E-2</v>
      </c>
      <c r="I283" s="7"/>
      <c r="J283" s="7"/>
      <c r="K283" s="7"/>
      <c r="L283" s="7"/>
      <c r="N283" s="7"/>
      <c r="O283" s="7"/>
      <c r="P283" s="7"/>
      <c r="Q283" s="7"/>
      <c r="R283" s="7"/>
    </row>
    <row r="284" spans="1:18" ht="12.75" customHeight="1" x14ac:dyDescent="0.25">
      <c r="A284" s="5">
        <v>3</v>
      </c>
      <c r="B284" s="6">
        <v>0.1616379150354193</v>
      </c>
      <c r="C284" s="6">
        <v>0.15381232587882876</v>
      </c>
      <c r="D284" s="6">
        <v>0.13033555840905714</v>
      </c>
      <c r="E284" s="6">
        <v>8.8798589146188794E-2</v>
      </c>
      <c r="F284" s="6">
        <v>8.2299527831987046E-2</v>
      </c>
      <c r="G284" s="6">
        <v>6.6308430945534569E-2</v>
      </c>
      <c r="H284" s="6">
        <v>0.12501836302251318</v>
      </c>
      <c r="I284" s="7"/>
      <c r="J284" s="7"/>
      <c r="K284" s="7"/>
      <c r="L284" s="7"/>
      <c r="N284" s="7"/>
      <c r="O284" s="7"/>
      <c r="P284" s="7"/>
      <c r="Q284" s="7"/>
      <c r="R284" s="7"/>
    </row>
    <row r="285" spans="1:18" ht="12.75" customHeight="1" x14ac:dyDescent="0.25">
      <c r="A285" s="5">
        <v>4</v>
      </c>
      <c r="B285" s="6">
        <v>0.21181592500655283</v>
      </c>
      <c r="C285" s="6">
        <v>0.20156100180019215</v>
      </c>
      <c r="D285" s="6">
        <v>0.1707962321811102</v>
      </c>
      <c r="E285" s="6">
        <v>0.1163647483027436</v>
      </c>
      <c r="F285" s="6">
        <v>0.10784815314844273</v>
      </c>
      <c r="G285" s="6">
        <v>8.6892865658307047E-2</v>
      </c>
      <c r="H285" s="6">
        <v>0.16382839509292083</v>
      </c>
      <c r="I285" s="7"/>
      <c r="J285" s="7"/>
      <c r="K285" s="7"/>
      <c r="L285" s="7"/>
      <c r="N285" s="7"/>
      <c r="O285" s="7"/>
      <c r="P285" s="7"/>
      <c r="Q285" s="7"/>
      <c r="R285" s="7"/>
    </row>
    <row r="286" spans="1:18" ht="12.75" customHeight="1" x14ac:dyDescent="0.25">
      <c r="A286" s="5">
        <v>5</v>
      </c>
      <c r="B286" s="6">
        <v>0.26740669450770227</v>
      </c>
      <c r="C286" s="6">
        <v>0.25446038219922784</v>
      </c>
      <c r="D286" s="6">
        <v>0.21562144527380456</v>
      </c>
      <c r="E286" s="6">
        <v>0.14690450068801381</v>
      </c>
      <c r="F286" s="6">
        <v>0.13615273800255259</v>
      </c>
      <c r="G286" s="6">
        <v>0.10969776697040554</v>
      </c>
      <c r="H286" s="6">
        <v>0.20682490986900326</v>
      </c>
      <c r="I286" s="7"/>
      <c r="J286" s="7"/>
      <c r="K286" s="7"/>
      <c r="L286" s="7"/>
      <c r="N286" s="7"/>
      <c r="O286" s="7"/>
      <c r="P286" s="7"/>
      <c r="Q286" s="7"/>
      <c r="R286" s="7"/>
    </row>
    <row r="287" spans="1:18" ht="20.25" customHeight="1" x14ac:dyDescent="0.25">
      <c r="A287" s="5">
        <v>6</v>
      </c>
      <c r="B287" s="6">
        <v>0.32852273286793665</v>
      </c>
      <c r="C287" s="6">
        <v>0.31261752934275211</v>
      </c>
      <c r="D287" s="6">
        <v>0.26490191876719882</v>
      </c>
      <c r="E287" s="6">
        <v>0.18047965525124826</v>
      </c>
      <c r="F287" s="6">
        <v>0.16727056762134421</v>
      </c>
      <c r="G287" s="6">
        <v>0.13476928938138333</v>
      </c>
      <c r="H287" s="6">
        <v>0.25409492735557704</v>
      </c>
      <c r="I287" s="7"/>
      <c r="J287" s="7"/>
      <c r="K287" s="7"/>
      <c r="L287" s="7"/>
      <c r="N287" s="7"/>
      <c r="O287" s="7"/>
      <c r="P287" s="7"/>
      <c r="Q287" s="7"/>
      <c r="R287" s="7"/>
    </row>
    <row r="288" spans="1:18" ht="12.75" customHeight="1" x14ac:dyDescent="0.25">
      <c r="A288" s="5">
        <v>7</v>
      </c>
      <c r="B288" s="6">
        <v>0.39528481628793755</v>
      </c>
      <c r="C288" s="6">
        <v>0.37614737213425664</v>
      </c>
      <c r="D288" s="6">
        <v>0.3187350396732137</v>
      </c>
      <c r="E288" s="6">
        <v>0.21715656249084719</v>
      </c>
      <c r="F288" s="6">
        <v>0.20126313639050841</v>
      </c>
      <c r="G288" s="6">
        <v>0.16215697869465551</v>
      </c>
      <c r="H288" s="6">
        <v>0.30573186154463816</v>
      </c>
      <c r="I288" s="7"/>
      <c r="J288" s="7"/>
      <c r="K288" s="7"/>
      <c r="L288" s="7"/>
      <c r="N288" s="7"/>
      <c r="O288" s="7"/>
      <c r="P288" s="7"/>
      <c r="Q288" s="7"/>
      <c r="R288" s="7"/>
    </row>
    <row r="289" spans="1:18" ht="12.75" customHeight="1" x14ac:dyDescent="0.25">
      <c r="A289" s="5">
        <v>8</v>
      </c>
      <c r="B289" s="6">
        <v>0.46782175932225428</v>
      </c>
      <c r="C289" s="6">
        <v>0.44517248865969256</v>
      </c>
      <c r="D289" s="6">
        <v>0.37722467667200799</v>
      </c>
      <c r="E289" s="6">
        <v>0.25700598891417953</v>
      </c>
      <c r="F289" s="6">
        <v>0.23819603150235058</v>
      </c>
      <c r="G289" s="6">
        <v>0.19191367827307559</v>
      </c>
      <c r="H289" s="6">
        <v>0.3618353436689925</v>
      </c>
      <c r="I289" s="7"/>
      <c r="J289" s="7"/>
      <c r="K289" s="7"/>
      <c r="L289" s="7"/>
      <c r="N289" s="7"/>
      <c r="O289" s="7"/>
      <c r="P289" s="7"/>
      <c r="Q289" s="7"/>
      <c r="R289" s="7"/>
    </row>
    <row r="290" spans="1:18" ht="12.75" customHeight="1" x14ac:dyDescent="0.25">
      <c r="A290" s="5">
        <v>9</v>
      </c>
      <c r="B290" s="6">
        <v>0.54626990261242903</v>
      </c>
      <c r="C290" s="6">
        <v>0.51982261872164859</v>
      </c>
      <c r="D290" s="6">
        <v>0.44048076704930705</v>
      </c>
      <c r="E290" s="6">
        <v>0.30010283561490025</v>
      </c>
      <c r="F290" s="6">
        <v>0.27813867213009386</v>
      </c>
      <c r="G290" s="6">
        <v>0.2240953188926178</v>
      </c>
      <c r="H290" s="6">
        <v>0.42251082599097201</v>
      </c>
      <c r="I290" s="7"/>
      <c r="J290" s="7"/>
      <c r="K290" s="7"/>
      <c r="L290" s="7"/>
      <c r="N290" s="7"/>
      <c r="O290" s="7"/>
      <c r="P290" s="7"/>
      <c r="Q290" s="7"/>
      <c r="R290" s="7"/>
    </row>
    <row r="291" spans="1:18" ht="12.75" customHeight="1" x14ac:dyDescent="0.25">
      <c r="A291" s="5">
        <v>10</v>
      </c>
      <c r="B291" s="6">
        <v>0.63077223208218913</v>
      </c>
      <c r="C291" s="6">
        <v>0.60023382567810291</v>
      </c>
      <c r="D291" s="6">
        <v>0.50861860646584434</v>
      </c>
      <c r="E291" s="6">
        <v>0.34652565438756783</v>
      </c>
      <c r="F291" s="6">
        <v>0.32116386095748217</v>
      </c>
      <c r="G291" s="6">
        <v>0.2587605574114058</v>
      </c>
      <c r="H291" s="6">
        <v>0.48786890054658316</v>
      </c>
      <c r="I291" s="7"/>
      <c r="J291" s="7"/>
      <c r="K291" s="7"/>
      <c r="L291" s="7"/>
      <c r="N291" s="7"/>
      <c r="O291" s="7"/>
      <c r="P291" s="7"/>
      <c r="Q291" s="7"/>
      <c r="R291" s="7"/>
    </row>
    <row r="292" spans="1:18" ht="20.25" customHeight="1" x14ac:dyDescent="0.25">
      <c r="A292" s="5">
        <v>11</v>
      </c>
      <c r="B292" s="6">
        <v>0.72147702496311883</v>
      </c>
      <c r="C292" s="6">
        <v>0.68654720801983915</v>
      </c>
      <c r="D292" s="6">
        <v>0.58175775719000034</v>
      </c>
      <c r="E292" s="6">
        <v>0.39635590389838882</v>
      </c>
      <c r="F292" s="6">
        <v>0.36734709478948824</v>
      </c>
      <c r="G292" s="6">
        <v>0.2959702213312615</v>
      </c>
      <c r="H292" s="6">
        <v>0.55802425191810445</v>
      </c>
      <c r="I292" s="7"/>
      <c r="J292" s="7"/>
      <c r="K292" s="7"/>
      <c r="L292" s="7"/>
      <c r="N292" s="7"/>
      <c r="O292" s="7"/>
      <c r="P292" s="7"/>
      <c r="Q292" s="7"/>
      <c r="R292" s="7"/>
    </row>
    <row r="293" spans="1:18" ht="12.75" customHeight="1" x14ac:dyDescent="0.25">
      <c r="A293" s="5">
        <v>12</v>
      </c>
      <c r="B293" s="6">
        <v>0.81853589400144333</v>
      </c>
      <c r="C293" s="6">
        <v>0.77890703826562024</v>
      </c>
      <c r="D293" s="6">
        <v>0.66002047105815165</v>
      </c>
      <c r="E293" s="6">
        <v>0.44967687523632849</v>
      </c>
      <c r="F293" s="6">
        <v>0.41676556874103854</v>
      </c>
      <c r="G293" s="6">
        <v>0.33578650647617414</v>
      </c>
      <c r="H293" s="6">
        <v>0.63309414453165913</v>
      </c>
      <c r="I293" s="7"/>
      <c r="J293" s="7"/>
      <c r="K293" s="7"/>
      <c r="L293" s="7"/>
      <c r="N293" s="7"/>
      <c r="O293" s="7"/>
      <c r="P293" s="7"/>
      <c r="Q293" s="7"/>
      <c r="R293" s="7"/>
    </row>
    <row r="294" spans="1:18" ht="12.75" customHeight="1" x14ac:dyDescent="0.25">
      <c r="A294" s="5">
        <v>13</v>
      </c>
      <c r="B294" s="6">
        <v>0.92210107217639359</v>
      </c>
      <c r="C294" s="6">
        <v>0.87745817913905855</v>
      </c>
      <c r="D294" s="6">
        <v>0.74352950002705287</v>
      </c>
      <c r="E294" s="6">
        <v>0.50657220022610006</v>
      </c>
      <c r="F294" s="6">
        <v>0.46949679372477038</v>
      </c>
      <c r="G294" s="6">
        <v>0.37827186310720273</v>
      </c>
      <c r="H294" s="6">
        <v>0.71319632253073828</v>
      </c>
      <c r="I294" s="7"/>
      <c r="J294" s="7"/>
      <c r="K294" s="7"/>
      <c r="L294" s="7"/>
      <c r="N294" s="7"/>
      <c r="O294" s="7"/>
      <c r="P294" s="7"/>
      <c r="Q294" s="7"/>
      <c r="R294" s="7"/>
    </row>
    <row r="295" spans="1:18" ht="12.75" customHeight="1" x14ac:dyDescent="0.25">
      <c r="A295" s="5">
        <v>14</v>
      </c>
      <c r="B295" s="6">
        <v>1.0323217452529403</v>
      </c>
      <c r="C295" s="6">
        <v>0.9823425936782999</v>
      </c>
      <c r="D295" s="6">
        <v>0.83240513895437962</v>
      </c>
      <c r="E295" s="6">
        <v>0.56712383665246657</v>
      </c>
      <c r="F295" s="6">
        <v>0.52561672913432977</v>
      </c>
      <c r="G295" s="6">
        <v>0.42348749143218462</v>
      </c>
      <c r="H295" s="6">
        <v>0.79844617320005673</v>
      </c>
      <c r="I295" s="7"/>
      <c r="J295" s="7"/>
      <c r="K295" s="7"/>
      <c r="L295" s="7"/>
      <c r="N295" s="7"/>
      <c r="O295" s="7"/>
      <c r="P295" s="7"/>
      <c r="Q295" s="7"/>
      <c r="R295" s="7"/>
    </row>
    <row r="296" spans="1:18" ht="12.75" customHeight="1" x14ac:dyDescent="0.25">
      <c r="A296" s="5">
        <v>15</v>
      </c>
      <c r="B296" s="6">
        <v>1.1493391973242564</v>
      </c>
      <c r="C296" s="6">
        <v>1.0936947258037331</v>
      </c>
      <c r="D296" s="6">
        <v>0.92676131124216277</v>
      </c>
      <c r="E296" s="6">
        <v>0.63140940137988644</v>
      </c>
      <c r="F296" s="6">
        <v>0.58519731114976348</v>
      </c>
      <c r="G296" s="6">
        <v>0.47149135017035881</v>
      </c>
      <c r="H296" s="6">
        <v>0.88895297229985704</v>
      </c>
      <c r="I296" s="7"/>
      <c r="J296" s="7"/>
      <c r="K296" s="7"/>
      <c r="L296" s="7"/>
      <c r="N296" s="7"/>
      <c r="O296" s="7"/>
      <c r="P296" s="7"/>
      <c r="Q296" s="7"/>
      <c r="R296" s="7"/>
    </row>
    <row r="297" spans="1:18" ht="20.25" customHeight="1" x14ac:dyDescent="0.25">
      <c r="A297" s="5">
        <v>16</v>
      </c>
      <c r="B297" s="6">
        <v>1.2732804837782099</v>
      </c>
      <c r="C297" s="6">
        <v>1.2116354796034794</v>
      </c>
      <c r="D297" s="6">
        <v>1.026700467079289</v>
      </c>
      <c r="E297" s="6">
        <v>0.69949869448703295</v>
      </c>
      <c r="F297" s="6">
        <v>0.6483032312664283</v>
      </c>
      <c r="G297" s="6">
        <v>0.5223355610247975</v>
      </c>
      <c r="H297" s="6">
        <v>0.98481499044072662</v>
      </c>
      <c r="I297" s="7"/>
      <c r="J297" s="7"/>
      <c r="K297" s="7"/>
      <c r="L297" s="7"/>
      <c r="N297" s="7"/>
      <c r="O297" s="7"/>
      <c r="P297" s="7"/>
      <c r="Q297" s="7"/>
      <c r="R297" s="7"/>
    </row>
    <row r="298" spans="1:18" ht="12.75" customHeight="1" x14ac:dyDescent="0.25">
      <c r="A298" s="5">
        <v>17</v>
      </c>
      <c r="B298" s="6">
        <v>1.4042502851909813</v>
      </c>
      <c r="C298" s="6">
        <v>1.3362644676151871</v>
      </c>
      <c r="D298" s="6">
        <v>1.1323070148878049</v>
      </c>
      <c r="E298" s="6">
        <v>0.77144922406211558</v>
      </c>
      <c r="F298" s="6">
        <v>0.71498778862512891</v>
      </c>
      <c r="G298" s="6">
        <v>0.57606306691984766</v>
      </c>
      <c r="H298" s="6">
        <v>1.0861131925019221</v>
      </c>
      <c r="I298" s="7"/>
      <c r="J298" s="7"/>
      <c r="K298" s="7"/>
      <c r="L298" s="7"/>
      <c r="N298" s="7"/>
      <c r="O298" s="7"/>
      <c r="P298" s="7"/>
      <c r="Q298" s="7"/>
      <c r="R298" s="7"/>
    </row>
    <row r="299" spans="1:18" ht="12.75" customHeight="1" x14ac:dyDescent="0.25">
      <c r="A299" s="5">
        <v>18</v>
      </c>
      <c r="B299" s="6">
        <v>1.5423205225421466</v>
      </c>
      <c r="C299" s="6">
        <v>1.4676501288133725</v>
      </c>
      <c r="D299" s="6">
        <v>1.2436389476270509</v>
      </c>
      <c r="E299" s="6">
        <v>0.84730050114135991</v>
      </c>
      <c r="F299" s="6">
        <v>0.78528760249714846</v>
      </c>
      <c r="G299" s="6">
        <v>0.63270337186950731</v>
      </c>
      <c r="H299" s="6">
        <v>1.1929032055504705</v>
      </c>
      <c r="I299" s="7"/>
      <c r="J299" s="7"/>
      <c r="K299" s="7"/>
      <c r="L299" s="7"/>
      <c r="N299" s="7"/>
      <c r="O299" s="7"/>
      <c r="P299" s="7"/>
      <c r="Q299" s="7"/>
      <c r="R299" s="7"/>
    </row>
    <row r="300" spans="1:18" ht="12.75" customHeight="1" x14ac:dyDescent="0.25">
      <c r="A300" s="5">
        <v>19</v>
      </c>
      <c r="B300" s="6">
        <v>1.6875172265238507</v>
      </c>
      <c r="C300" s="6">
        <v>1.6058172336320156</v>
      </c>
      <c r="D300" s="6">
        <v>1.3607172549565107</v>
      </c>
      <c r="E300" s="6">
        <v>0.92706682613650004</v>
      </c>
      <c r="F300" s="6">
        <v>0.85921592666438706</v>
      </c>
      <c r="G300" s="6">
        <v>0.69226715439776088</v>
      </c>
      <c r="H300" s="6">
        <v>1.3052051629475292</v>
      </c>
      <c r="I300" s="7"/>
      <c r="J300" s="7"/>
      <c r="K300" s="7"/>
      <c r="L300" s="7"/>
      <c r="N300" s="7"/>
      <c r="O300" s="7"/>
      <c r="P300" s="7"/>
      <c r="Q300" s="7"/>
      <c r="R300" s="7"/>
    </row>
    <row r="301" spans="1:18" ht="12.75" customHeight="1" x14ac:dyDescent="0.25">
      <c r="A301" s="5">
        <v>20</v>
      </c>
      <c r="B301" s="6">
        <v>1.839804048811335</v>
      </c>
      <c r="C301" s="6">
        <v>1.750731193525652</v>
      </c>
      <c r="D301" s="6">
        <v>1.4835126276686046</v>
      </c>
      <c r="E301" s="6">
        <v>1.0107282304655631</v>
      </c>
      <c r="F301" s="6">
        <v>0.93675425402122858</v>
      </c>
      <c r="G301" s="6">
        <v>0.75473950339676765</v>
      </c>
      <c r="H301" s="6">
        <v>1.4229909511897851</v>
      </c>
      <c r="I301" s="7"/>
      <c r="J301" s="7"/>
      <c r="K301" s="7"/>
      <c r="L301" s="7"/>
      <c r="N301" s="7"/>
      <c r="O301" s="7"/>
      <c r="P301" s="7"/>
      <c r="Q301" s="7"/>
      <c r="R301" s="7"/>
    </row>
    <row r="302" spans="1:18" ht="20.25" customHeight="1" x14ac:dyDescent="0.25">
      <c r="A302" s="5">
        <v>21</v>
      </c>
      <c r="B302" s="6">
        <v>1.9990616776875014</v>
      </c>
      <c r="C302" s="6">
        <v>1.9022784731724032</v>
      </c>
      <c r="D302" s="6">
        <v>1.6119288596271097</v>
      </c>
      <c r="E302" s="6">
        <v>1.0982191681695792</v>
      </c>
      <c r="F302" s="6">
        <v>1.0178418358381449</v>
      </c>
      <c r="G302" s="6">
        <v>0.82007147383557766</v>
      </c>
      <c r="H302" s="6">
        <v>1.5461682889857</v>
      </c>
      <c r="I302" s="7"/>
      <c r="J302" s="7"/>
      <c r="K302" s="7"/>
      <c r="L302" s="7"/>
      <c r="N302" s="7"/>
      <c r="O302" s="7"/>
      <c r="P302" s="7"/>
      <c r="Q302" s="7"/>
      <c r="R302" s="7"/>
    </row>
    <row r="303" spans="1:18" ht="12.75" customHeight="1" x14ac:dyDescent="0.25">
      <c r="A303" s="5">
        <v>22</v>
      </c>
      <c r="B303" s="6">
        <v>2.1650622704763531</v>
      </c>
      <c r="C303" s="6">
        <v>2.0602422607436712</v>
      </c>
      <c r="D303" s="6">
        <v>1.745782231545626</v>
      </c>
      <c r="E303" s="6">
        <v>1.1894144699269109</v>
      </c>
      <c r="F303" s="6">
        <v>1.1023626637847239</v>
      </c>
      <c r="G303" s="6">
        <v>0.88816959822332031</v>
      </c>
      <c r="H303" s="6">
        <v>1.6745609520974551</v>
      </c>
      <c r="I303" s="7"/>
      <c r="J303" s="7"/>
      <c r="K303" s="7"/>
      <c r="L303" s="7"/>
      <c r="N303" s="7"/>
      <c r="O303" s="7"/>
      <c r="P303" s="7"/>
      <c r="Q303" s="7"/>
      <c r="R303" s="7"/>
    </row>
    <row r="304" spans="1:18" ht="12.75" customHeight="1" x14ac:dyDescent="0.25">
      <c r="A304" s="5">
        <v>23</v>
      </c>
      <c r="B304" s="6">
        <v>2.3374378362257806</v>
      </c>
      <c r="C304" s="6">
        <v>2.2242723813177245</v>
      </c>
      <c r="D304" s="6">
        <v>1.8847760165935572</v>
      </c>
      <c r="E304" s="6">
        <v>1.2841119735322453</v>
      </c>
      <c r="F304" s="6">
        <v>1.1901293716628905</v>
      </c>
      <c r="G304" s="6">
        <v>0.95888291629407596</v>
      </c>
      <c r="H304" s="6">
        <v>1.8078843190213036</v>
      </c>
      <c r="I304" s="7"/>
      <c r="J304" s="7"/>
      <c r="K304" s="7"/>
      <c r="L304" s="7"/>
      <c r="N304" s="7"/>
      <c r="O304" s="7"/>
      <c r="P304" s="7"/>
      <c r="Q304" s="7"/>
      <c r="R304" s="7"/>
    </row>
    <row r="305" spans="1:18" ht="12.75" customHeight="1" x14ac:dyDescent="0.25">
      <c r="A305" s="5">
        <v>24</v>
      </c>
      <c r="B305" s="6">
        <v>2.5156412885265289</v>
      </c>
      <c r="C305" s="6">
        <v>2.3938482352998101</v>
      </c>
      <c r="D305" s="6">
        <v>2.0284690756196544</v>
      </c>
      <c r="E305" s="6">
        <v>1.3820111275878952</v>
      </c>
      <c r="F305" s="6">
        <v>1.2808634050681582</v>
      </c>
      <c r="G305" s="6">
        <v>1.0319869977749012</v>
      </c>
      <c r="H305" s="6">
        <v>1.9457152474066275</v>
      </c>
      <c r="I305" s="7"/>
      <c r="J305" s="7"/>
      <c r="K305" s="7"/>
      <c r="L305" s="7"/>
      <c r="N305" s="7"/>
      <c r="O305" s="7"/>
      <c r="P305" s="7"/>
      <c r="Q305" s="7"/>
      <c r="R305" s="7"/>
    </row>
    <row r="306" spans="1:18" ht="12.75" customHeight="1" x14ac:dyDescent="0.25">
      <c r="A306" s="5">
        <v>25</v>
      </c>
      <c r="B306" s="6">
        <v>2.6988986337953245</v>
      </c>
      <c r="C306" s="6">
        <v>2.5682333014768663</v>
      </c>
      <c r="D306" s="6">
        <v>2.1762373045214938</v>
      </c>
      <c r="E306" s="6">
        <v>1.482686725308759</v>
      </c>
      <c r="F306" s="6">
        <v>1.3741706775856271</v>
      </c>
      <c r="G306" s="6">
        <v>1.1071643286712769</v>
      </c>
      <c r="H306" s="6">
        <v>2.0874550942262062</v>
      </c>
      <c r="I306" s="7"/>
      <c r="J306" s="7"/>
      <c r="K306" s="7"/>
      <c r="L306" s="7"/>
      <c r="N306" s="7"/>
      <c r="O306" s="7"/>
      <c r="P306" s="7"/>
      <c r="Q306" s="7"/>
      <c r="R306" s="7"/>
    </row>
    <row r="307" spans="1:18" ht="18" customHeight="1" x14ac:dyDescent="0.3">
      <c r="A307" s="4" t="s">
        <v>64</v>
      </c>
      <c r="B307" s="15"/>
      <c r="C307" s="8"/>
      <c r="D307" s="15"/>
      <c r="E307" s="15"/>
    </row>
    <row r="308" spans="1:18" ht="18" customHeight="1" x14ac:dyDescent="0.3">
      <c r="A308" s="4" t="s">
        <v>8</v>
      </c>
      <c r="C308" s="8"/>
      <c r="F308" s="13"/>
      <c r="G308" s="13"/>
      <c r="H308" s="14"/>
    </row>
    <row r="309" spans="1:18" ht="18" customHeight="1" x14ac:dyDescent="0.3">
      <c r="A309" s="4" t="s">
        <v>0</v>
      </c>
      <c r="B309" s="15"/>
      <c r="C309" s="16">
        <v>0.75</v>
      </c>
      <c r="H309" s="14" t="s">
        <v>46</v>
      </c>
    </row>
    <row r="310" spans="1:18" ht="18" customHeight="1" x14ac:dyDescent="0.3">
      <c r="A310" s="4" t="s">
        <v>13</v>
      </c>
      <c r="B310" s="15"/>
      <c r="C310" s="8"/>
      <c r="D310" s="15"/>
      <c r="E310" s="15"/>
      <c r="H310" s="14" t="s">
        <v>46</v>
      </c>
    </row>
    <row r="311" spans="1:18" ht="13" x14ac:dyDescent="0.3">
      <c r="A311" s="2"/>
      <c r="B311" s="9"/>
      <c r="C311" s="10"/>
      <c r="D311" s="11"/>
      <c r="E311" s="11"/>
      <c r="F311" s="3"/>
      <c r="G311" s="3"/>
    </row>
    <row r="312" spans="1:18" ht="13" x14ac:dyDescent="0.3">
      <c r="A312" s="2"/>
      <c r="B312" s="9"/>
      <c r="C312" s="10"/>
      <c r="D312" s="10"/>
      <c r="E312" s="10"/>
      <c r="F312" s="3"/>
      <c r="G312" s="3"/>
    </row>
    <row r="313" spans="1:18" ht="13" x14ac:dyDescent="0.3">
      <c r="A313" s="2"/>
      <c r="B313" s="2"/>
      <c r="C313" s="2"/>
      <c r="D313" s="5"/>
      <c r="E313" s="5"/>
      <c r="F313" s="5"/>
      <c r="G313" s="5"/>
    </row>
    <row r="314" spans="1:18" ht="13" x14ac:dyDescent="0.3">
      <c r="A314" s="3"/>
      <c r="B314" s="3"/>
      <c r="C314" s="2"/>
      <c r="D314" s="5"/>
      <c r="E314" s="5"/>
      <c r="F314" s="5"/>
      <c r="G314" s="5"/>
      <c r="H314" s="3"/>
    </row>
    <row r="315" spans="1:18" ht="26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</row>
    <row r="316" spans="1:18" ht="20.25" customHeight="1" x14ac:dyDescent="0.25">
      <c r="A316" s="5">
        <v>1</v>
      </c>
      <c r="B316" s="6">
        <v>6.8021090297089665E-2</v>
      </c>
      <c r="C316" s="6">
        <v>6.4727895711328462E-2</v>
      </c>
      <c r="D316" s="6">
        <v>5.4848311954044882E-2</v>
      </c>
      <c r="E316" s="6">
        <v>3.736856448094808E-2</v>
      </c>
      <c r="F316" s="6">
        <v>3.4633604453761582E-2</v>
      </c>
      <c r="G316" s="6">
        <v>2.7904169438316473E-2</v>
      </c>
      <c r="H316" s="6">
        <v>5.2610709301003214E-2</v>
      </c>
    </row>
    <row r="317" spans="1:18" x14ac:dyDescent="0.25">
      <c r="A317" s="5">
        <v>2</v>
      </c>
      <c r="B317" s="6">
        <v>0.11025410405869507</v>
      </c>
      <c r="C317" s="6">
        <v>0.10491622698324365</v>
      </c>
      <c r="D317" s="6">
        <v>8.8902595756889399E-2</v>
      </c>
      <c r="E317" s="6">
        <v>6.0570002315631588E-2</v>
      </c>
      <c r="F317" s="6">
        <v>5.613695712160751E-2</v>
      </c>
      <c r="G317" s="6">
        <v>4.5229342656614775E-2</v>
      </c>
      <c r="H317" s="6">
        <v>8.5275707762695871E-2</v>
      </c>
    </row>
    <row r="318" spans="1:18" x14ac:dyDescent="0.25">
      <c r="A318" s="5">
        <v>3</v>
      </c>
      <c r="B318" s="6">
        <v>0.15262038455390167</v>
      </c>
      <c r="C318" s="6">
        <v>0.14523137297095731</v>
      </c>
      <c r="D318" s="6">
        <v>0.12306433822212423</v>
      </c>
      <c r="E318" s="6">
        <v>8.3844652539384307E-2</v>
      </c>
      <c r="F318" s="6">
        <v>7.7708163852336448E-2</v>
      </c>
      <c r="G318" s="6">
        <v>6.2609185647165444E-2</v>
      </c>
      <c r="H318" s="6">
        <v>0.11804378098179635</v>
      </c>
    </row>
    <row r="319" spans="1:18" x14ac:dyDescent="0.25">
      <c r="A319" s="5">
        <v>4</v>
      </c>
      <c r="B319" s="6">
        <v>0.19999904058436208</v>
      </c>
      <c r="C319" s="6">
        <v>0.1903162237589747</v>
      </c>
      <c r="D319" s="6">
        <v>0.16126777328281255</v>
      </c>
      <c r="E319" s="6">
        <v>0.10987293810731899</v>
      </c>
      <c r="F319" s="6">
        <v>0.10183147068765776</v>
      </c>
      <c r="G319" s="6">
        <v>8.2045246431540236E-2</v>
      </c>
      <c r="H319" s="6">
        <v>0.15468866110065299</v>
      </c>
    </row>
    <row r="320" spans="1:18" x14ac:dyDescent="0.25">
      <c r="A320" s="5">
        <v>5</v>
      </c>
      <c r="B320" s="6">
        <v>0.25248848662215345</v>
      </c>
      <c r="C320" s="6">
        <v>0.24026442914998597</v>
      </c>
      <c r="D320" s="6">
        <v>0.2035922567334838</v>
      </c>
      <c r="E320" s="6">
        <v>0.13870892471478996</v>
      </c>
      <c r="F320" s="6">
        <v>0.12855698632008963</v>
      </c>
      <c r="G320" s="6">
        <v>0.1035778974014787</v>
      </c>
      <c r="H320" s="6">
        <v>0.19528646649900439</v>
      </c>
    </row>
    <row r="321" spans="1:8" ht="20.25" customHeight="1" x14ac:dyDescent="0.25">
      <c r="A321" s="5">
        <v>6</v>
      </c>
      <c r="B321" s="6">
        <v>0.31019495527405389</v>
      </c>
      <c r="C321" s="6">
        <v>0.29517707857173558</v>
      </c>
      <c r="D321" s="6">
        <v>0.25012344846478085</v>
      </c>
      <c r="E321" s="6">
        <v>0.17041097308490571</v>
      </c>
      <c r="F321" s="6">
        <v>0.15793880012201897</v>
      </c>
      <c r="G321" s="6">
        <v>0.12725071816804648</v>
      </c>
      <c r="H321" s="6">
        <v>0.23991936246954268</v>
      </c>
    </row>
    <row r="322" spans="1:8" x14ac:dyDescent="0.25">
      <c r="A322" s="5">
        <v>7</v>
      </c>
      <c r="B322" s="6">
        <v>0.37323248482241178</v>
      </c>
      <c r="C322" s="6">
        <v>0.3551626892210914</v>
      </c>
      <c r="D322" s="6">
        <v>0.30095330241713047</v>
      </c>
      <c r="E322" s="6">
        <v>0.20504173212388971</v>
      </c>
      <c r="F322" s="6">
        <v>0.19003497580201312</v>
      </c>
      <c r="G322" s="6">
        <v>0.1531104904505487</v>
      </c>
      <c r="H322" s="6">
        <v>0.28867555158143571</v>
      </c>
    </row>
    <row r="323" spans="1:8" x14ac:dyDescent="0.25">
      <c r="A323" s="5">
        <v>8</v>
      </c>
      <c r="B323" s="6">
        <v>0.44172270345605347</v>
      </c>
      <c r="C323" s="6">
        <v>0.42033700074126601</v>
      </c>
      <c r="D323" s="6">
        <v>0.35617989259690369</v>
      </c>
      <c r="E323" s="6">
        <v>0.24266802038459079</v>
      </c>
      <c r="F323" s="6">
        <v>0.22490744154387277</v>
      </c>
      <c r="G323" s="6">
        <v>0.18120710956196348</v>
      </c>
      <c r="H323" s="6">
        <v>0.34164910679436722</v>
      </c>
    </row>
    <row r="324" spans="1:8" x14ac:dyDescent="0.25">
      <c r="A324" s="5">
        <v>9</v>
      </c>
      <c r="B324" s="6">
        <v>0.51579434558198978</v>
      </c>
      <c r="C324" s="6">
        <v>0.49082251495096074</v>
      </c>
      <c r="D324" s="6">
        <v>0.41590702305787408</v>
      </c>
      <c r="E324" s="6">
        <v>0.28336056034393908</v>
      </c>
      <c r="F324" s="6">
        <v>0.26262174373199892</v>
      </c>
      <c r="G324" s="6">
        <v>0.21159338598636385</v>
      </c>
      <c r="H324" s="6">
        <v>0.39893959735126905</v>
      </c>
    </row>
    <row r="325" spans="1:8" x14ac:dyDescent="0.25">
      <c r="A325" s="5">
        <v>10</v>
      </c>
      <c r="B325" s="6">
        <v>0.59558242015935137</v>
      </c>
      <c r="C325" s="6">
        <v>0.56674770444284595</v>
      </c>
      <c r="D325" s="6">
        <v>0.48024355729332979</v>
      </c>
      <c r="E325" s="6">
        <v>0.32719352151278414</v>
      </c>
      <c r="F325" s="6">
        <v>0.30324662350046999</v>
      </c>
      <c r="G325" s="6">
        <v>0.24432470420604535</v>
      </c>
      <c r="H325" s="6">
        <v>0.46065144552868548</v>
      </c>
    </row>
    <row r="326" spans="1:8" ht="20.25" customHeight="1" x14ac:dyDescent="0.25">
      <c r="A326" s="5">
        <v>11</v>
      </c>
      <c r="B326" s="6">
        <v>0.6812269322612059</v>
      </c>
      <c r="C326" s="6">
        <v>0.64824579604008759</v>
      </c>
      <c r="D326" s="6">
        <v>0.5493023873767322</v>
      </c>
      <c r="E326" s="6">
        <v>0.3742438181037287</v>
      </c>
      <c r="F326" s="6">
        <v>0.34685336580371612</v>
      </c>
      <c r="G326" s="6">
        <v>0.27945849825013092</v>
      </c>
      <c r="H326" s="6">
        <v>0.52689293783257618</v>
      </c>
    </row>
    <row r="327" spans="1:8" x14ac:dyDescent="0.25">
      <c r="A327" s="5">
        <v>12</v>
      </c>
      <c r="B327" s="6">
        <v>0.77287103639203381</v>
      </c>
      <c r="C327" s="6">
        <v>0.7354530135196955</v>
      </c>
      <c r="D327" s="6">
        <v>0.62319894490268068</v>
      </c>
      <c r="E327" s="6">
        <v>0.42459009452408891</v>
      </c>
      <c r="F327" s="6">
        <v>0.39351485916002349</v>
      </c>
      <c r="G327" s="6">
        <v>0.31705349413332318</v>
      </c>
      <c r="H327" s="6">
        <v>0.59777479668722833</v>
      </c>
    </row>
    <row r="328" spans="1:8" x14ac:dyDescent="0.25">
      <c r="A328" s="5">
        <v>13</v>
      </c>
      <c r="B328" s="6">
        <v>0.87065847268747665</v>
      </c>
      <c r="C328" s="6">
        <v>0.82850613793690897</v>
      </c>
      <c r="D328" s="6">
        <v>0.70204913368520627</v>
      </c>
      <c r="E328" s="6">
        <v>0.47831131690780604</v>
      </c>
      <c r="F328" s="6">
        <v>0.4433042902675205</v>
      </c>
      <c r="G328" s="6">
        <v>0.35716865811274212</v>
      </c>
      <c r="H328" s="6">
        <v>0.67340819747160285</v>
      </c>
    </row>
    <row r="329" spans="1:8" x14ac:dyDescent="0.25">
      <c r="A329" s="5">
        <v>14</v>
      </c>
      <c r="B329" s="6">
        <v>0.97473010406830896</v>
      </c>
      <c r="C329" s="6">
        <v>0.92753921243049064</v>
      </c>
      <c r="D329" s="6">
        <v>0.78596653751703638</v>
      </c>
      <c r="E329" s="6">
        <v>0.53548487074098361</v>
      </c>
      <c r="F329" s="6">
        <v>0.49629338086220093</v>
      </c>
      <c r="G329" s="6">
        <v>0.3998617761308314</v>
      </c>
      <c r="H329" s="6">
        <v>0.75390209019140819</v>
      </c>
    </row>
    <row r="330" spans="1:8" x14ac:dyDescent="0.25">
      <c r="A330" s="5">
        <v>15</v>
      </c>
      <c r="B330" s="6">
        <v>1.0852193326056145</v>
      </c>
      <c r="C330" s="6">
        <v>1.0326791805014501</v>
      </c>
      <c r="D330" s="6">
        <v>0.87505872418895714</v>
      </c>
      <c r="E330" s="6">
        <v>0.59618404276268189</v>
      </c>
      <c r="F330" s="6">
        <v>0.55255005391535306</v>
      </c>
      <c r="G330" s="6">
        <v>0.44518757347909532</v>
      </c>
      <c r="H330" s="6">
        <v>0.83935965428042447</v>
      </c>
    </row>
    <row r="331" spans="1:8" ht="20.25" customHeight="1" x14ac:dyDescent="0.25">
      <c r="A331" s="5">
        <v>16</v>
      </c>
      <c r="B331" s="6">
        <v>1.2022461254627399</v>
      </c>
      <c r="C331" s="6">
        <v>1.1440402011849329</v>
      </c>
      <c r="D331" s="6">
        <v>0.96942242835151216</v>
      </c>
      <c r="E331" s="6">
        <v>0.66047473901262355</v>
      </c>
      <c r="F331" s="6">
        <v>0.61213539188338295</v>
      </c>
      <c r="G331" s="6">
        <v>0.4931952640710191</v>
      </c>
      <c r="H331" s="6">
        <v>0.92987367798313425</v>
      </c>
    </row>
    <row r="332" spans="1:8" x14ac:dyDescent="0.25">
      <c r="A332" s="5">
        <v>17</v>
      </c>
      <c r="B332" s="6">
        <v>1.3259093232476487</v>
      </c>
      <c r="C332" s="6">
        <v>1.261716329788438</v>
      </c>
      <c r="D332" s="6">
        <v>1.0691373494108065</v>
      </c>
      <c r="E332" s="6">
        <v>0.72841125929129535</v>
      </c>
      <c r="F332" s="6">
        <v>0.67509972043006994</v>
      </c>
      <c r="G332" s="6">
        <v>0.5439253951113</v>
      </c>
      <c r="H332" s="6">
        <v>1.025520609272806</v>
      </c>
    </row>
    <row r="333" spans="1:8" x14ac:dyDescent="0.25">
      <c r="A333" s="5">
        <v>18</v>
      </c>
      <c r="B333" s="6">
        <v>1.456276834579169</v>
      </c>
      <c r="C333" s="6">
        <v>1.3857721871814372</v>
      </c>
      <c r="D333" s="6">
        <v>1.1742582449882426</v>
      </c>
      <c r="E333" s="6">
        <v>0.80003091037502827</v>
      </c>
      <c r="F333" s="6">
        <v>0.74147761589391759</v>
      </c>
      <c r="G333" s="6">
        <v>0.59740582463040803</v>
      </c>
      <c r="H333" s="6">
        <v>1.1263529718680187</v>
      </c>
    </row>
    <row r="334" spans="1:8" x14ac:dyDescent="0.25">
      <c r="A334" s="5">
        <v>19</v>
      </c>
      <c r="B334" s="6">
        <v>1.5933732379371979</v>
      </c>
      <c r="C334" s="6">
        <v>1.5162311618935258</v>
      </c>
      <c r="D334" s="6">
        <v>1.2848049337625107</v>
      </c>
      <c r="E334" s="6">
        <v>0.87534719487759782</v>
      </c>
      <c r="F334" s="6">
        <v>0.81128159264873434</v>
      </c>
      <c r="G334" s="6">
        <v>0.65364663541391155</v>
      </c>
      <c r="H334" s="6">
        <v>1.2323897759207019</v>
      </c>
    </row>
    <row r="335" spans="1:8" x14ac:dyDescent="0.25">
      <c r="A335" s="5">
        <v>20</v>
      </c>
      <c r="B335" s="6">
        <v>1.7371642128140676</v>
      </c>
      <c r="C335" s="6">
        <v>1.6530605950209525</v>
      </c>
      <c r="D335" s="6">
        <v>1.4007497416416075</v>
      </c>
      <c r="E335" s="6">
        <v>0.95434125823348293</v>
      </c>
      <c r="F335" s="6">
        <v>0.88449417607183967</v>
      </c>
      <c r="G335" s="6">
        <v>0.71263374822172465</v>
      </c>
      <c r="H335" s="6">
        <v>1.3436044763366186</v>
      </c>
    </row>
    <row r="336" spans="1:8" ht="20.25" customHeight="1" x14ac:dyDescent="0.25">
      <c r="A336" s="5">
        <v>21</v>
      </c>
      <c r="B336" s="6">
        <v>1.8875371037097275</v>
      </c>
      <c r="C336" s="6">
        <v>1.7961532852026871</v>
      </c>
      <c r="D336" s="6">
        <v>1.5220018296815665</v>
      </c>
      <c r="E336" s="6">
        <v>1.0369512111918739</v>
      </c>
      <c r="F336" s="6">
        <v>0.96105800651181972</v>
      </c>
      <c r="G336" s="6">
        <v>0.774320948590836</v>
      </c>
      <c r="H336" s="6">
        <v>1.4599099400554429</v>
      </c>
    </row>
    <row r="337" spans="1:8" x14ac:dyDescent="0.25">
      <c r="A337" s="5">
        <v>22</v>
      </c>
      <c r="B337" s="6">
        <v>2.0442767789403722</v>
      </c>
      <c r="C337" s="6">
        <v>1.9453045162083265</v>
      </c>
      <c r="D337" s="6">
        <v>1.6483877280121892</v>
      </c>
      <c r="E337" s="6">
        <v>1.1230588674349233</v>
      </c>
      <c r="F337" s="6">
        <v>1.0408635475644523</v>
      </c>
      <c r="G337" s="6">
        <v>0.83861998343782274</v>
      </c>
      <c r="H337" s="6">
        <v>1.5811397741183342</v>
      </c>
    </row>
    <row r="338" spans="1:8" x14ac:dyDescent="0.25">
      <c r="A338" s="5">
        <v>23</v>
      </c>
      <c r="B338" s="6">
        <v>2.2070357772026874</v>
      </c>
      <c r="C338" s="6">
        <v>2.1001836488360226</v>
      </c>
      <c r="D338" s="6">
        <v>1.7796272637360273</v>
      </c>
      <c r="E338" s="6">
        <v>1.212473343075577</v>
      </c>
      <c r="F338" s="6">
        <v>1.1237338859034522</v>
      </c>
      <c r="G338" s="6">
        <v>0.90538831433763811</v>
      </c>
      <c r="H338" s="6">
        <v>1.7070252356171411</v>
      </c>
    </row>
    <row r="339" spans="1:8" x14ac:dyDescent="0.25">
      <c r="A339" s="5">
        <v>24</v>
      </c>
      <c r="B339" s="6">
        <v>2.3752975331960959</v>
      </c>
      <c r="C339" s="6">
        <v>2.2602991269410881</v>
      </c>
      <c r="D339" s="6">
        <v>1.9153039081760639</v>
      </c>
      <c r="E339" s="6">
        <v>1.3049108540160075</v>
      </c>
      <c r="F339" s="6">
        <v>1.2094060072457999</v>
      </c>
      <c r="G339" s="6">
        <v>0.97441403163681528</v>
      </c>
      <c r="H339" s="6">
        <v>1.8371667886616723</v>
      </c>
    </row>
    <row r="340" spans="1:8" x14ac:dyDescent="0.25">
      <c r="A340" s="5">
        <v>25</v>
      </c>
      <c r="B340" s="6">
        <v>2.5483312332479806</v>
      </c>
      <c r="C340" s="6">
        <v>2.4249555186952625</v>
      </c>
      <c r="D340" s="6">
        <v>2.0548283750371086</v>
      </c>
      <c r="E340" s="6">
        <v>1.3999699151031619</v>
      </c>
      <c r="F340" s="6">
        <v>1.2975078106510918</v>
      </c>
      <c r="G340" s="6">
        <v>1.0453973349578622</v>
      </c>
      <c r="H340" s="6">
        <v>1.9709991875977446</v>
      </c>
    </row>
    <row r="341" spans="1:8" ht="18" customHeight="1" x14ac:dyDescent="0.3">
      <c r="A341" s="4" t="s">
        <v>64</v>
      </c>
      <c r="B341" s="15"/>
      <c r="C341" s="8"/>
      <c r="D341" s="15"/>
      <c r="E341" s="15"/>
    </row>
    <row r="342" spans="1:8" ht="18" customHeight="1" x14ac:dyDescent="0.3">
      <c r="A342" s="4" t="s">
        <v>8</v>
      </c>
      <c r="C342" s="8"/>
      <c r="F342" s="13"/>
      <c r="G342" s="13"/>
      <c r="H342" s="14"/>
    </row>
    <row r="343" spans="1:8" ht="18" customHeight="1" x14ac:dyDescent="0.3">
      <c r="A343" s="4" t="s">
        <v>0</v>
      </c>
      <c r="B343" s="15"/>
      <c r="C343" s="16">
        <v>0.75</v>
      </c>
      <c r="H343" s="14" t="s">
        <v>46</v>
      </c>
    </row>
    <row r="344" spans="1:8" ht="18" customHeight="1" x14ac:dyDescent="0.3">
      <c r="A344" s="4" t="s">
        <v>14</v>
      </c>
      <c r="B344" s="15"/>
      <c r="C344" s="8"/>
      <c r="D344" s="15"/>
      <c r="E344" s="15"/>
      <c r="H344" s="14" t="s">
        <v>46</v>
      </c>
    </row>
    <row r="345" spans="1:8" ht="13" x14ac:dyDescent="0.3">
      <c r="A345" s="2"/>
      <c r="B345" s="9"/>
      <c r="C345" s="10"/>
      <c r="D345" s="11"/>
      <c r="E345" s="11"/>
      <c r="F345" s="3"/>
      <c r="G345" s="3"/>
    </row>
    <row r="346" spans="1:8" ht="13" x14ac:dyDescent="0.3">
      <c r="A346" s="2"/>
      <c r="B346" s="9"/>
      <c r="C346" s="10"/>
      <c r="D346" s="10"/>
      <c r="E346" s="10"/>
      <c r="F346" s="3"/>
      <c r="G346" s="3"/>
    </row>
    <row r="347" spans="1:8" ht="13" x14ac:dyDescent="0.3">
      <c r="A347" s="2"/>
      <c r="B347" s="2"/>
      <c r="C347" s="2"/>
      <c r="D347" s="5"/>
      <c r="E347" s="5"/>
      <c r="F347" s="5"/>
      <c r="G347" s="5"/>
    </row>
    <row r="348" spans="1:8" ht="13" x14ac:dyDescent="0.3">
      <c r="A348" s="3"/>
      <c r="B348" s="3"/>
      <c r="C348" s="2"/>
      <c r="D348" s="5"/>
      <c r="E348" s="5"/>
      <c r="F348" s="5"/>
      <c r="G348" s="5"/>
      <c r="H348" s="3"/>
    </row>
    <row r="349" spans="1:8" ht="26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</row>
    <row r="350" spans="1:8" ht="20.25" customHeight="1" x14ac:dyDescent="0.25">
      <c r="A350" s="5">
        <v>1</v>
      </c>
      <c r="B350" s="6">
        <v>6.4426817326297237E-2</v>
      </c>
      <c r="C350" s="6">
        <v>6.1307637009279214E-2</v>
      </c>
      <c r="D350" s="6">
        <v>5.1950096058225162E-2</v>
      </c>
      <c r="E350" s="6">
        <v>3.5393988350448574E-2</v>
      </c>
      <c r="F350" s="6">
        <v>3.2803545161480624E-2</v>
      </c>
      <c r="G350" s="6">
        <v>2.6429697307003921E-2</v>
      </c>
      <c r="H350" s="6">
        <v>4.9830729597812484E-2</v>
      </c>
    </row>
    <row r="351" spans="1:8" x14ac:dyDescent="0.25">
      <c r="A351" s="5">
        <v>2</v>
      </c>
      <c r="B351" s="6">
        <v>0.10442821469987575</v>
      </c>
      <c r="C351" s="6">
        <v>9.9372394075003298E-2</v>
      </c>
      <c r="D351" s="6">
        <v>8.4204932200385885E-2</v>
      </c>
      <c r="E351" s="6">
        <v>5.7369449057619155E-2</v>
      </c>
      <c r="F351" s="6">
        <v>5.3170648484632321E-2</v>
      </c>
      <c r="G351" s="6">
        <v>4.2839398551229944E-2</v>
      </c>
      <c r="H351" s="6">
        <v>8.0769691023799745E-2</v>
      </c>
    </row>
    <row r="352" spans="1:8" x14ac:dyDescent="0.25">
      <c r="A352" s="5">
        <v>3</v>
      </c>
      <c r="B352" s="6">
        <v>0.14455583691730631</v>
      </c>
      <c r="C352" s="6">
        <v>0.1375572648950549</v>
      </c>
      <c r="D352" s="6">
        <v>0.11656154882830054</v>
      </c>
      <c r="E352" s="6">
        <v>7.9414253569718207E-2</v>
      </c>
      <c r="F352" s="6">
        <v>7.360202042351946E-2</v>
      </c>
      <c r="G352" s="6">
        <v>5.930088078595154E-2</v>
      </c>
      <c r="H352" s="6">
        <v>0.11180628067858281</v>
      </c>
    </row>
    <row r="353" spans="1:8" x14ac:dyDescent="0.25">
      <c r="A353" s="5">
        <v>4</v>
      </c>
      <c r="B353" s="6">
        <v>0.18943097790531466</v>
      </c>
      <c r="C353" s="6">
        <v>0.18025980660993302</v>
      </c>
      <c r="D353" s="6">
        <v>0.15274629272378817</v>
      </c>
      <c r="E353" s="6">
        <v>0.10406718977344404</v>
      </c>
      <c r="F353" s="6">
        <v>9.6450638050749146E-2</v>
      </c>
      <c r="G353" s="6">
        <v>7.7709929100651984E-2</v>
      </c>
      <c r="H353" s="6">
        <v>0.14651482455887188</v>
      </c>
    </row>
    <row r="354" spans="1:8" x14ac:dyDescent="0.25">
      <c r="A354" s="5">
        <v>5</v>
      </c>
      <c r="B354" s="6">
        <v>0.23914685185948459</v>
      </c>
      <c r="C354" s="6">
        <v>0.22756872051366606</v>
      </c>
      <c r="D354" s="6">
        <v>0.19283432647621032</v>
      </c>
      <c r="E354" s="6">
        <v>0.13137946650215993</v>
      </c>
      <c r="F354" s="6">
        <v>0.12176396228712143</v>
      </c>
      <c r="G354" s="6">
        <v>9.810478258700514E-2</v>
      </c>
      <c r="H354" s="6">
        <v>0.18496741890607038</v>
      </c>
    </row>
    <row r="355" spans="1:8" ht="20.25" customHeight="1" x14ac:dyDescent="0.25">
      <c r="A355" s="5">
        <v>6</v>
      </c>
      <c r="B355" s="6">
        <v>0.2938040779954314</v>
      </c>
      <c r="C355" s="6">
        <v>0.27957975441133098</v>
      </c>
      <c r="D355" s="6">
        <v>0.23690678365902984</v>
      </c>
      <c r="E355" s="6">
        <v>0.16140636066528213</v>
      </c>
      <c r="F355" s="6">
        <v>0.14959322439192446</v>
      </c>
      <c r="G355" s="6">
        <v>0.12052671808472376</v>
      </c>
      <c r="H355" s="6">
        <v>0.22724188735222714</v>
      </c>
    </row>
    <row r="356" spans="1:8" x14ac:dyDescent="0.25">
      <c r="A356" s="5">
        <v>7</v>
      </c>
      <c r="B356" s="6">
        <v>0.35351066874801867</v>
      </c>
      <c r="C356" s="6">
        <v>0.33639569138959774</v>
      </c>
      <c r="D356" s="6">
        <v>0.28505075931433504</v>
      </c>
      <c r="E356" s="6">
        <v>0.194207210765315</v>
      </c>
      <c r="F356" s="6">
        <v>0.17999341995444992</v>
      </c>
      <c r="G356" s="6">
        <v>0.14502004534054547</v>
      </c>
      <c r="H356" s="6">
        <v>0.2734217717927554</v>
      </c>
    </row>
    <row r="357" spans="1:8" x14ac:dyDescent="0.25">
      <c r="A357" s="5">
        <v>8</v>
      </c>
      <c r="B357" s="6">
        <v>0.41838182540362717</v>
      </c>
      <c r="C357" s="6">
        <v>0.39812615534332146</v>
      </c>
      <c r="D357" s="6">
        <v>0.33735914516240434</v>
      </c>
      <c r="E357" s="6">
        <v>0.22984530462489705</v>
      </c>
      <c r="F357" s="6">
        <v>0.21302320483816084</v>
      </c>
      <c r="G357" s="6">
        <v>0.17163202317082615</v>
      </c>
      <c r="H357" s="6">
        <v>0.32359617431882132</v>
      </c>
    </row>
    <row r="358" spans="1:8" x14ac:dyDescent="0.25">
      <c r="A358" s="5">
        <v>9</v>
      </c>
      <c r="B358" s="6">
        <v>0.48853947997022473</v>
      </c>
      <c r="C358" s="6">
        <v>0.46488717502566002</v>
      </c>
      <c r="D358" s="6">
        <v>0.39393026019196609</v>
      </c>
      <c r="E358" s="6">
        <v>0.2683876277051867</v>
      </c>
      <c r="F358" s="6">
        <v>0.24874466191934999</v>
      </c>
      <c r="G358" s="6">
        <v>0.2004126715237235</v>
      </c>
      <c r="H358" s="6">
        <v>0.37785940287811703</v>
      </c>
    </row>
    <row r="359" spans="1:8" x14ac:dyDescent="0.25">
      <c r="A359" s="5">
        <v>10</v>
      </c>
      <c r="B359" s="6">
        <v>0.56411150745700855</v>
      </c>
      <c r="C359" s="6">
        <v>0.53680043446465908</v>
      </c>
      <c r="D359" s="6">
        <v>0.45486721548761089</v>
      </c>
      <c r="E359" s="6">
        <v>0.30990443035803522</v>
      </c>
      <c r="F359" s="6">
        <v>0.28722290001160317</v>
      </c>
      <c r="G359" s="6">
        <v>0.23141444833409242</v>
      </c>
      <c r="H359" s="6">
        <v>0.43631036201489992</v>
      </c>
    </row>
    <row r="360" spans="1:8" ht="20.25" customHeight="1" x14ac:dyDescent="0.25">
      <c r="A360" s="5">
        <v>11</v>
      </c>
      <c r="B360" s="6">
        <v>0.64523051498961959</v>
      </c>
      <c r="C360" s="6">
        <v>0.61399212070262543</v>
      </c>
      <c r="D360" s="6">
        <v>0.52027693784164275</v>
      </c>
      <c r="E360" s="6">
        <v>0.35446856260545068</v>
      </c>
      <c r="F360" s="6">
        <v>0.32852543733194906</v>
      </c>
      <c r="G360" s="6">
        <v>0.26469175278439899</v>
      </c>
      <c r="H360" s="6">
        <v>0.49905161631476946</v>
      </c>
    </row>
    <row r="361" spans="1:8" x14ac:dyDescent="0.25">
      <c r="A361" s="5">
        <v>12</v>
      </c>
      <c r="B361" s="6">
        <v>0.73203209270737091</v>
      </c>
      <c r="C361" s="6">
        <v>0.69659125937496991</v>
      </c>
      <c r="D361" s="6">
        <v>0.59026875937776713</v>
      </c>
      <c r="E361" s="6">
        <v>0.4021545132396851</v>
      </c>
      <c r="F361" s="6">
        <v>0.3727213109280485</v>
      </c>
      <c r="G361" s="6">
        <v>0.3003002077734388</v>
      </c>
      <c r="H361" s="6">
        <v>0.56618803756634772</v>
      </c>
    </row>
    <row r="362" spans="1:8" x14ac:dyDescent="0.25">
      <c r="A362" s="5">
        <v>13</v>
      </c>
      <c r="B362" s="6">
        <v>0.824652385435654</v>
      </c>
      <c r="C362" s="6">
        <v>0.7847274039484351</v>
      </c>
      <c r="D362" s="6">
        <v>0.66495245948677839</v>
      </c>
      <c r="E362" s="6">
        <v>0.45303707577939817</v>
      </c>
      <c r="F362" s="6">
        <v>0.41987984027141334</v>
      </c>
      <c r="G362" s="6">
        <v>0.33829566374787884</v>
      </c>
      <c r="H362" s="6">
        <v>0.63782492657854883</v>
      </c>
    </row>
    <row r="363" spans="1:8" x14ac:dyDescent="0.25">
      <c r="A363" s="5">
        <v>14</v>
      </c>
      <c r="B363" s="6">
        <v>0.92322481281865776</v>
      </c>
      <c r="C363" s="6">
        <v>0.8785275146463456</v>
      </c>
      <c r="D363" s="6">
        <v>0.74443562012940856</v>
      </c>
      <c r="E363" s="6">
        <v>0.50718954661773974</v>
      </c>
      <c r="F363" s="6">
        <v>0.47006895728084985</v>
      </c>
      <c r="G363" s="6">
        <v>0.37873285320820671</v>
      </c>
      <c r="H363" s="6">
        <v>0.71406547637701845</v>
      </c>
    </row>
    <row r="364" spans="1:8" x14ac:dyDescent="0.25">
      <c r="A364" s="5">
        <v>15</v>
      </c>
      <c r="B364" s="6">
        <v>1.0278757278864079</v>
      </c>
      <c r="C364" s="6">
        <v>0.97811182720315615</v>
      </c>
      <c r="D364" s="6">
        <v>0.82882012515340142</v>
      </c>
      <c r="E364" s="6">
        <v>0.56468133998093384</v>
      </c>
      <c r="F364" s="6">
        <v>0.52335299583934003</v>
      </c>
      <c r="G364" s="6">
        <v>0.42166360973050132</v>
      </c>
      <c r="H364" s="6">
        <v>0.79500741433576594</v>
      </c>
    </row>
    <row r="365" spans="1:8" ht="20.25" customHeight="1" x14ac:dyDescent="0.25">
      <c r="A365" s="5">
        <v>16</v>
      </c>
      <c r="B365" s="6">
        <v>1.1387187586693335</v>
      </c>
      <c r="C365" s="6">
        <v>1.0835884684258821</v>
      </c>
      <c r="D365" s="6">
        <v>0.91819759769552844</v>
      </c>
      <c r="E365" s="6">
        <v>0.6255748793962036</v>
      </c>
      <c r="F365" s="6">
        <v>0.57978981077166702</v>
      </c>
      <c r="G365" s="6">
        <v>0.46713454673716098</v>
      </c>
      <c r="H365" s="6">
        <v>0.88073862571583583</v>
      </c>
    </row>
    <row r="366" spans="1:8" x14ac:dyDescent="0.25">
      <c r="A366" s="5">
        <v>17</v>
      </c>
      <c r="B366" s="6">
        <v>1.2558475229816417</v>
      </c>
      <c r="C366" s="6">
        <v>1.1950465236862555</v>
      </c>
      <c r="D366" s="6">
        <v>1.012643525800097</v>
      </c>
      <c r="E366" s="6">
        <v>0.68992159543179687</v>
      </c>
      <c r="F366" s="6">
        <v>0.63942706850500741</v>
      </c>
      <c r="G366" s="6">
        <v>0.51518406889560153</v>
      </c>
      <c r="H366" s="6">
        <v>0.97133151893625291</v>
      </c>
    </row>
    <row r="367" spans="1:8" x14ac:dyDescent="0.25">
      <c r="A367" s="5">
        <v>18</v>
      </c>
      <c r="B367" s="6">
        <v>1.3793263411122478</v>
      </c>
      <c r="C367" s="6">
        <v>1.3125471992503743</v>
      </c>
      <c r="D367" s="6">
        <v>1.1122097736647543</v>
      </c>
      <c r="E367" s="6">
        <v>0.75775682355283491</v>
      </c>
      <c r="F367" s="6">
        <v>0.70229751834453835</v>
      </c>
      <c r="G367" s="6">
        <v>0.5658385622021711</v>
      </c>
      <c r="H367" s="6">
        <v>1.0668358423325321</v>
      </c>
    </row>
    <row r="368" spans="1:8" x14ac:dyDescent="0.25">
      <c r="A368" s="5">
        <v>19</v>
      </c>
      <c r="B368" s="6">
        <v>1.509178492800237</v>
      </c>
      <c r="C368" s="6">
        <v>1.4361126477846708</v>
      </c>
      <c r="D368" s="6">
        <v>1.2169151127379727</v>
      </c>
      <c r="E368" s="6">
        <v>0.82909335288732722</v>
      </c>
      <c r="F368" s="6">
        <v>0.76841301339746138</v>
      </c>
      <c r="G368" s="6">
        <v>0.61910757666233263</v>
      </c>
      <c r="H368" s="6">
        <v>1.1672696015493975</v>
      </c>
    </row>
    <row r="369" spans="1:8" x14ac:dyDescent="0.25">
      <c r="A369" s="5">
        <v>20</v>
      </c>
      <c r="B369" s="6">
        <v>1.6453714710530223</v>
      </c>
      <c r="C369" s="6">
        <v>1.5657119361003815</v>
      </c>
      <c r="D369" s="6">
        <v>1.3267333312424596</v>
      </c>
      <c r="E369" s="6">
        <v>0.90391332515568279</v>
      </c>
      <c r="F369" s="6">
        <v>0.83775700241006512</v>
      </c>
      <c r="G369" s="6">
        <v>0.6749777769910279</v>
      </c>
      <c r="H369" s="6">
        <v>1.2726076541504407</v>
      </c>
    </row>
    <row r="370" spans="1:8" ht="20.25" customHeight="1" x14ac:dyDescent="0.25">
      <c r="A370" s="5">
        <v>21</v>
      </c>
      <c r="B370" s="6">
        <v>1.7877985731510377</v>
      </c>
      <c r="C370" s="6">
        <v>1.7012435274171636</v>
      </c>
      <c r="D370" s="6">
        <v>1.4415783902155408</v>
      </c>
      <c r="E370" s="6">
        <v>0.98215812137018821</v>
      </c>
      <c r="F370" s="6">
        <v>0.91027515664743164</v>
      </c>
      <c r="G370" s="6">
        <v>0.73340539072366839</v>
      </c>
      <c r="H370" s="6">
        <v>1.3827674712356368</v>
      </c>
    </row>
    <row r="371" spans="1:8" x14ac:dyDescent="0.25">
      <c r="A371" s="5">
        <v>22</v>
      </c>
      <c r="B371" s="6">
        <v>1.9362560350906028</v>
      </c>
      <c r="C371" s="6">
        <v>1.8425135228262759</v>
      </c>
      <c r="D371" s="6">
        <v>1.5612859860332957</v>
      </c>
      <c r="E371" s="6">
        <v>1.0637158002450284</v>
      </c>
      <c r="F371" s="6">
        <v>0.98586372767103192</v>
      </c>
      <c r="G371" s="6">
        <v>0.7943068281197887</v>
      </c>
      <c r="H371" s="6">
        <v>1.4975914521444138</v>
      </c>
    </row>
    <row r="372" spans="1:8" x14ac:dyDescent="0.25">
      <c r="A372" s="5">
        <v>23</v>
      </c>
      <c r="B372" s="6">
        <v>2.0904147556206376</v>
      </c>
      <c r="C372" s="6">
        <v>1.9892087542887285</v>
      </c>
      <c r="D372" s="6">
        <v>1.6855907502929997</v>
      </c>
      <c r="E372" s="6">
        <v>1.1484055643059485</v>
      </c>
      <c r="F372" s="6">
        <v>1.064355150355029</v>
      </c>
      <c r="G372" s="6">
        <v>0.85754708256552215</v>
      </c>
      <c r="H372" s="6">
        <v>1.616825054496231</v>
      </c>
    </row>
    <row r="373" spans="1:8" x14ac:dyDescent="0.25">
      <c r="A373" s="5">
        <v>24</v>
      </c>
      <c r="B373" s="6">
        <v>2.249785465043876</v>
      </c>
      <c r="C373" s="6">
        <v>2.1408636397651692</v>
      </c>
      <c r="D373" s="6">
        <v>1.8140981639290499</v>
      </c>
      <c r="E373" s="6">
        <v>1.2359586247677201</v>
      </c>
      <c r="F373" s="6">
        <v>1.1455003082402144</v>
      </c>
      <c r="G373" s="6">
        <v>0.92292544183361835</v>
      </c>
      <c r="H373" s="6">
        <v>1.7400898541038226</v>
      </c>
    </row>
    <row r="374" spans="1:8" x14ac:dyDescent="0.25">
      <c r="A374" s="5">
        <v>25</v>
      </c>
      <c r="B374" s="6">
        <v>2.4136759662964415</v>
      </c>
      <c r="C374" s="6">
        <v>2.2968194944393678</v>
      </c>
      <c r="D374" s="6">
        <v>1.9462500788681452</v>
      </c>
      <c r="E374" s="6">
        <v>1.3259947111803698</v>
      </c>
      <c r="F374" s="6">
        <v>1.2289467624108108</v>
      </c>
      <c r="G374" s="6">
        <v>0.99015794716848049</v>
      </c>
      <c r="H374" s="6">
        <v>1.8668504732137954</v>
      </c>
    </row>
    <row r="375" spans="1:8" ht="18" customHeight="1" x14ac:dyDescent="0.3">
      <c r="A375" s="4" t="s">
        <v>64</v>
      </c>
      <c r="B375" s="15"/>
      <c r="C375" s="8"/>
      <c r="D375" s="15"/>
      <c r="E375" s="15"/>
    </row>
    <row r="376" spans="1:8" ht="18" customHeight="1" x14ac:dyDescent="0.3">
      <c r="A376" s="4" t="s">
        <v>8</v>
      </c>
      <c r="C376" s="8"/>
      <c r="F376" s="13"/>
      <c r="G376" s="13"/>
      <c r="H376" s="14"/>
    </row>
    <row r="377" spans="1:8" ht="18" customHeight="1" x14ac:dyDescent="0.3">
      <c r="A377" s="4" t="s">
        <v>0</v>
      </c>
      <c r="B377" s="15"/>
      <c r="C377" s="16">
        <v>0.75</v>
      </c>
      <c r="H377" s="14" t="s">
        <v>46</v>
      </c>
    </row>
    <row r="378" spans="1:8" ht="18" customHeight="1" x14ac:dyDescent="0.3">
      <c r="A378" s="4" t="s">
        <v>15</v>
      </c>
      <c r="B378" s="15"/>
      <c r="C378" s="8"/>
      <c r="D378" s="15"/>
      <c r="E378" s="15"/>
      <c r="H378" s="14" t="s">
        <v>46</v>
      </c>
    </row>
    <row r="379" spans="1:8" ht="13" x14ac:dyDescent="0.3">
      <c r="A379" s="2"/>
      <c r="B379" s="9"/>
      <c r="C379" s="10"/>
      <c r="D379" s="11"/>
      <c r="E379" s="11"/>
      <c r="F379" s="3"/>
      <c r="G379" s="3"/>
    </row>
    <row r="380" spans="1:8" ht="13" x14ac:dyDescent="0.3">
      <c r="A380" s="2"/>
      <c r="B380" s="9"/>
      <c r="C380" s="10"/>
      <c r="D380" s="10"/>
      <c r="E380" s="10"/>
      <c r="F380" s="3"/>
      <c r="G380" s="3"/>
    </row>
    <row r="381" spans="1:8" ht="13" x14ac:dyDescent="0.3">
      <c r="A381" s="2"/>
      <c r="B381" s="2"/>
      <c r="C381" s="2"/>
      <c r="D381" s="5"/>
      <c r="E381" s="5"/>
      <c r="F381" s="5"/>
      <c r="G381" s="5"/>
    </row>
    <row r="382" spans="1:8" ht="13" x14ac:dyDescent="0.3">
      <c r="A382" s="3"/>
      <c r="B382" s="3"/>
      <c r="C382" s="2"/>
      <c r="D382" s="5"/>
      <c r="E382" s="5"/>
      <c r="F382" s="5"/>
      <c r="G382" s="5"/>
      <c r="H382" s="3"/>
    </row>
    <row r="383" spans="1:8" ht="26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</row>
    <row r="384" spans="1:8" ht="20.25" customHeight="1" x14ac:dyDescent="0.25">
      <c r="A384" s="5">
        <v>1</v>
      </c>
      <c r="B384" s="6">
        <v>6.1193327226639491E-2</v>
      </c>
      <c r="C384" s="6">
        <v>5.8230694122299143E-2</v>
      </c>
      <c r="D384" s="6">
        <v>4.934279480927807E-2</v>
      </c>
      <c r="E384" s="6">
        <v>3.3617614541092883E-2</v>
      </c>
      <c r="F384" s="6">
        <v>3.1157182002237174E-2</v>
      </c>
      <c r="G384" s="6">
        <v>2.5103228483527439E-2</v>
      </c>
      <c r="H384" s="6">
        <v>4.7329796329648677E-2</v>
      </c>
    </row>
    <row r="385" spans="1:8" x14ac:dyDescent="0.25">
      <c r="A385" s="5">
        <v>2</v>
      </c>
      <c r="B385" s="6">
        <v>9.9187111501392061E-2</v>
      </c>
      <c r="C385" s="6">
        <v>9.4385035304920789E-2</v>
      </c>
      <c r="D385" s="6">
        <v>7.9978806715507028E-2</v>
      </c>
      <c r="E385" s="6">
        <v>5.4490158208730474E-2</v>
      </c>
      <c r="F385" s="6">
        <v>5.0502089449709062E-2</v>
      </c>
      <c r="G385" s="6">
        <v>4.0689350219816338E-2</v>
      </c>
      <c r="H385" s="6">
        <v>7.6715975395489938E-2</v>
      </c>
    </row>
    <row r="386" spans="1:8" x14ac:dyDescent="0.25">
      <c r="A386" s="5">
        <v>3</v>
      </c>
      <c r="B386" s="6">
        <v>0.13730078557505943</v>
      </c>
      <c r="C386" s="6">
        <v>0.13065346190380256</v>
      </c>
      <c r="D386" s="6">
        <v>0.11071149089003199</v>
      </c>
      <c r="E386" s="6">
        <v>7.5428565414599899E-2</v>
      </c>
      <c r="F386" s="6">
        <v>6.9908039962729013E-2</v>
      </c>
      <c r="G386" s="6">
        <v>5.6324654132518949E-2</v>
      </c>
      <c r="H386" s="6">
        <v>0.10619488286852544</v>
      </c>
    </row>
    <row r="387" spans="1:8" x14ac:dyDescent="0.25">
      <c r="A387" s="5">
        <v>4</v>
      </c>
      <c r="B387" s="6">
        <v>0.17992370722138307</v>
      </c>
      <c r="C387" s="6">
        <v>0.17121282393674842</v>
      </c>
      <c r="D387" s="6">
        <v>0.14508017408284457</v>
      </c>
      <c r="E387" s="6">
        <v>9.8844205901256282E-2</v>
      </c>
      <c r="F387" s="6">
        <v>9.1609918049584738E-2</v>
      </c>
      <c r="G387" s="6">
        <v>7.3809778560552264E-2</v>
      </c>
      <c r="H387" s="6">
        <v>0.13916145442008604</v>
      </c>
    </row>
    <row r="388" spans="1:8" x14ac:dyDescent="0.25">
      <c r="A388" s="5">
        <v>5</v>
      </c>
      <c r="B388" s="6">
        <v>0.22714441234837848</v>
      </c>
      <c r="C388" s="6">
        <v>0.21614737090631281</v>
      </c>
      <c r="D388" s="6">
        <v>0.1831562465801157</v>
      </c>
      <c r="E388" s="6">
        <v>0.12478571840373179</v>
      </c>
      <c r="F388" s="6">
        <v>0.11565280263513285</v>
      </c>
      <c r="G388" s="6">
        <v>9.318104343010164E-2</v>
      </c>
      <c r="H388" s="6">
        <v>0.17568416788401653</v>
      </c>
    </row>
    <row r="389" spans="1:8" ht="20.25" customHeight="1" x14ac:dyDescent="0.25">
      <c r="A389" s="5">
        <v>6</v>
      </c>
      <c r="B389" s="6">
        <v>0.27905847023669555</v>
      </c>
      <c r="C389" s="6">
        <v>0.26554804517175645</v>
      </c>
      <c r="D389" s="6">
        <v>0.22501676997693909</v>
      </c>
      <c r="E389" s="6">
        <v>0.1533056055621746</v>
      </c>
      <c r="F389" s="6">
        <v>0.14208535375480497</v>
      </c>
      <c r="G389" s="6">
        <v>0.11447765395514864</v>
      </c>
      <c r="H389" s="6">
        <v>0.21583694103523671</v>
      </c>
    </row>
    <row r="390" spans="1:8" x14ac:dyDescent="0.25">
      <c r="A390" s="5">
        <v>7</v>
      </c>
      <c r="B390" s="6">
        <v>0.33576847233109991</v>
      </c>
      <c r="C390" s="6">
        <v>0.31951247128318089</v>
      </c>
      <c r="D390" s="6">
        <v>0.27074446813942377</v>
      </c>
      <c r="E390" s="6">
        <v>0.18446022776425539</v>
      </c>
      <c r="F390" s="6">
        <v>0.17095980684768086</v>
      </c>
      <c r="G390" s="6">
        <v>0.13774169603942032</v>
      </c>
      <c r="H390" s="6">
        <v>0.25969912292054592</v>
      </c>
    </row>
    <row r="391" spans="1:8" x14ac:dyDescent="0.25">
      <c r="A391" s="5">
        <v>8</v>
      </c>
      <c r="B391" s="6">
        <v>0.39738383812966671</v>
      </c>
      <c r="C391" s="6">
        <v>0.37814477126846391</v>
      </c>
      <c r="D391" s="6">
        <v>0.3204275706848555</v>
      </c>
      <c r="E391" s="6">
        <v>0.21830969650703233</v>
      </c>
      <c r="F391" s="6">
        <v>0.20233187392306989</v>
      </c>
      <c r="G391" s="6">
        <v>0.16301805664666302</v>
      </c>
      <c r="H391" s="6">
        <v>0.3073553437241997</v>
      </c>
    </row>
    <row r="392" spans="1:8" x14ac:dyDescent="0.25">
      <c r="A392" s="5">
        <v>9</v>
      </c>
      <c r="B392" s="6">
        <v>0.46402038004673857</v>
      </c>
      <c r="C392" s="6">
        <v>0.44155515056308026</v>
      </c>
      <c r="D392" s="6">
        <v>0.37415946211210493</v>
      </c>
      <c r="E392" s="6">
        <v>0.25491763534687834</v>
      </c>
      <c r="F392" s="6">
        <v>0.23626052200622361</v>
      </c>
      <c r="G392" s="6">
        <v>0.19035424529515654</v>
      </c>
      <c r="H392" s="6">
        <v>0.35889517821246264</v>
      </c>
    </row>
    <row r="393" spans="1:8" x14ac:dyDescent="0.25">
      <c r="A393" s="5">
        <v>10</v>
      </c>
      <c r="B393" s="6">
        <v>0.53579955522712985</v>
      </c>
      <c r="C393" s="6">
        <v>0.50985918604720892</v>
      </c>
      <c r="D393" s="6">
        <v>0.43203807850744635</v>
      </c>
      <c r="E393" s="6">
        <v>0.29435076887065081</v>
      </c>
      <c r="F393" s="6">
        <v>0.27280759219220813</v>
      </c>
      <c r="G393" s="6">
        <v>0.21980008713080162</v>
      </c>
      <c r="H393" s="6">
        <v>0.41441256705153739</v>
      </c>
    </row>
    <row r="394" spans="1:8" ht="20.25" customHeight="1" x14ac:dyDescent="0.25">
      <c r="A394" s="5">
        <v>11</v>
      </c>
      <c r="B394" s="6">
        <v>0.61284731543392124</v>
      </c>
      <c r="C394" s="6">
        <v>0.58317673161542549</v>
      </c>
      <c r="D394" s="6">
        <v>0.49416498015993804</v>
      </c>
      <c r="E394" s="6">
        <v>0.3366782908616251</v>
      </c>
      <c r="F394" s="6">
        <v>0.31203721405500939</v>
      </c>
      <c r="G394" s="6">
        <v>0.2514072511186608</v>
      </c>
      <c r="H394" s="6">
        <v>0.4740049272567125</v>
      </c>
    </row>
    <row r="395" spans="1:8" x14ac:dyDescent="0.25">
      <c r="A395" s="5">
        <v>12</v>
      </c>
      <c r="B395" s="6">
        <v>0.69529244573066273</v>
      </c>
      <c r="C395" s="6">
        <v>0.66163033729046838</v>
      </c>
      <c r="D395" s="6">
        <v>0.56064401196988567</v>
      </c>
      <c r="E395" s="6">
        <v>0.38197095162577877</v>
      </c>
      <c r="F395" s="6">
        <v>0.35401495977130154</v>
      </c>
      <c r="G395" s="6">
        <v>0.28522856852354778</v>
      </c>
      <c r="H395" s="6">
        <v>0.53777186725106851</v>
      </c>
    </row>
    <row r="396" spans="1:8" x14ac:dyDescent="0.25">
      <c r="A396" s="5">
        <v>13</v>
      </c>
      <c r="B396" s="6">
        <v>0.7832642580280792</v>
      </c>
      <c r="C396" s="6">
        <v>0.74534305443530624</v>
      </c>
      <c r="D396" s="6">
        <v>0.63157944365698748</v>
      </c>
      <c r="E396" s="6">
        <v>0.43029979090171333</v>
      </c>
      <c r="F396" s="6">
        <v>0.39880666976715912</v>
      </c>
      <c r="G396" s="6">
        <v>0.32131708673784509</v>
      </c>
      <c r="H396" s="6">
        <v>0.60581340294606201</v>
      </c>
    </row>
    <row r="397" spans="1:8" x14ac:dyDescent="0.25">
      <c r="A397" s="5">
        <v>14</v>
      </c>
      <c r="B397" s="6">
        <v>0.87688947582865229</v>
      </c>
      <c r="C397" s="6">
        <v>0.83443547132067919</v>
      </c>
      <c r="D397" s="6">
        <v>0.7070734577967599</v>
      </c>
      <c r="E397" s="6">
        <v>0.48173442644111464</v>
      </c>
      <c r="F397" s="6">
        <v>0.44647686655524355</v>
      </c>
      <c r="G397" s="6">
        <v>0.35972479131588031</v>
      </c>
      <c r="H397" s="6">
        <v>0.67822754825651754</v>
      </c>
    </row>
    <row r="398" spans="1:8" x14ac:dyDescent="0.25">
      <c r="A398" s="5">
        <v>15</v>
      </c>
      <c r="B398" s="6">
        <v>0.97628811068398891</v>
      </c>
      <c r="C398" s="6">
        <v>0.92902178922096601</v>
      </c>
      <c r="D398" s="6">
        <v>0.78722282483189798</v>
      </c>
      <c r="E398" s="6">
        <v>0.53634078866916601</v>
      </c>
      <c r="F398" s="6">
        <v>0.49708665519267881</v>
      </c>
      <c r="G398" s="6">
        <v>0.40050091438045471</v>
      </c>
      <c r="H398" s="6">
        <v>0.7551071257588855</v>
      </c>
    </row>
    <row r="399" spans="1:8" ht="20.25" customHeight="1" x14ac:dyDescent="0.25">
      <c r="A399" s="5">
        <v>16</v>
      </c>
      <c r="B399" s="6">
        <v>1.0815680877956853</v>
      </c>
      <c r="C399" s="6">
        <v>1.0292047082129085</v>
      </c>
      <c r="D399" s="6">
        <v>0.87211456946457833</v>
      </c>
      <c r="E399" s="6">
        <v>0.59417816816526448</v>
      </c>
      <c r="F399" s="6">
        <v>0.55069098685308426</v>
      </c>
      <c r="G399" s="6">
        <v>0.4436897298927599</v>
      </c>
      <c r="H399" s="6">
        <v>0.83653560987826925</v>
      </c>
    </row>
    <row r="400" spans="1:8" x14ac:dyDescent="0.25">
      <c r="A400" s="5">
        <v>17</v>
      </c>
      <c r="B400" s="6">
        <v>1.1928183264333381</v>
      </c>
      <c r="C400" s="6">
        <v>1.1350688426004532</v>
      </c>
      <c r="D400" s="6">
        <v>0.96182039110179773</v>
      </c>
      <c r="E400" s="6">
        <v>0.65529541427076921</v>
      </c>
      <c r="F400" s="6">
        <v>0.60733513565362018</v>
      </c>
      <c r="G400" s="6">
        <v>0.48932771504471251</v>
      </c>
      <c r="H400" s="6">
        <v>0.92258177495838445</v>
      </c>
    </row>
    <row r="401" spans="1:8" x14ac:dyDescent="0.25">
      <c r="A401" s="5">
        <v>18</v>
      </c>
      <c r="B401" s="6">
        <v>1.3100999187422708</v>
      </c>
      <c r="C401" s="6">
        <v>1.2466723267944713</v>
      </c>
      <c r="D401" s="6">
        <v>1.056389550951073</v>
      </c>
      <c r="E401" s="6">
        <v>0.71972608901418977</v>
      </c>
      <c r="F401" s="6">
        <v>0.66705020725853226</v>
      </c>
      <c r="G401" s="6">
        <v>0.5374399315571261</v>
      </c>
      <c r="H401" s="6">
        <v>1.0132928725367192</v>
      </c>
    </row>
    <row r="402" spans="1:8" x14ac:dyDescent="0.25">
      <c r="A402" s="5">
        <v>19</v>
      </c>
      <c r="B402" s="6">
        <v>1.4334349760846576</v>
      </c>
      <c r="C402" s="6">
        <v>1.364036201650654</v>
      </c>
      <c r="D402" s="6">
        <v>1.155839878348643</v>
      </c>
      <c r="E402" s="6">
        <v>0.78748233965543535</v>
      </c>
      <c r="F402" s="6">
        <v>0.72984745988447253</v>
      </c>
      <c r="G402" s="6">
        <v>0.58803545013430614</v>
      </c>
      <c r="H402" s="6">
        <v>1.1086860045803628</v>
      </c>
    </row>
    <row r="403" spans="1:8" x14ac:dyDescent="0.25">
      <c r="A403" s="5">
        <v>20</v>
      </c>
      <c r="B403" s="6">
        <v>1.5627926229475195</v>
      </c>
      <c r="C403" s="6">
        <v>1.4871310864728753</v>
      </c>
      <c r="D403" s="6">
        <v>1.2601464770489434</v>
      </c>
      <c r="E403" s="6">
        <v>0.85854720419650543</v>
      </c>
      <c r="F403" s="6">
        <v>0.79571117296155358</v>
      </c>
      <c r="G403" s="6">
        <v>0.64110160477013756</v>
      </c>
      <c r="H403" s="6">
        <v>1.2087372905159406</v>
      </c>
    </row>
    <row r="404" spans="1:8" ht="20.25" customHeight="1" x14ac:dyDescent="0.25">
      <c r="A404" s="5">
        <v>21</v>
      </c>
      <c r="B404" s="6">
        <v>1.6980715118686458</v>
      </c>
      <c r="C404" s="6">
        <v>1.6158605404670245</v>
      </c>
      <c r="D404" s="6">
        <v>1.3692276262621599</v>
      </c>
      <c r="E404" s="6">
        <v>0.93286500565309871</v>
      </c>
      <c r="F404" s="6">
        <v>0.86458974443659931</v>
      </c>
      <c r="G404" s="6">
        <v>0.69659681987761735</v>
      </c>
      <c r="H404" s="6">
        <v>1.3133683434512473</v>
      </c>
    </row>
    <row r="405" spans="1:8" x14ac:dyDescent="0.25">
      <c r="A405" s="5">
        <v>22</v>
      </c>
      <c r="B405" s="6">
        <v>1.8390781054691665</v>
      </c>
      <c r="C405" s="6">
        <v>1.7500403962341216</v>
      </c>
      <c r="D405" s="6">
        <v>1.4829272685289865</v>
      </c>
      <c r="E405" s="6">
        <v>1.0103294209129252</v>
      </c>
      <c r="F405" s="6">
        <v>0.93638463285728246</v>
      </c>
      <c r="G405" s="6">
        <v>0.75444170096616869</v>
      </c>
      <c r="H405" s="6">
        <v>1.4224294724781532</v>
      </c>
    </row>
    <row r="406" spans="1:8" x14ac:dyDescent="0.25">
      <c r="A406" s="5">
        <v>23</v>
      </c>
      <c r="B406" s="6">
        <v>1.98549981962055</v>
      </c>
      <c r="C406" s="6">
        <v>1.8893732031925272</v>
      </c>
      <c r="D406" s="6">
        <v>1.6009933539084598</v>
      </c>
      <c r="E406" s="6">
        <v>1.0907687264691757</v>
      </c>
      <c r="F406" s="6">
        <v>1.0109366829525117</v>
      </c>
      <c r="G406" s="6">
        <v>0.814508017211378</v>
      </c>
      <c r="H406" s="6">
        <v>1.5356789103352615</v>
      </c>
    </row>
    <row r="407" spans="1:8" x14ac:dyDescent="0.25">
      <c r="A407" s="5">
        <v>24</v>
      </c>
      <c r="B407" s="6">
        <v>2.136871940374018</v>
      </c>
      <c r="C407" s="6">
        <v>2.033416746201604</v>
      </c>
      <c r="D407" s="6">
        <v>1.7230511636843615</v>
      </c>
      <c r="E407" s="6">
        <v>1.1739276236625051</v>
      </c>
      <c r="F407" s="6">
        <v>1.0880092810629682</v>
      </c>
      <c r="G407" s="6">
        <v>0.87660512984649863</v>
      </c>
      <c r="H407" s="6">
        <v>1.6527572254056953</v>
      </c>
    </row>
    <row r="408" spans="1:8" x14ac:dyDescent="0.25">
      <c r="A408" s="5">
        <v>25</v>
      </c>
      <c r="B408" s="6">
        <v>2.2925370110493732</v>
      </c>
      <c r="C408" s="6">
        <v>2.1815453988968709</v>
      </c>
      <c r="D408" s="6">
        <v>1.8485705624393622</v>
      </c>
      <c r="E408" s="6">
        <v>1.2594449272746209</v>
      </c>
      <c r="F408" s="6">
        <v>1.1672676766795371</v>
      </c>
      <c r="G408" s="6">
        <v>0.94046333160099882</v>
      </c>
      <c r="H408" s="6">
        <v>1.7731559097821439</v>
      </c>
    </row>
    <row r="409" spans="1:8" ht="18" customHeight="1" x14ac:dyDescent="0.3">
      <c r="A409" s="4" t="s">
        <v>64</v>
      </c>
      <c r="B409" s="15"/>
      <c r="C409" s="8"/>
      <c r="D409" s="15"/>
      <c r="E409" s="15"/>
    </row>
    <row r="410" spans="1:8" ht="18" customHeight="1" x14ac:dyDescent="0.3">
      <c r="A410" s="4" t="s">
        <v>8</v>
      </c>
      <c r="C410" s="8"/>
      <c r="F410" s="13"/>
      <c r="G410" s="13"/>
      <c r="H410" s="14"/>
    </row>
    <row r="411" spans="1:8" ht="18" customHeight="1" x14ac:dyDescent="0.3">
      <c r="A411" s="4" t="s">
        <v>0</v>
      </c>
      <c r="B411" s="15"/>
      <c r="C411" s="16">
        <v>0.75</v>
      </c>
      <c r="H411" s="14" t="s">
        <v>46</v>
      </c>
    </row>
    <row r="412" spans="1:8" ht="18" customHeight="1" x14ac:dyDescent="0.3">
      <c r="A412" s="4" t="s">
        <v>16</v>
      </c>
      <c r="B412" s="15"/>
      <c r="C412" s="8"/>
      <c r="D412" s="15"/>
      <c r="E412" s="15"/>
      <c r="H412" s="14" t="s">
        <v>46</v>
      </c>
    </row>
    <row r="413" spans="1:8" ht="13" x14ac:dyDescent="0.3">
      <c r="A413" s="2"/>
      <c r="B413" s="9"/>
      <c r="C413" s="10"/>
      <c r="D413" s="11"/>
      <c r="E413" s="11"/>
      <c r="F413" s="3"/>
      <c r="G413" s="3"/>
    </row>
    <row r="414" spans="1:8" ht="13" x14ac:dyDescent="0.3">
      <c r="A414" s="2"/>
      <c r="B414" s="9"/>
      <c r="C414" s="10"/>
      <c r="D414" s="10"/>
      <c r="E414" s="10"/>
      <c r="F414" s="3"/>
      <c r="G414" s="3"/>
    </row>
    <row r="415" spans="1:8" ht="13" x14ac:dyDescent="0.3">
      <c r="A415" s="2"/>
      <c r="B415" s="2"/>
      <c r="C415" s="2"/>
      <c r="D415" s="5"/>
      <c r="E415" s="5"/>
      <c r="F415" s="5"/>
      <c r="G415" s="5"/>
    </row>
    <row r="416" spans="1:8" ht="13" x14ac:dyDescent="0.3">
      <c r="A416" s="3"/>
      <c r="B416" s="3"/>
      <c r="C416" s="2"/>
      <c r="D416" s="5"/>
      <c r="E416" s="5"/>
      <c r="F416" s="5"/>
      <c r="G416" s="5"/>
      <c r="H416" s="3"/>
    </row>
    <row r="417" spans="1:8" ht="26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</row>
    <row r="418" spans="1:8" ht="20.25" customHeight="1" x14ac:dyDescent="0.25">
      <c r="A418" s="5">
        <v>1</v>
      </c>
      <c r="B418" s="6">
        <v>5.8268894493770255E-2</v>
      </c>
      <c r="C418" s="6">
        <v>5.5447845800974102E-2</v>
      </c>
      <c r="D418" s="6">
        <v>4.6984699722585621E-2</v>
      </c>
      <c r="E418" s="6">
        <v>3.2011026750877851E-2</v>
      </c>
      <c r="F418" s="6">
        <v>2.9668178428794607E-2</v>
      </c>
      <c r="G418" s="6">
        <v>2.390354370734217E-2</v>
      </c>
      <c r="H418" s="6">
        <v>4.5067902559535092E-2</v>
      </c>
    </row>
    <row r="419" spans="1:8" x14ac:dyDescent="0.25">
      <c r="A419" s="5">
        <v>2</v>
      </c>
      <c r="B419" s="6">
        <v>9.4446953567519393E-2</v>
      </c>
      <c r="C419" s="6">
        <v>8.9874368876922323E-2</v>
      </c>
      <c r="D419" s="6">
        <v>7.615661480513107E-2</v>
      </c>
      <c r="E419" s="6">
        <v>5.1886070320280711E-2</v>
      </c>
      <c r="F419" s="6">
        <v>4.8088591603481071E-2</v>
      </c>
      <c r="G419" s="6">
        <v>3.8744803762629926E-2</v>
      </c>
      <c r="H419" s="6">
        <v>7.3049714387167231E-2</v>
      </c>
    </row>
    <row r="420" spans="1:8" x14ac:dyDescent="0.25">
      <c r="A420" s="5">
        <v>3</v>
      </c>
      <c r="B420" s="6">
        <v>0.13073917289959169</v>
      </c>
      <c r="C420" s="6">
        <v>0.12440952522032986</v>
      </c>
      <c r="D420" s="6">
        <v>0.10542058218254441</v>
      </c>
      <c r="E420" s="6">
        <v>7.1823829805522002E-2</v>
      </c>
      <c r="F420" s="6">
        <v>6.6567130591997245E-2</v>
      </c>
      <c r="G420" s="6">
        <v>5.363289557520734E-2</v>
      </c>
      <c r="H420" s="6">
        <v>0.10111982312592113</v>
      </c>
    </row>
    <row r="421" spans="1:8" x14ac:dyDescent="0.25">
      <c r="A421" s="5">
        <v>4</v>
      </c>
      <c r="B421" s="6">
        <v>0.17132514259572357</v>
      </c>
      <c r="C421" s="6">
        <v>0.16303055293923957</v>
      </c>
      <c r="D421" s="6">
        <v>0.13814678396978769</v>
      </c>
      <c r="E421" s="6">
        <v>9.4120435446325715E-2</v>
      </c>
      <c r="F421" s="6">
        <v>8.7231874639599305E-2</v>
      </c>
      <c r="G421" s="6">
        <v>7.0282404871116061E-2</v>
      </c>
      <c r="H421" s="6">
        <v>0.13251092027030015</v>
      </c>
    </row>
    <row r="422" spans="1:8" x14ac:dyDescent="0.25">
      <c r="A422" s="5">
        <v>5</v>
      </c>
      <c r="B422" s="6">
        <v>0.21628916742764204</v>
      </c>
      <c r="C422" s="6">
        <v>0.20581767524748829</v>
      </c>
      <c r="D422" s="6">
        <v>0.17440319870702703</v>
      </c>
      <c r="E422" s="6">
        <v>0.11882220152969571</v>
      </c>
      <c r="F422" s="6">
        <v>0.11012574834665464</v>
      </c>
      <c r="G422" s="6">
        <v>8.8727915845117702E-2</v>
      </c>
      <c r="H422" s="6">
        <v>0.16728821109441339</v>
      </c>
    </row>
    <row r="423" spans="1:8" ht="20.25" customHeight="1" x14ac:dyDescent="0.25">
      <c r="A423" s="5">
        <v>6</v>
      </c>
      <c r="B423" s="6">
        <v>0.26572224941441391</v>
      </c>
      <c r="C423" s="6">
        <v>0.25285748836360089</v>
      </c>
      <c r="D423" s="6">
        <v>0.21426320521116188</v>
      </c>
      <c r="E423" s="6">
        <v>0.14597912159149773</v>
      </c>
      <c r="F423" s="6">
        <v>0.13529508628261946</v>
      </c>
      <c r="G423" s="6">
        <v>0.10900676009169528</v>
      </c>
      <c r="H423" s="6">
        <v>0.20552208083833884</v>
      </c>
    </row>
    <row r="424" spans="1:8" x14ac:dyDescent="0.25">
      <c r="A424" s="5">
        <v>7</v>
      </c>
      <c r="B424" s="6">
        <v>0.31972207714958262</v>
      </c>
      <c r="C424" s="6">
        <v>0.30424295135464696</v>
      </c>
      <c r="D424" s="6">
        <v>0.25780557396984</v>
      </c>
      <c r="E424" s="6">
        <v>0.17564486255313702</v>
      </c>
      <c r="F424" s="6">
        <v>0.16278962755184567</v>
      </c>
      <c r="G424" s="6">
        <v>0.13115901222674403</v>
      </c>
      <c r="H424" s="6">
        <v>0.24728808645322914</v>
      </c>
    </row>
    <row r="425" spans="1:8" x14ac:dyDescent="0.25">
      <c r="A425" s="5">
        <v>8</v>
      </c>
      <c r="B425" s="6">
        <v>0.37839284096692877</v>
      </c>
      <c r="C425" s="6">
        <v>0.36007321025062428</v>
      </c>
      <c r="D425" s="6">
        <v>0.30511431810171075</v>
      </c>
      <c r="E425" s="6">
        <v>0.20787666317966683</v>
      </c>
      <c r="F425" s="6">
        <v>0.19266242168341774</v>
      </c>
      <c r="G425" s="6">
        <v>0.15522741406335386</v>
      </c>
      <c r="H425" s="6">
        <v>0.29266681364182123</v>
      </c>
    </row>
    <row r="426" spans="1:8" x14ac:dyDescent="0.25">
      <c r="A426" s="5">
        <v>9</v>
      </c>
      <c r="B426" s="6">
        <v>0.44184481859865388</v>
      </c>
      <c r="C426" s="6">
        <v>0.42045320376271855</v>
      </c>
      <c r="D426" s="6">
        <v>0.35627835925491236</v>
      </c>
      <c r="E426" s="6">
        <v>0.2427351064539324</v>
      </c>
      <c r="F426" s="6">
        <v>0.22496961766495766</v>
      </c>
      <c r="G426" s="6">
        <v>0.18125720463711181</v>
      </c>
      <c r="H426" s="6">
        <v>0.34174355638699416</v>
      </c>
    </row>
    <row r="427" spans="1:8" x14ac:dyDescent="0.25">
      <c r="A427" s="5">
        <v>10</v>
      </c>
      <c r="B427" s="6">
        <v>0.5101936627454271</v>
      </c>
      <c r="C427" s="6">
        <v>0.48549298534515894</v>
      </c>
      <c r="D427" s="6">
        <v>0.41139095314435492</v>
      </c>
      <c r="E427" s="6">
        <v>0.2802837281908328</v>
      </c>
      <c r="F427" s="6">
        <v>0.25977010120193522</v>
      </c>
      <c r="G427" s="6">
        <v>0.20929582794724488</v>
      </c>
      <c r="H427" s="6">
        <v>0.39460776592494845</v>
      </c>
    </row>
    <row r="428" spans="1:8" ht="20.25" customHeight="1" x14ac:dyDescent="0.25">
      <c r="A428" s="5">
        <v>11</v>
      </c>
      <c r="B428" s="6">
        <v>0.58355930592811089</v>
      </c>
      <c r="C428" s="6">
        <v>0.55530668106779979</v>
      </c>
      <c r="D428" s="6">
        <v>0.47054880648686681</v>
      </c>
      <c r="E428" s="6">
        <v>0.32058841539864197</v>
      </c>
      <c r="F428" s="6">
        <v>0.29712493711219701</v>
      </c>
      <c r="G428" s="6">
        <v>0.23939248369591443</v>
      </c>
      <c r="H428" s="6">
        <v>0.45135220370604134</v>
      </c>
    </row>
    <row r="429" spans="1:8" x14ac:dyDescent="0.25">
      <c r="A429" s="5">
        <v>12</v>
      </c>
      <c r="B429" s="6">
        <v>0.66206437856443956</v>
      </c>
      <c r="C429" s="6">
        <v>0.63001098428053393</v>
      </c>
      <c r="D429" s="6">
        <v>0.53385080142881702</v>
      </c>
      <c r="E429" s="6">
        <v>0.36371653722202424</v>
      </c>
      <c r="F429" s="6">
        <v>0.33709656387420972</v>
      </c>
      <c r="G429" s="6">
        <v>0.27159747833865966</v>
      </c>
      <c r="H429" s="6">
        <v>0.51207171786091443</v>
      </c>
    </row>
    <row r="430" spans="1:8" x14ac:dyDescent="0.25">
      <c r="A430" s="5">
        <v>13</v>
      </c>
      <c r="B430" s="6">
        <v>0.74583201274126543</v>
      </c>
      <c r="C430" s="6">
        <v>0.70972306571440469</v>
      </c>
      <c r="D430" s="6">
        <v>0.60139622463382314</v>
      </c>
      <c r="E430" s="6">
        <v>0.40973573840626504</v>
      </c>
      <c r="F430" s="6">
        <v>0.37974767539618592</v>
      </c>
      <c r="G430" s="6">
        <v>0.30596132412983867</v>
      </c>
      <c r="H430" s="6">
        <v>0.57686154453469118</v>
      </c>
    </row>
    <row r="431" spans="1:8" x14ac:dyDescent="0.25">
      <c r="A431" s="5">
        <v>14</v>
      </c>
      <c r="B431" s="6">
        <v>0.83498287583737962</v>
      </c>
      <c r="C431" s="6">
        <v>0.79455775071955093</v>
      </c>
      <c r="D431" s="6">
        <v>0.67328237536606494</v>
      </c>
      <c r="E431" s="6">
        <v>0.45871230966657395</v>
      </c>
      <c r="F431" s="6">
        <v>0.42513971065608491</v>
      </c>
      <c r="G431" s="6">
        <v>0.34253352223105848</v>
      </c>
      <c r="H431" s="6">
        <v>0.64581501355140114</v>
      </c>
    </row>
    <row r="432" spans="1:8" x14ac:dyDescent="0.25">
      <c r="A432" s="5">
        <v>15</v>
      </c>
      <c r="B432" s="6">
        <v>0.92963124404522923</v>
      </c>
      <c r="C432" s="6">
        <v>0.88462378288468391</v>
      </c>
      <c r="D432" s="6">
        <v>0.74960139940304904</v>
      </c>
      <c r="E432" s="6">
        <v>0.51070903060920902</v>
      </c>
      <c r="F432" s="6">
        <v>0.4733308544967314</v>
      </c>
      <c r="G432" s="6">
        <v>0.38136095195905573</v>
      </c>
      <c r="H432" s="6">
        <v>0.71902051149106816</v>
      </c>
    </row>
    <row r="433" spans="1:8" ht="20.25" customHeight="1" x14ac:dyDescent="0.25">
      <c r="A433" s="5">
        <v>16</v>
      </c>
      <c r="B433" s="6">
        <v>1.0298798848146336</v>
      </c>
      <c r="C433" s="6">
        <v>0.98001895424379515</v>
      </c>
      <c r="D433" s="6">
        <v>0.83043616253128016</v>
      </c>
      <c r="E433" s="6">
        <v>0.56578235831326618</v>
      </c>
      <c r="F433" s="6">
        <v>0.52437343197190223</v>
      </c>
      <c r="G433" s="6">
        <v>0.42248577141979388</v>
      </c>
      <c r="H433" s="6">
        <v>0.79655752353107467</v>
      </c>
    </row>
    <row r="434" spans="1:8" x14ac:dyDescent="0.25">
      <c r="A434" s="5">
        <v>17</v>
      </c>
      <c r="B434" s="6">
        <v>1.1358134679580278</v>
      </c>
      <c r="C434" s="6">
        <v>1.0808238353782329</v>
      </c>
      <c r="D434" s="6">
        <v>0.91585493763884762</v>
      </c>
      <c r="E434" s="6">
        <v>0.62397880760718738</v>
      </c>
      <c r="F434" s="6">
        <v>0.57831055354601724</v>
      </c>
      <c r="G434" s="6">
        <v>0.46594271455802716</v>
      </c>
      <c r="H434" s="6">
        <v>0.87849153728517715</v>
      </c>
    </row>
    <row r="435" spans="1:8" x14ac:dyDescent="0.25">
      <c r="A435" s="5">
        <v>18</v>
      </c>
      <c r="B435" s="6">
        <v>1.2474901660234918</v>
      </c>
      <c r="C435" s="6">
        <v>1.1870937824519299</v>
      </c>
      <c r="D435" s="6">
        <v>1.0059046317372431</v>
      </c>
      <c r="E435" s="6">
        <v>0.68533033658815135</v>
      </c>
      <c r="F435" s="6">
        <v>0.63517183834178503</v>
      </c>
      <c r="G435" s="6">
        <v>0.51175564539344709</v>
      </c>
      <c r="H435" s="6">
        <v>0.96486754613708792</v>
      </c>
    </row>
    <row r="436" spans="1:8" x14ac:dyDescent="0.25">
      <c r="A436" s="5">
        <v>19</v>
      </c>
      <c r="B436" s="6">
        <v>1.3649310336698925</v>
      </c>
      <c r="C436" s="6">
        <v>1.2988488307768371</v>
      </c>
      <c r="D436" s="6">
        <v>1.100602222097671</v>
      </c>
      <c r="E436" s="6">
        <v>0.74984851199779745</v>
      </c>
      <c r="F436" s="6">
        <v>0.69496800654501711</v>
      </c>
      <c r="G436" s="6">
        <v>0.55993320114086331</v>
      </c>
      <c r="H436" s="6">
        <v>1.0557018347498761</v>
      </c>
    </row>
    <row r="437" spans="1:8" x14ac:dyDescent="0.25">
      <c r="A437" s="5">
        <v>20</v>
      </c>
      <c r="B437" s="6">
        <v>1.4881066709268445</v>
      </c>
      <c r="C437" s="6">
        <v>1.4160610037620374</v>
      </c>
      <c r="D437" s="6">
        <v>1.199924002267617</v>
      </c>
      <c r="E437" s="6">
        <v>0.81751718245301386</v>
      </c>
      <c r="F437" s="6">
        <v>0.75768408887279204</v>
      </c>
      <c r="G437" s="6">
        <v>0.61046332110334267</v>
      </c>
      <c r="H437" s="6">
        <v>1.1509716638041831</v>
      </c>
    </row>
    <row r="438" spans="1:8" ht="20.25" customHeight="1" x14ac:dyDescent="0.25">
      <c r="A438" s="5">
        <v>21</v>
      </c>
      <c r="B438" s="6">
        <v>1.6169205737333587</v>
      </c>
      <c r="C438" s="6">
        <v>1.5386384695246822</v>
      </c>
      <c r="D438" s="6">
        <v>1.3037921568986521</v>
      </c>
      <c r="E438" s="6">
        <v>0.88828333177587715</v>
      </c>
      <c r="F438" s="6">
        <v>0.82327094933711165</v>
      </c>
      <c r="G438" s="6">
        <v>0.6633064165936482</v>
      </c>
      <c r="H438" s="6">
        <v>1.2506023925220258</v>
      </c>
    </row>
    <row r="439" spans="1:8" x14ac:dyDescent="0.25">
      <c r="A439" s="5">
        <v>22</v>
      </c>
      <c r="B439" s="6">
        <v>1.7511884538733664</v>
      </c>
      <c r="C439" s="6">
        <v>1.6664058620366984</v>
      </c>
      <c r="D439" s="6">
        <v>1.4120580865266947</v>
      </c>
      <c r="E439" s="6">
        <v>0.96204571804193129</v>
      </c>
      <c r="F439" s="6">
        <v>0.89163475578749207</v>
      </c>
      <c r="G439" s="6">
        <v>0.71838688738861056</v>
      </c>
      <c r="H439" s="6">
        <v>1.3544514837326398</v>
      </c>
    </row>
    <row r="440" spans="1:8" x14ac:dyDescent="0.25">
      <c r="A440" s="5">
        <v>23</v>
      </c>
      <c r="B440" s="6">
        <v>1.8906126656323532</v>
      </c>
      <c r="C440" s="6">
        <v>1.7990799458973621</v>
      </c>
      <c r="D440" s="6">
        <v>1.5244817866923905</v>
      </c>
      <c r="E440" s="6">
        <v>1.03864082442093</v>
      </c>
      <c r="F440" s="6">
        <v>0.96262395899267594</v>
      </c>
      <c r="G440" s="6">
        <v>0.77558263082251055</v>
      </c>
      <c r="H440" s="6">
        <v>1.4622887242463722</v>
      </c>
    </row>
    <row r="441" spans="1:8" x14ac:dyDescent="0.25">
      <c r="A441" s="5">
        <v>24</v>
      </c>
      <c r="B441" s="6">
        <v>2.0347507037686796</v>
      </c>
      <c r="C441" s="6">
        <v>1.9362396394538006</v>
      </c>
      <c r="D441" s="6">
        <v>1.6407064465091636</v>
      </c>
      <c r="E441" s="6">
        <v>1.1178255529915793</v>
      </c>
      <c r="F441" s="6">
        <v>1.0360132530741368</v>
      </c>
      <c r="G441" s="6">
        <v>0.83471211876655582</v>
      </c>
      <c r="H441" s="6">
        <v>1.573771859704606</v>
      </c>
    </row>
    <row r="442" spans="1:8" x14ac:dyDescent="0.25">
      <c r="A442" s="5">
        <v>25</v>
      </c>
      <c r="B442" s="6">
        <v>2.1829765314958394</v>
      </c>
      <c r="C442" s="6">
        <v>2.0772892150625499</v>
      </c>
      <c r="D442" s="6">
        <v>1.7602272657626825</v>
      </c>
      <c r="E442" s="6">
        <v>1.1992559795985642</v>
      </c>
      <c r="F442" s="6">
        <v>1.1114838852694209</v>
      </c>
      <c r="G442" s="6">
        <v>0.89551853327664976</v>
      </c>
      <c r="H442" s="6">
        <v>1.688416683823043</v>
      </c>
    </row>
    <row r="443" spans="1:8" ht="18" customHeight="1" x14ac:dyDescent="0.3">
      <c r="A443" s="4" t="s">
        <v>64</v>
      </c>
      <c r="B443" s="15"/>
      <c r="C443" s="8"/>
      <c r="D443" s="15"/>
      <c r="E443" s="15"/>
    </row>
    <row r="444" spans="1:8" ht="18" customHeight="1" x14ac:dyDescent="0.3">
      <c r="A444" s="4" t="s">
        <v>8</v>
      </c>
      <c r="C444" s="8"/>
      <c r="F444" s="13"/>
      <c r="G444" s="13"/>
      <c r="H444" s="14"/>
    </row>
    <row r="445" spans="1:8" ht="18" customHeight="1" x14ac:dyDescent="0.3">
      <c r="A445" s="4" t="s">
        <v>0</v>
      </c>
      <c r="B445" s="15"/>
      <c r="C445" s="16">
        <v>0.75</v>
      </c>
      <c r="H445" s="14" t="s">
        <v>46</v>
      </c>
    </row>
    <row r="446" spans="1:8" ht="18" customHeight="1" x14ac:dyDescent="0.3">
      <c r="A446" s="19" t="s">
        <v>39</v>
      </c>
      <c r="B446" s="15"/>
      <c r="C446" s="8"/>
      <c r="D446" s="15"/>
      <c r="E446" s="15"/>
      <c r="H446" s="14" t="s">
        <v>46</v>
      </c>
    </row>
    <row r="447" spans="1:8" ht="13" x14ac:dyDescent="0.3">
      <c r="A447" s="2"/>
      <c r="B447" s="9"/>
      <c r="C447" s="10"/>
      <c r="D447" s="11"/>
      <c r="E447" s="11"/>
      <c r="F447" s="3"/>
      <c r="G447" s="3"/>
    </row>
    <row r="448" spans="1:8" ht="13" x14ac:dyDescent="0.3">
      <c r="A448" s="2"/>
      <c r="B448" s="9"/>
      <c r="C448" s="10"/>
      <c r="D448" s="10"/>
      <c r="E448" s="10"/>
      <c r="F448" s="3"/>
      <c r="G448" s="3"/>
    </row>
    <row r="449" spans="1:8" ht="13" x14ac:dyDescent="0.3">
      <c r="A449" s="2"/>
      <c r="B449" s="2"/>
      <c r="C449" s="2"/>
      <c r="D449" s="5"/>
      <c r="E449" s="5"/>
      <c r="F449" s="5"/>
      <c r="G449" s="5"/>
    </row>
    <row r="450" spans="1:8" ht="13" x14ac:dyDescent="0.3">
      <c r="A450" s="3"/>
      <c r="B450" s="3"/>
      <c r="C450" s="2"/>
      <c r="D450" s="5"/>
      <c r="E450" s="5"/>
      <c r="F450" s="5"/>
      <c r="G450" s="5"/>
      <c r="H450" s="3"/>
    </row>
    <row r="451" spans="1:8" ht="26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</row>
    <row r="452" spans="1:8" ht="20.25" customHeight="1" x14ac:dyDescent="0.25">
      <c r="A452" s="5">
        <v>1</v>
      </c>
      <c r="B452" s="6">
        <v>5.5611230494383886E-2</v>
      </c>
      <c r="C452" s="6">
        <v>5.2918850787270322E-2</v>
      </c>
      <c r="D452" s="6">
        <v>4.4841711665929679E-2</v>
      </c>
      <c r="E452" s="6">
        <v>3.0550992986408575E-2</v>
      </c>
      <c r="F452" s="6">
        <v>2.8315002769249378E-2</v>
      </c>
      <c r="G452" s="6">
        <v>2.2813294988524378E-2</v>
      </c>
      <c r="H452" s="6">
        <v>4.3012340270239632E-2</v>
      </c>
    </row>
    <row r="453" spans="1:8" x14ac:dyDescent="0.25">
      <c r="A453" s="5">
        <v>2</v>
      </c>
      <c r="B453" s="6">
        <v>9.013919604905557E-2</v>
      </c>
      <c r="C453" s="6">
        <v>8.5775168493820747E-2</v>
      </c>
      <c r="D453" s="6">
        <v>7.2683085828116209E-2</v>
      </c>
      <c r="E453" s="6">
        <v>4.9519529091759835E-2</v>
      </c>
      <c r="F453" s="6">
        <v>4.5895254664517361E-2</v>
      </c>
      <c r="G453" s="6">
        <v>3.6977640149559482E-2</v>
      </c>
      <c r="H453" s="6">
        <v>6.9717892189768441E-2</v>
      </c>
    </row>
    <row r="454" spans="1:8" x14ac:dyDescent="0.25">
      <c r="A454" s="5">
        <v>3</v>
      </c>
      <c r="B454" s="6">
        <v>0.12477611497402998</v>
      </c>
      <c r="C454" s="6">
        <v>0.11873516466773396</v>
      </c>
      <c r="D454" s="6">
        <v>0.10061231374884597</v>
      </c>
      <c r="E454" s="6">
        <v>6.8547920618801494E-2</v>
      </c>
      <c r="F454" s="6">
        <v>6.3530981235573186E-2</v>
      </c>
      <c r="G454" s="6">
        <v>5.1186681055583723E-2</v>
      </c>
      <c r="H454" s="6">
        <v>9.6507713768418019E-2</v>
      </c>
    </row>
    <row r="455" spans="1:8" x14ac:dyDescent="0.25">
      <c r="A455" s="5">
        <v>4</v>
      </c>
      <c r="B455" s="6">
        <v>0.16351094485570852</v>
      </c>
      <c r="C455" s="6">
        <v>0.15559467424082016</v>
      </c>
      <c r="D455" s="6">
        <v>0.1318458623961552</v>
      </c>
      <c r="E455" s="6">
        <v>8.9827570529881953E-2</v>
      </c>
      <c r="F455" s="6">
        <v>8.3253199313033169E-2</v>
      </c>
      <c r="G455" s="6">
        <v>6.7076800597360139E-2</v>
      </c>
      <c r="H455" s="6">
        <v>0.1264670523474998</v>
      </c>
    </row>
    <row r="456" spans="1:8" x14ac:dyDescent="0.25">
      <c r="A456" s="5">
        <v>5</v>
      </c>
      <c r="B456" s="6">
        <v>0.20642414529664632</v>
      </c>
      <c r="C456" s="6">
        <v>0.19643026141898107</v>
      </c>
      <c r="D456" s="6">
        <v>0.16644860978598525</v>
      </c>
      <c r="E456" s="6">
        <v>0.11340268070169941</v>
      </c>
      <c r="F456" s="6">
        <v>0.10510287569171388</v>
      </c>
      <c r="G456" s="6">
        <v>8.4681005572821974E-2</v>
      </c>
      <c r="H456" s="6">
        <v>0.15965813916650157</v>
      </c>
    </row>
    <row r="457" spans="1:8" ht="20.25" customHeight="1" x14ac:dyDescent="0.25">
      <c r="A457" s="5">
        <v>6</v>
      </c>
      <c r="B457" s="6">
        <v>0.25360256768302014</v>
      </c>
      <c r="C457" s="6">
        <v>0.24132457273790545</v>
      </c>
      <c r="D457" s="6">
        <v>0.2044905879025613</v>
      </c>
      <c r="E457" s="6">
        <v>0.13932096444802813</v>
      </c>
      <c r="F457" s="6">
        <v>0.12912423160567624</v>
      </c>
      <c r="G457" s="6">
        <v>0.10403492486979282</v>
      </c>
      <c r="H457" s="6">
        <v>0.19614814917087897</v>
      </c>
    </row>
    <row r="458" spans="1:8" x14ac:dyDescent="0.25">
      <c r="A458" s="5">
        <v>7</v>
      </c>
      <c r="B458" s="6">
        <v>0.30513944499855861</v>
      </c>
      <c r="C458" s="6">
        <v>0.29036632737015111</v>
      </c>
      <c r="D458" s="6">
        <v>0.24604697448492885</v>
      </c>
      <c r="E458" s="6">
        <v>0.16763364092382413</v>
      </c>
      <c r="F458" s="6">
        <v>0.15536473754188829</v>
      </c>
      <c r="G458" s="6">
        <v>0.12517680528737324</v>
      </c>
      <c r="H458" s="6">
        <v>0.23600919313366975</v>
      </c>
    </row>
    <row r="459" spans="1:8" x14ac:dyDescent="0.25">
      <c r="A459" s="5">
        <v>8</v>
      </c>
      <c r="B459" s="6">
        <v>0.36113421542065449</v>
      </c>
      <c r="C459" s="6">
        <v>0.34365014926173115</v>
      </c>
      <c r="D459" s="6">
        <v>0.29119795078496108</v>
      </c>
      <c r="E459" s="6">
        <v>0.19839533821469374</v>
      </c>
      <c r="F459" s="6">
        <v>0.18387502342245779</v>
      </c>
      <c r="G459" s="6">
        <v>0.14814743917009199</v>
      </c>
      <c r="H459" s="6">
        <v>0.27931818121643431</v>
      </c>
    </row>
    <row r="460" spans="1:8" x14ac:dyDescent="0.25">
      <c r="A460" s="5">
        <v>9</v>
      </c>
      <c r="B460" s="6">
        <v>0.42169212687681956</v>
      </c>
      <c r="C460" s="6">
        <v>0.4012761908336967</v>
      </c>
      <c r="D460" s="6">
        <v>0.34002838270432822</v>
      </c>
      <c r="E460" s="6">
        <v>0.23166387609312974</v>
      </c>
      <c r="F460" s="6">
        <v>0.21470867726067727</v>
      </c>
      <c r="G460" s="6">
        <v>0.17299000218581145</v>
      </c>
      <c r="H460" s="6">
        <v>0.32615651711462418</v>
      </c>
    </row>
    <row r="461" spans="1:8" x14ac:dyDescent="0.25">
      <c r="A461" s="5">
        <v>10</v>
      </c>
      <c r="B461" s="6">
        <v>0.48692355710890145</v>
      </c>
      <c r="C461" s="6">
        <v>0.46334948596498116</v>
      </c>
      <c r="D461" s="6">
        <v>0.39262727253322038</v>
      </c>
      <c r="E461" s="6">
        <v>0.26749989248400957</v>
      </c>
      <c r="F461" s="6">
        <v>0.24792189896506001</v>
      </c>
      <c r="G461" s="6">
        <v>0.19974977439689603</v>
      </c>
      <c r="H461" s="6">
        <v>0.37660957216328117</v>
      </c>
    </row>
    <row r="462" spans="1:8" ht="20.25" customHeight="1" x14ac:dyDescent="0.25">
      <c r="A462" s="5">
        <v>11</v>
      </c>
      <c r="B462" s="6">
        <v>0.55694296847489444</v>
      </c>
      <c r="C462" s="6">
        <v>0.52997895539676587</v>
      </c>
      <c r="D462" s="6">
        <v>0.44908691616238028</v>
      </c>
      <c r="E462" s="6">
        <v>0.30596626926685999</v>
      </c>
      <c r="F462" s="6">
        <v>0.28357296816644234</v>
      </c>
      <c r="G462" s="6">
        <v>0.22847371149043955</v>
      </c>
      <c r="H462" s="6">
        <v>0.43076587693161617</v>
      </c>
    </row>
    <row r="463" spans="1:8" x14ac:dyDescent="0.25">
      <c r="A463" s="5">
        <v>12</v>
      </c>
      <c r="B463" s="6">
        <v>0.63186739817767501</v>
      </c>
      <c r="C463" s="6">
        <v>0.60127597005575972</v>
      </c>
      <c r="D463" s="6">
        <v>0.50950168569001375</v>
      </c>
      <c r="E463" s="6">
        <v>0.34712730285685534</v>
      </c>
      <c r="F463" s="6">
        <v>0.32172147550315577</v>
      </c>
      <c r="G463" s="6">
        <v>0.25920982542751758</v>
      </c>
      <c r="H463" s="6">
        <v>0.48871595349493013</v>
      </c>
    </row>
    <row r="464" spans="1:8" x14ac:dyDescent="0.25">
      <c r="A464" s="5">
        <v>13</v>
      </c>
      <c r="B464" s="6">
        <v>0.71181436220793892</v>
      </c>
      <c r="C464" s="6">
        <v>0.67735235647630576</v>
      </c>
      <c r="D464" s="6">
        <v>0.57396633928140617</v>
      </c>
      <c r="E464" s="6">
        <v>0.3910475526995541</v>
      </c>
      <c r="F464" s="6">
        <v>0.36242725539303988</v>
      </c>
      <c r="G464" s="6">
        <v>0.29200632458147086</v>
      </c>
      <c r="H464" s="6">
        <v>0.55055069424553427</v>
      </c>
    </row>
    <row r="465" spans="1:8" x14ac:dyDescent="0.25">
      <c r="A465" s="5">
        <v>14</v>
      </c>
      <c r="B465" s="6">
        <v>0.79689902426449</v>
      </c>
      <c r="C465" s="6">
        <v>0.75831770278545907</v>
      </c>
      <c r="D465" s="6">
        <v>0.64257373834836684</v>
      </c>
      <c r="E465" s="6">
        <v>0.43779028596820829</v>
      </c>
      <c r="F465" s="6">
        <v>0.40574894456147481</v>
      </c>
      <c r="G465" s="6">
        <v>0.3269104523491711</v>
      </c>
      <c r="H465" s="6">
        <v>0.61635917220259562</v>
      </c>
    </row>
    <row r="466" spans="1:8" x14ac:dyDescent="0.25">
      <c r="A466" s="5">
        <v>15</v>
      </c>
      <c r="B466" s="6">
        <v>0.88723044836396003</v>
      </c>
      <c r="C466" s="6">
        <v>0.84427579274004549</v>
      </c>
      <c r="D466" s="6">
        <v>0.71541182586830254</v>
      </c>
      <c r="E466" s="6">
        <v>0.48741541886998629</v>
      </c>
      <c r="F466" s="6">
        <v>0.45174207402091071</v>
      </c>
      <c r="G466" s="6">
        <v>0.36396694986585204</v>
      </c>
      <c r="H466" s="6">
        <v>0.68622574260430813</v>
      </c>
    </row>
    <row r="467" spans="1:8" ht="20.25" customHeight="1" x14ac:dyDescent="0.25">
      <c r="A467" s="5">
        <v>16</v>
      </c>
      <c r="B467" s="6">
        <v>0.98290671469799973</v>
      </c>
      <c r="C467" s="6">
        <v>0.93531995804628698</v>
      </c>
      <c r="D467" s="6">
        <v>0.79255968809114941</v>
      </c>
      <c r="E467" s="6">
        <v>0.53997683345749847</v>
      </c>
      <c r="F467" s="6">
        <v>0.5004565822617123</v>
      </c>
      <c r="G467" s="6">
        <v>0.40321605239199565</v>
      </c>
      <c r="H467" s="6">
        <v>0.76022626528221182</v>
      </c>
    </row>
    <row r="468" spans="1:8" x14ac:dyDescent="0.25">
      <c r="A468" s="5">
        <v>17</v>
      </c>
      <c r="B468" s="6">
        <v>1.0840086312602426</v>
      </c>
      <c r="C468" s="6">
        <v>1.0315270944340478</v>
      </c>
      <c r="D468" s="6">
        <v>0.87408248395546329</v>
      </c>
      <c r="E468" s="6">
        <v>0.59551892300211795</v>
      </c>
      <c r="F468" s="6">
        <v>0.55193361346542624</v>
      </c>
      <c r="G468" s="6">
        <v>0.44469090964537994</v>
      </c>
      <c r="H468" s="6">
        <v>0.83842324093783471</v>
      </c>
    </row>
    <row r="469" spans="1:8" x14ac:dyDescent="0.25">
      <c r="A469" s="5">
        <v>18</v>
      </c>
      <c r="B469" s="6">
        <v>1.1905917173291609</v>
      </c>
      <c r="C469" s="6">
        <v>1.1329500332538871</v>
      </c>
      <c r="D469" s="6">
        <v>0.96002498102806566</v>
      </c>
      <c r="E469" s="6">
        <v>0.65407218798139488</v>
      </c>
      <c r="F469" s="6">
        <v>0.60620143581654906</v>
      </c>
      <c r="G469" s="6">
        <v>0.48841429719968116</v>
      </c>
      <c r="H469" s="6">
        <v>0.92085961079142986</v>
      </c>
    </row>
    <row r="470" spans="1:8" x14ac:dyDescent="0.25">
      <c r="A470" s="5">
        <v>19</v>
      </c>
      <c r="B470" s="6">
        <v>1.3026760672535049</v>
      </c>
      <c r="C470" s="6">
        <v>1.2396078960003973</v>
      </c>
      <c r="D470" s="6">
        <v>1.0504033822410757</v>
      </c>
      <c r="E470" s="6">
        <v>0.71564766757396758</v>
      </c>
      <c r="F470" s="6">
        <v>0.66327028054958936</v>
      </c>
      <c r="G470" s="6">
        <v>0.53439445832341792</v>
      </c>
      <c r="H470" s="6">
        <v>1.0075509167570718</v>
      </c>
    </row>
    <row r="471" spans="1:8" x14ac:dyDescent="0.25">
      <c r="A471" s="5">
        <v>20</v>
      </c>
      <c r="B471" s="6">
        <v>1.4202336220054883</v>
      </c>
      <c r="C471" s="6">
        <v>1.3514739821044413</v>
      </c>
      <c r="D471" s="6">
        <v>1.1451950624013008</v>
      </c>
      <c r="E471" s="6">
        <v>0.78022994706677418</v>
      </c>
      <c r="F471" s="6">
        <v>0.72312586113568633</v>
      </c>
      <c r="G471" s="6">
        <v>0.58261988241212714</v>
      </c>
      <c r="H471" s="6">
        <v>1.0984754566634547</v>
      </c>
    </row>
    <row r="472" spans="1:8" ht="20.25" customHeight="1" x14ac:dyDescent="0.25">
      <c r="A472" s="5">
        <v>21</v>
      </c>
      <c r="B472" s="6">
        <v>1.5431722791070082</v>
      </c>
      <c r="C472" s="6">
        <v>1.4684606481664289</v>
      </c>
      <c r="D472" s="6">
        <v>1.244325755344692</v>
      </c>
      <c r="E472" s="6">
        <v>0.84776842836771071</v>
      </c>
      <c r="F472" s="6">
        <v>0.78572128269588482</v>
      </c>
      <c r="G472" s="6">
        <v>0.63305278643199492</v>
      </c>
      <c r="H472" s="6">
        <v>1.1935619941237414</v>
      </c>
    </row>
    <row r="473" spans="1:8" x14ac:dyDescent="0.25">
      <c r="A473" s="5">
        <v>22</v>
      </c>
      <c r="B473" s="6">
        <v>1.6713161557899019</v>
      </c>
      <c r="C473" s="6">
        <v>1.5904005266621812</v>
      </c>
      <c r="D473" s="6">
        <v>1.3476536392790188</v>
      </c>
      <c r="E473" s="6">
        <v>0.91816648723076111</v>
      </c>
      <c r="F473" s="6">
        <v>0.85096699279584265</v>
      </c>
      <c r="G473" s="6">
        <v>0.68562101831161826</v>
      </c>
      <c r="H473" s="6">
        <v>1.292674493135769</v>
      </c>
    </row>
    <row r="474" spans="1:8" x14ac:dyDescent="0.25">
      <c r="A474" s="5">
        <v>23</v>
      </c>
      <c r="B474" s="6">
        <v>1.8043811820614364</v>
      </c>
      <c r="C474" s="6">
        <v>1.7170233006534645</v>
      </c>
      <c r="D474" s="6">
        <v>1.454949656429549</v>
      </c>
      <c r="E474" s="6">
        <v>0.99126806488365027</v>
      </c>
      <c r="F474" s="6">
        <v>0.91871835441603222</v>
      </c>
      <c r="G474" s="6">
        <v>0.74020804452918831</v>
      </c>
      <c r="H474" s="6">
        <v>1.3955932406113818</v>
      </c>
    </row>
    <row r="475" spans="1:8" x14ac:dyDescent="0.25">
      <c r="A475" s="5">
        <v>24</v>
      </c>
      <c r="B475" s="6">
        <v>1.941945035493811</v>
      </c>
      <c r="C475" s="6">
        <v>1.8479270941641111</v>
      </c>
      <c r="D475" s="6">
        <v>1.5658732701750089</v>
      </c>
      <c r="E475" s="6">
        <v>1.0668411511835525</v>
      </c>
      <c r="F475" s="6">
        <v>0.98876033795530482</v>
      </c>
      <c r="G475" s="6">
        <v>0.79664061651530615</v>
      </c>
      <c r="H475" s="6">
        <v>1.5019915925290983</v>
      </c>
    </row>
    <row r="476" spans="1:8" x14ac:dyDescent="0.25">
      <c r="A476" s="5">
        <v>25</v>
      </c>
      <c r="B476" s="6">
        <v>2.0834102330502406</v>
      </c>
      <c r="C476" s="6">
        <v>1.9825433508901038</v>
      </c>
      <c r="D476" s="6">
        <v>1.679942704409696</v>
      </c>
      <c r="E476" s="6">
        <v>1.1445575084722808</v>
      </c>
      <c r="F476" s="6">
        <v>1.0607887290725848</v>
      </c>
      <c r="G476" s="6">
        <v>0.85467362987922724</v>
      </c>
      <c r="H476" s="6">
        <v>1.6114074274171299</v>
      </c>
    </row>
  </sheetData>
  <phoneticPr fontId="6" type="noConversion"/>
  <printOptions horizontalCentered="1"/>
  <pageMargins left="0.2" right="0.2" top="0.81" bottom="1" header="0.5" footer="0.5"/>
  <pageSetup scale="90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3" manualBreakCount="13">
    <brk id="34" max="16383" man="1"/>
    <brk id="68" max="16383" man="1"/>
    <brk id="102" max="16383" man="1"/>
    <brk id="136" max="16383" man="1"/>
    <brk id="170" max="16383" man="1"/>
    <brk id="204" max="16383" man="1"/>
    <brk id="238" max="16383" man="1"/>
    <brk id="272" max="16383" man="1"/>
    <brk id="306" max="16383" man="1"/>
    <brk id="340" max="16383" man="1"/>
    <brk id="374" max="16383" man="1"/>
    <brk id="408" max="16383" man="1"/>
    <brk id="44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R7321"/>
  <sheetViews>
    <sheetView view="pageBreakPreview" zoomScaleNormal="60" zoomScaleSheetLayoutView="100" workbookViewId="0"/>
  </sheetViews>
  <sheetFormatPr defaultColWidth="9.1796875" defaultRowHeight="12.5" x14ac:dyDescent="0.25"/>
  <cols>
    <col min="1" max="1" width="11.54296875" style="1" customWidth="1"/>
    <col min="2" max="4" width="17.81640625" style="1" customWidth="1"/>
    <col min="5" max="5" width="23.54296875" style="1" customWidth="1"/>
    <col min="6" max="6" width="17.81640625" style="1" customWidth="1"/>
    <col min="7" max="7" width="24.453125" style="1" customWidth="1"/>
    <col min="8" max="8" width="17.81640625" style="1" customWidth="1"/>
    <col min="9" max="16" width="10.1796875" style="1" customWidth="1"/>
    <col min="17" max="18" width="8" style="1" customWidth="1"/>
    <col min="19" max="16384" width="9.1796875" style="1"/>
  </cols>
  <sheetData>
    <row r="1" spans="1:14" ht="18" customHeight="1" x14ac:dyDescent="0.3">
      <c r="A1" s="4" t="s">
        <v>64</v>
      </c>
      <c r="B1" s="15"/>
      <c r="C1" s="8"/>
      <c r="D1" s="15"/>
      <c r="E1" s="15"/>
      <c r="I1" s="7"/>
      <c r="J1" s="7"/>
      <c r="K1" s="7"/>
      <c r="L1" s="7"/>
      <c r="N1" s="32"/>
    </row>
    <row r="2" spans="1:14" ht="18" customHeight="1" x14ac:dyDescent="0.3">
      <c r="A2" s="4" t="s">
        <v>8</v>
      </c>
      <c r="C2" s="8"/>
      <c r="F2" s="21"/>
      <c r="G2" s="21"/>
      <c r="H2" s="22"/>
      <c r="I2" s="7"/>
      <c r="J2" s="7"/>
      <c r="K2" s="7"/>
      <c r="L2" s="7"/>
    </row>
    <row r="3" spans="1:14" ht="18" customHeight="1" x14ac:dyDescent="0.3">
      <c r="A3" s="4" t="s">
        <v>0</v>
      </c>
      <c r="B3" s="15"/>
      <c r="C3" s="16">
        <v>0.45</v>
      </c>
      <c r="H3" s="24" t="s">
        <v>46</v>
      </c>
      <c r="I3" s="7"/>
      <c r="J3" s="7"/>
      <c r="K3" s="7"/>
      <c r="L3" s="7"/>
    </row>
    <row r="4" spans="1:14" ht="18" customHeight="1" x14ac:dyDescent="0.3">
      <c r="A4" s="4" t="s">
        <v>34</v>
      </c>
      <c r="B4" s="15"/>
      <c r="C4" s="8"/>
      <c r="D4" s="15"/>
      <c r="E4" s="15"/>
      <c r="H4" s="24" t="s">
        <v>46</v>
      </c>
      <c r="I4" s="7"/>
      <c r="J4" s="7"/>
      <c r="K4" s="7"/>
      <c r="L4" s="7"/>
    </row>
    <row r="5" spans="1:14" ht="13" x14ac:dyDescent="0.3">
      <c r="A5" s="4"/>
      <c r="B5" s="15"/>
      <c r="C5" s="8"/>
      <c r="D5" s="15"/>
      <c r="E5" s="15"/>
      <c r="H5" s="24"/>
      <c r="I5" s="7"/>
      <c r="J5" s="7"/>
      <c r="K5" s="7"/>
      <c r="L5" s="7"/>
    </row>
    <row r="6" spans="1:14" ht="13" x14ac:dyDescent="0.3">
      <c r="A6" s="2"/>
      <c r="B6" s="9"/>
      <c r="C6" s="10"/>
      <c r="D6" s="10"/>
      <c r="E6" s="10"/>
      <c r="F6" s="3"/>
      <c r="G6" s="3"/>
      <c r="I6" s="7"/>
      <c r="J6" s="7"/>
      <c r="K6" s="7"/>
      <c r="L6" s="7"/>
    </row>
    <row r="7" spans="1:14" ht="13" x14ac:dyDescent="0.3">
      <c r="A7" s="2"/>
      <c r="B7" s="2"/>
      <c r="C7" s="2"/>
      <c r="D7" s="5"/>
      <c r="E7" s="5"/>
      <c r="F7" s="5"/>
      <c r="G7" s="5"/>
      <c r="I7" s="7"/>
      <c r="J7" s="7"/>
      <c r="K7" s="7"/>
      <c r="L7" s="7"/>
    </row>
    <row r="8" spans="1:14" ht="13" x14ac:dyDescent="0.3">
      <c r="A8" s="3"/>
      <c r="B8" s="3"/>
      <c r="C8" s="2"/>
      <c r="D8" s="5"/>
      <c r="E8" s="5"/>
      <c r="F8" s="5"/>
      <c r="G8" s="5"/>
      <c r="H8" s="3"/>
      <c r="I8" s="7"/>
      <c r="J8" s="7"/>
      <c r="K8" s="7"/>
      <c r="L8" s="7"/>
    </row>
    <row r="9" spans="1:14" ht="39" customHeight="1" x14ac:dyDescent="0.3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  <c r="I9" s="7"/>
      <c r="J9" s="7"/>
      <c r="K9" s="7"/>
      <c r="L9" s="7"/>
    </row>
    <row r="10" spans="1:14" ht="20.25" customHeight="1" x14ac:dyDescent="0.25">
      <c r="A10" s="5">
        <v>1</v>
      </c>
      <c r="B10" s="6">
        <v>6.4683970188049611E-2</v>
      </c>
      <c r="C10" s="6">
        <v>6.1552339991026182E-2</v>
      </c>
      <c r="D10" s="6">
        <v>5.2157449399955889E-2</v>
      </c>
      <c r="E10" s="6">
        <v>3.5535259730455619E-2</v>
      </c>
      <c r="F10" s="6">
        <v>3.2934477060090103E-2</v>
      </c>
      <c r="G10" s="6">
        <v>2.6535188662619454E-2</v>
      </c>
      <c r="H10" s="6">
        <v>5.0029623711336485E-2</v>
      </c>
      <c r="I10" s="7"/>
      <c r="J10" s="7"/>
      <c r="K10" s="7"/>
      <c r="L10" s="7"/>
    </row>
    <row r="11" spans="1:14" x14ac:dyDescent="0.25">
      <c r="A11" s="5">
        <v>2</v>
      </c>
      <c r="B11" s="6">
        <v>0.10484502892991539</v>
      </c>
      <c r="C11" s="6">
        <v>9.9769028529040515E-2</v>
      </c>
      <c r="D11" s="6">
        <v>8.4541027326415899E-2</v>
      </c>
      <c r="E11" s="6">
        <v>5.7598433176570839E-2</v>
      </c>
      <c r="F11" s="6">
        <v>5.3382873532934867E-2</v>
      </c>
      <c r="G11" s="6">
        <v>4.3010387502576186E-2</v>
      </c>
      <c r="H11" s="6">
        <v>8.1092074746162313E-2</v>
      </c>
      <c r="I11" s="7"/>
      <c r="J11" s="7"/>
      <c r="K11" s="7"/>
      <c r="L11" s="7"/>
    </row>
    <row r="12" spans="1:14" x14ac:dyDescent="0.25">
      <c r="A12" s="5">
        <v>3</v>
      </c>
      <c r="B12" s="6">
        <v>0.14513281632881486</v>
      </c>
      <c r="C12" s="6">
        <v>0.13810631024279324</v>
      </c>
      <c r="D12" s="6">
        <v>0.11702679198472837</v>
      </c>
      <c r="E12" s="6">
        <v>7.9731227206114905E-2</v>
      </c>
      <c r="F12" s="6">
        <v>7.3895795142931833E-2</v>
      </c>
      <c r="G12" s="6">
        <v>5.9537574011403159E-2</v>
      </c>
      <c r="H12" s="6">
        <v>0.11225254368258583</v>
      </c>
      <c r="I12" s="7"/>
      <c r="J12" s="7"/>
      <c r="K12" s="7"/>
      <c r="L12" s="7"/>
    </row>
    <row r="13" spans="1:14" x14ac:dyDescent="0.25">
      <c r="A13" s="5">
        <v>4</v>
      </c>
      <c r="B13" s="6">
        <v>0.19018707171988558</v>
      </c>
      <c r="C13" s="6">
        <v>0.18097929465935672</v>
      </c>
      <c r="D13" s="6">
        <v>0.15335596347777022</v>
      </c>
      <c r="E13" s="6">
        <v>0.10448256301048033</v>
      </c>
      <c r="F13" s="6">
        <v>9.6835610623070653E-2</v>
      </c>
      <c r="G13" s="6">
        <v>7.80201001052757E-2</v>
      </c>
      <c r="H13" s="6">
        <v>0.14709962306340832</v>
      </c>
      <c r="I13" s="7"/>
      <c r="J13" s="7"/>
      <c r="K13" s="7"/>
      <c r="L13" s="7"/>
    </row>
    <row r="14" spans="1:14" x14ac:dyDescent="0.25">
      <c r="A14" s="5">
        <v>5</v>
      </c>
      <c r="B14" s="6">
        <v>0.24010138135336409</v>
      </c>
      <c r="C14" s="6">
        <v>0.22847703711464032</v>
      </c>
      <c r="D14" s="6">
        <v>0.19360400439846909</v>
      </c>
      <c r="E14" s="6">
        <v>0.13190385381770006</v>
      </c>
      <c r="F14" s="6">
        <v>0.12224997032942249</v>
      </c>
      <c r="G14" s="6">
        <v>9.8496357503178214E-2</v>
      </c>
      <c r="H14" s="6">
        <v>0.18570569689459418</v>
      </c>
      <c r="I14" s="7"/>
      <c r="J14" s="7"/>
      <c r="K14" s="7"/>
      <c r="L14" s="7"/>
    </row>
    <row r="15" spans="1:14" ht="20.25" customHeight="1" x14ac:dyDescent="0.25">
      <c r="A15" s="5">
        <v>6</v>
      </c>
      <c r="B15" s="6">
        <v>0.29497676605587675</v>
      </c>
      <c r="C15" s="6">
        <v>0.28069566758100967</v>
      </c>
      <c r="D15" s="6">
        <v>0.23785237215640867</v>
      </c>
      <c r="E15" s="6">
        <v>0.16205059716915754</v>
      </c>
      <c r="F15" s="6">
        <v>0.15019031000545588</v>
      </c>
      <c r="G15" s="6">
        <v>0.12100778779698559</v>
      </c>
      <c r="H15" s="6">
        <v>0.22814889943303004</v>
      </c>
      <c r="I15" s="7"/>
      <c r="J15" s="7"/>
      <c r="K15" s="7"/>
      <c r="L15" s="7"/>
    </row>
    <row r="16" spans="1:14" x14ac:dyDescent="0.25">
      <c r="A16" s="5">
        <v>7</v>
      </c>
      <c r="B16" s="6">
        <v>0.35492166938255487</v>
      </c>
      <c r="C16" s="6">
        <v>0.33773837939300927</v>
      </c>
      <c r="D16" s="6">
        <v>0.28618850942437268</v>
      </c>
      <c r="E16" s="6">
        <v>0.19498236841074573</v>
      </c>
      <c r="F16" s="6">
        <v>0.18071184474957</v>
      </c>
      <c r="G16" s="6">
        <v>0.14559887759112694</v>
      </c>
      <c r="H16" s="6">
        <v>0.27451310602281387</v>
      </c>
      <c r="I16" s="7"/>
      <c r="J16" s="7"/>
      <c r="K16" s="7"/>
      <c r="L16" s="7"/>
    </row>
    <row r="17" spans="1:12" x14ac:dyDescent="0.25">
      <c r="A17" s="5">
        <v>8</v>
      </c>
      <c r="B17" s="6">
        <v>0.42005175243359105</v>
      </c>
      <c r="C17" s="6">
        <v>0.39971523399773479</v>
      </c>
      <c r="D17" s="6">
        <v>0.33870567869016621</v>
      </c>
      <c r="E17" s="6">
        <v>0.23076270797178747</v>
      </c>
      <c r="F17" s="6">
        <v>0.21387346454393455</v>
      </c>
      <c r="G17" s="6">
        <v>0.17231707433055049</v>
      </c>
      <c r="H17" s="6">
        <v>0.32488777439673239</v>
      </c>
      <c r="I17" s="7"/>
      <c r="J17" s="7"/>
      <c r="K17" s="7"/>
      <c r="L17" s="7"/>
    </row>
    <row r="18" spans="1:12" x14ac:dyDescent="0.25">
      <c r="A18" s="5">
        <v>9</v>
      </c>
      <c r="B18" s="6">
        <v>0.49048943389573213</v>
      </c>
      <c r="C18" s="6">
        <v>0.46674272326490274</v>
      </c>
      <c r="D18" s="6">
        <v>0.395502591372415</v>
      </c>
      <c r="E18" s="6">
        <v>0.26945886867886037</v>
      </c>
      <c r="F18" s="6">
        <v>0.24973750006211015</v>
      </c>
      <c r="G18" s="6">
        <v>0.20121259761277352</v>
      </c>
      <c r="H18" s="6">
        <v>0.37936758892272693</v>
      </c>
      <c r="I18" s="7"/>
      <c r="J18" s="7"/>
      <c r="K18" s="7"/>
      <c r="L18" s="7"/>
    </row>
    <row r="19" spans="1:12" x14ac:dyDescent="0.25">
      <c r="A19" s="5">
        <v>10</v>
      </c>
      <c r="B19" s="6">
        <v>0.56636309917781846</v>
      </c>
      <c r="C19" s="6">
        <v>0.53894301691155211</v>
      </c>
      <c r="D19" s="6">
        <v>0.4566827701127536</v>
      </c>
      <c r="E19" s="6">
        <v>0.31114138128070296</v>
      </c>
      <c r="F19" s="6">
        <v>0.28836931999266058</v>
      </c>
      <c r="G19" s="6">
        <v>0.23233811475297778</v>
      </c>
      <c r="H19" s="6">
        <v>0.43805184891213567</v>
      </c>
      <c r="I19" s="7"/>
      <c r="J19" s="7"/>
      <c r="K19" s="7"/>
      <c r="L19" s="7"/>
    </row>
    <row r="20" spans="1:12" ht="20.25" customHeight="1" x14ac:dyDescent="0.25">
      <c r="A20" s="5">
        <v>11</v>
      </c>
      <c r="B20" s="6">
        <v>0.64780588469287859</v>
      </c>
      <c r="C20" s="6">
        <v>0.61644280564229026</v>
      </c>
      <c r="D20" s="6">
        <v>0.52235356849052539</v>
      </c>
      <c r="E20" s="6">
        <v>0.35588338657252006</v>
      </c>
      <c r="F20" s="6">
        <v>0.32983671204447279</v>
      </c>
      <c r="G20" s="6">
        <v>0.26574824206224174</v>
      </c>
      <c r="H20" s="6">
        <v>0.50104352832630872</v>
      </c>
      <c r="I20" s="7"/>
      <c r="J20" s="7"/>
      <c r="K20" s="7"/>
      <c r="L20" s="7"/>
    </row>
    <row r="21" spans="1:12" x14ac:dyDescent="0.25">
      <c r="A21" s="5">
        <v>12</v>
      </c>
      <c r="B21" s="6">
        <v>0.73495392177399854</v>
      </c>
      <c r="C21" s="6">
        <v>0.69937163008477443</v>
      </c>
      <c r="D21" s="6">
        <v>0.59262475501710254</v>
      </c>
      <c r="E21" s="6">
        <v>0.40375967066073942</v>
      </c>
      <c r="F21" s="6">
        <v>0.3742089888193188</v>
      </c>
      <c r="G21" s="6">
        <v>0.30149882445230825</v>
      </c>
      <c r="H21" s="6">
        <v>0.5684479175385766</v>
      </c>
      <c r="I21" s="7"/>
      <c r="J21" s="7"/>
      <c r="K21" s="7"/>
      <c r="L21" s="7"/>
    </row>
    <row r="22" spans="1:12" x14ac:dyDescent="0.25">
      <c r="A22" s="5">
        <v>13</v>
      </c>
      <c r="B22" s="6">
        <v>0.82794389865431406</v>
      </c>
      <c r="C22" s="6">
        <v>0.78785956080477715</v>
      </c>
      <c r="D22" s="6">
        <v>0.66760654725616631</v>
      </c>
      <c r="E22" s="6">
        <v>0.45484532559448004</v>
      </c>
      <c r="F22" s="6">
        <v>0.42155574647008642</v>
      </c>
      <c r="G22" s="6">
        <v>0.33964593529102527</v>
      </c>
      <c r="H22" s="6">
        <v>0.64037073765495189</v>
      </c>
      <c r="I22" s="7"/>
      <c r="J22" s="7"/>
      <c r="K22" s="7"/>
      <c r="L22" s="7"/>
    </row>
    <row r="23" spans="1:12" x14ac:dyDescent="0.25">
      <c r="A23" s="5">
        <v>14</v>
      </c>
      <c r="B23" s="6">
        <v>0.92690976750848419</v>
      </c>
      <c r="C23" s="6">
        <v>0.88203406477399404</v>
      </c>
      <c r="D23" s="6">
        <v>0.7474069565705237</v>
      </c>
      <c r="E23" s="6">
        <v>0.50921394032173251</v>
      </c>
      <c r="F23" s="6">
        <v>0.47194518805868763</v>
      </c>
      <c r="G23" s="6">
        <v>0.38024452553789639</v>
      </c>
      <c r="H23" s="6">
        <v>0.71691559358518264</v>
      </c>
      <c r="I23" s="7"/>
      <c r="J23" s="7"/>
      <c r="K23" s="7"/>
      <c r="L23" s="7"/>
    </row>
    <row r="24" spans="1:12" x14ac:dyDescent="0.25">
      <c r="A24" s="5">
        <v>15</v>
      </c>
      <c r="B24" s="6">
        <v>1.0319783856913576</v>
      </c>
      <c r="C24" s="6">
        <v>0.98201585763516208</v>
      </c>
      <c r="D24" s="6">
        <v>0.83212827346657525</v>
      </c>
      <c r="E24" s="6">
        <v>0.56693520612829962</v>
      </c>
      <c r="F24" s="6">
        <v>0.52544190425002801</v>
      </c>
      <c r="G24" s="6">
        <v>0.42334663565726516</v>
      </c>
      <c r="H24" s="6">
        <v>0.79818060277180791</v>
      </c>
      <c r="I24" s="7"/>
      <c r="J24" s="7"/>
      <c r="K24" s="7"/>
      <c r="L24" s="7"/>
    </row>
    <row r="25" spans="1:12" ht="20.25" customHeight="1" x14ac:dyDescent="0.25">
      <c r="A25" s="5">
        <v>16</v>
      </c>
      <c r="B25" s="6">
        <v>1.1432638347676898</v>
      </c>
      <c r="C25" s="6">
        <v>1.0879134977720679</v>
      </c>
      <c r="D25" s="6">
        <v>0.92186248678520255</v>
      </c>
      <c r="E25" s="6">
        <v>0.62807179569834526</v>
      </c>
      <c r="F25" s="6">
        <v>0.58210398079033643</v>
      </c>
      <c r="G25" s="6">
        <v>0.46899906512410028</v>
      </c>
      <c r="H25" s="6">
        <v>0.88425400126064413</v>
      </c>
      <c r="I25" s="7"/>
      <c r="J25" s="7"/>
      <c r="K25" s="7"/>
      <c r="L25" s="7"/>
    </row>
    <row r="26" spans="1:12" x14ac:dyDescent="0.25">
      <c r="A26" s="5">
        <v>17</v>
      </c>
      <c r="B26" s="6">
        <v>1.2608601062173428</v>
      </c>
      <c r="C26" s="6">
        <v>1.1998164261313313</v>
      </c>
      <c r="D26" s="6">
        <v>1.0166853858732972</v>
      </c>
      <c r="E26" s="6">
        <v>0.69267534487981808</v>
      </c>
      <c r="F26" s="6">
        <v>0.64197927436231728</v>
      </c>
      <c r="G26" s="6">
        <v>0.51724037189400618</v>
      </c>
      <c r="H26" s="6">
        <v>0.97520848648130021</v>
      </c>
      <c r="I26" s="7"/>
      <c r="J26" s="7"/>
      <c r="K26" s="7"/>
      <c r="L26" s="7"/>
    </row>
    <row r="27" spans="1:12" x14ac:dyDescent="0.25">
      <c r="A27" s="5">
        <v>18</v>
      </c>
      <c r="B27" s="6">
        <v>1.3848317770568954</v>
      </c>
      <c r="C27" s="6">
        <v>1.3177860932774199</v>
      </c>
      <c r="D27" s="6">
        <v>1.1166490419389936</v>
      </c>
      <c r="E27" s="6">
        <v>0.7607813301756301</v>
      </c>
      <c r="F27" s="6">
        <v>0.70510066498655266</v>
      </c>
      <c r="G27" s="6">
        <v>0.56809704728025889</v>
      </c>
      <c r="H27" s="6">
        <v>1.0710940053345377</v>
      </c>
      <c r="I27" s="7"/>
      <c r="J27" s="7"/>
      <c r="K27" s="7"/>
      <c r="L27" s="7"/>
    </row>
    <row r="28" spans="1:12" x14ac:dyDescent="0.25">
      <c r="A28" s="5">
        <v>19</v>
      </c>
      <c r="B28" s="6">
        <v>1.5152022199440627</v>
      </c>
      <c r="C28" s="6">
        <v>1.4418447402968033</v>
      </c>
      <c r="D28" s="6">
        <v>1.2217723013550263</v>
      </c>
      <c r="E28" s="6">
        <v>0.83240259176024944</v>
      </c>
      <c r="F28" s="6">
        <v>0.77148005308067524</v>
      </c>
      <c r="G28" s="6">
        <v>0.62157867940616329</v>
      </c>
      <c r="H28" s="6">
        <v>1.1719286353327172</v>
      </c>
      <c r="I28" s="7"/>
      <c r="J28" s="7"/>
      <c r="K28" s="7"/>
      <c r="L28" s="7"/>
    </row>
    <row r="29" spans="1:12" x14ac:dyDescent="0.25">
      <c r="A29" s="5">
        <v>20</v>
      </c>
      <c r="B29" s="6">
        <v>1.6519387981380169</v>
      </c>
      <c r="C29" s="6">
        <v>1.5719613105341503</v>
      </c>
      <c r="D29" s="6">
        <v>1.332028847722551</v>
      </c>
      <c r="E29" s="6">
        <v>0.90752120007464154</v>
      </c>
      <c r="F29" s="6">
        <v>0.84110082132838548</v>
      </c>
      <c r="G29" s="6">
        <v>0.67767187976027399</v>
      </c>
      <c r="H29" s="6">
        <v>1.2776871336860407</v>
      </c>
      <c r="I29" s="7"/>
      <c r="J29" s="7"/>
      <c r="K29" s="7"/>
      <c r="L29" s="7"/>
    </row>
    <row r="30" spans="1:12" ht="20.25" customHeight="1" x14ac:dyDescent="0.25">
      <c r="A30" s="5">
        <v>21</v>
      </c>
      <c r="B30" s="6">
        <v>1.7949343830265159</v>
      </c>
      <c r="C30" s="6">
        <v>1.7080338619357438</v>
      </c>
      <c r="D30" s="6">
        <v>1.4473322986634287</v>
      </c>
      <c r="E30" s="6">
        <v>0.98607830215957215</v>
      </c>
      <c r="F30" s="6">
        <v>0.91390842414733731</v>
      </c>
      <c r="G30" s="6">
        <v>0.73633270116481664</v>
      </c>
      <c r="H30" s="6">
        <v>1.3882866420890636</v>
      </c>
      <c r="I30" s="7"/>
      <c r="J30" s="7"/>
      <c r="K30" s="7"/>
      <c r="L30" s="7"/>
    </row>
    <row r="31" spans="1:12" x14ac:dyDescent="0.25">
      <c r="A31" s="5">
        <v>22</v>
      </c>
      <c r="B31" s="6">
        <v>1.9439843973032991</v>
      </c>
      <c r="C31" s="6">
        <v>1.8498677216657526</v>
      </c>
      <c r="D31" s="6">
        <v>1.5675176947531126</v>
      </c>
      <c r="E31" s="6">
        <v>1.0679615099273625</v>
      </c>
      <c r="F31" s="6">
        <v>0.98979869899802586</v>
      </c>
      <c r="G31" s="6">
        <v>0.79747722023967205</v>
      </c>
      <c r="H31" s="6">
        <v>1.5035689308347608</v>
      </c>
      <c r="I31" s="7"/>
      <c r="J31" s="7"/>
      <c r="K31" s="7"/>
      <c r="L31" s="7"/>
    </row>
    <row r="32" spans="1:12" x14ac:dyDescent="0.25">
      <c r="A32" s="5">
        <v>23</v>
      </c>
      <c r="B32" s="6">
        <v>2.0987584261442755</v>
      </c>
      <c r="C32" s="6">
        <v>1.9971484717079127</v>
      </c>
      <c r="D32" s="6">
        <v>1.6923186083988238</v>
      </c>
      <c r="E32" s="6">
        <v>1.1529893042696653</v>
      </c>
      <c r="F32" s="6">
        <v>1.0686034119360484</v>
      </c>
      <c r="G32" s="6">
        <v>0.86096989150628156</v>
      </c>
      <c r="H32" s="6">
        <v>1.6232784415634662</v>
      </c>
      <c r="I32" s="7"/>
      <c r="J32" s="7"/>
      <c r="K32" s="7"/>
      <c r="L32" s="7"/>
    </row>
    <row r="33" spans="1:12" x14ac:dyDescent="0.25">
      <c r="A33" s="5">
        <v>24</v>
      </c>
      <c r="B33" s="6">
        <v>2.2587652469836672</v>
      </c>
      <c r="C33" s="6">
        <v>2.1494086717011562</v>
      </c>
      <c r="D33" s="6">
        <v>1.8213389458536233</v>
      </c>
      <c r="E33" s="6">
        <v>1.2408918235591</v>
      </c>
      <c r="F33" s="6">
        <v>1.1500724521800636</v>
      </c>
      <c r="G33" s="6">
        <v>0.9266092016156604</v>
      </c>
      <c r="H33" s="6">
        <v>1.7470352396475912</v>
      </c>
      <c r="I33" s="7"/>
      <c r="J33" s="7"/>
      <c r="K33" s="7"/>
      <c r="L33" s="7"/>
    </row>
    <row r="34" spans="1:12" x14ac:dyDescent="0.25">
      <c r="A34" s="5">
        <v>25</v>
      </c>
      <c r="B34" s="6">
        <v>2.423309899925858</v>
      </c>
      <c r="C34" s="6">
        <v>2.3059870077581213</v>
      </c>
      <c r="D34" s="6">
        <v>1.9540183312549109</v>
      </c>
      <c r="E34" s="6">
        <v>1.3312872795362085</v>
      </c>
      <c r="F34" s="6">
        <v>1.2338519740914484</v>
      </c>
      <c r="G34" s="6">
        <v>0.99411005842071987</v>
      </c>
      <c r="H34" s="6">
        <v>1.8743018104297777</v>
      </c>
      <c r="I34" s="7"/>
      <c r="J34" s="7"/>
      <c r="K34" s="7"/>
      <c r="L34" s="7"/>
    </row>
    <row r="35" spans="1:12" ht="18" customHeight="1" x14ac:dyDescent="0.3">
      <c r="A35" s="4" t="s">
        <v>64</v>
      </c>
      <c r="B35" s="15"/>
      <c r="C35" s="8"/>
      <c r="D35" s="15"/>
      <c r="E35" s="15"/>
      <c r="I35" s="7"/>
      <c r="J35" s="7"/>
      <c r="K35" s="7"/>
      <c r="L35" s="7"/>
    </row>
    <row r="36" spans="1:12" ht="18" customHeight="1" x14ac:dyDescent="0.3">
      <c r="A36" s="4" t="s">
        <v>8</v>
      </c>
      <c r="C36" s="8"/>
      <c r="F36" s="21"/>
      <c r="G36" s="21"/>
      <c r="H36" s="22"/>
      <c r="I36" s="7"/>
      <c r="J36" s="7"/>
      <c r="K36" s="7"/>
      <c r="L36" s="7"/>
    </row>
    <row r="37" spans="1:12" ht="18" customHeight="1" x14ac:dyDescent="0.3">
      <c r="A37" s="4" t="s">
        <v>0</v>
      </c>
      <c r="B37" s="15"/>
      <c r="C37" s="16">
        <v>0.45</v>
      </c>
      <c r="H37" s="24" t="s">
        <v>46</v>
      </c>
      <c r="I37" s="7"/>
      <c r="J37" s="7"/>
      <c r="K37" s="7"/>
      <c r="L37" s="7"/>
    </row>
    <row r="38" spans="1:12" ht="18" customHeight="1" x14ac:dyDescent="0.3">
      <c r="A38" s="19" t="s">
        <v>35</v>
      </c>
      <c r="B38" s="15"/>
      <c r="C38" s="8"/>
      <c r="D38" s="15"/>
      <c r="E38" s="15"/>
      <c r="H38" s="24" t="s">
        <v>46</v>
      </c>
      <c r="I38" s="7"/>
      <c r="J38" s="7"/>
      <c r="K38" s="7"/>
      <c r="L38" s="7"/>
    </row>
    <row r="39" spans="1:12" ht="13" x14ac:dyDescent="0.3">
      <c r="A39" s="4"/>
      <c r="B39" s="15"/>
      <c r="C39" s="8"/>
      <c r="D39" s="15"/>
      <c r="E39" s="15"/>
      <c r="H39" s="24"/>
      <c r="I39" s="7"/>
      <c r="J39" s="7"/>
      <c r="K39" s="7"/>
      <c r="L39" s="7"/>
    </row>
    <row r="40" spans="1:12" ht="13" x14ac:dyDescent="0.3">
      <c r="A40" s="2"/>
      <c r="B40" s="9"/>
      <c r="C40" s="10"/>
      <c r="D40" s="10"/>
      <c r="E40" s="10"/>
      <c r="F40" s="3"/>
      <c r="G40" s="3"/>
      <c r="I40" s="7"/>
      <c r="J40" s="7"/>
      <c r="K40" s="7"/>
      <c r="L40" s="7"/>
    </row>
    <row r="41" spans="1:12" ht="13" x14ac:dyDescent="0.3">
      <c r="A41" s="2"/>
      <c r="B41" s="2"/>
      <c r="C41" s="2"/>
      <c r="D41" s="5"/>
      <c r="E41" s="5"/>
      <c r="F41" s="5"/>
      <c r="G41" s="5"/>
      <c r="I41" s="7"/>
      <c r="J41" s="7"/>
      <c r="K41" s="7"/>
      <c r="L41" s="7"/>
    </row>
    <row r="42" spans="1:12" ht="13" x14ac:dyDescent="0.3">
      <c r="A42" s="3"/>
      <c r="B42" s="3"/>
      <c r="C42" s="2"/>
      <c r="D42" s="5"/>
      <c r="E42" s="5"/>
      <c r="F42" s="5"/>
      <c r="G42" s="5"/>
      <c r="H42" s="3"/>
      <c r="I42" s="7"/>
      <c r="J42" s="7"/>
      <c r="K42" s="7"/>
      <c r="L42" s="7"/>
    </row>
    <row r="43" spans="1:12" ht="26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I43" s="7"/>
      <c r="J43" s="7"/>
      <c r="K43" s="7"/>
      <c r="L43" s="7"/>
    </row>
    <row r="44" spans="1:12" ht="20.25" customHeight="1" x14ac:dyDescent="0.25">
      <c r="A44" s="5">
        <v>1</v>
      </c>
      <c r="B44" s="6">
        <v>6.2537760494704317E-2</v>
      </c>
      <c r="C44" s="6">
        <v>5.9510037572779874E-2</v>
      </c>
      <c r="D44" s="6">
        <v>5.0426868807006558E-2</v>
      </c>
      <c r="E44" s="6">
        <v>3.4356202250413415E-2</v>
      </c>
      <c r="F44" s="6">
        <v>3.1841713370629944E-2</v>
      </c>
      <c r="G44" s="6">
        <v>2.5654752923178994E-2</v>
      </c>
      <c r="H44" s="6">
        <v>4.8369644228760979E-2</v>
      </c>
      <c r="I44" s="7"/>
      <c r="J44" s="7"/>
      <c r="K44" s="7"/>
      <c r="L44" s="7"/>
    </row>
    <row r="45" spans="1:12" x14ac:dyDescent="0.25">
      <c r="A45" s="5">
        <v>2</v>
      </c>
      <c r="B45" s="6">
        <v>0.10136627806267154</v>
      </c>
      <c r="C45" s="6">
        <v>9.645869900687043E-2</v>
      </c>
      <c r="D45" s="6">
        <v>8.1735961839467089E-2</v>
      </c>
      <c r="E45" s="6">
        <v>5.5687321115179531E-2</v>
      </c>
      <c r="F45" s="6">
        <v>5.1611633451320672E-2</v>
      </c>
      <c r="G45" s="6">
        <v>4.1583305795868872E-2</v>
      </c>
      <c r="H45" s="6">
        <v>7.8401445269218911E-2</v>
      </c>
      <c r="I45" s="7"/>
      <c r="J45" s="7"/>
      <c r="K45" s="7"/>
      <c r="L45" s="7"/>
    </row>
    <row r="46" spans="1:12" x14ac:dyDescent="0.25">
      <c r="A46" s="5">
        <v>3</v>
      </c>
      <c r="B46" s="6">
        <v>0.14031731943952605</v>
      </c>
      <c r="C46" s="6">
        <v>0.13352395234340142</v>
      </c>
      <c r="D46" s="6">
        <v>0.11314385105502751</v>
      </c>
      <c r="E46" s="6">
        <v>7.7085750557192467E-2</v>
      </c>
      <c r="F46" s="6">
        <v>7.1443937729539497E-2</v>
      </c>
      <c r="G46" s="6">
        <v>5.7562121390142378E-2</v>
      </c>
      <c r="H46" s="6">
        <v>0.10852801198402381</v>
      </c>
      <c r="I46" s="7"/>
      <c r="J46" s="7"/>
      <c r="K46" s="7"/>
      <c r="L46" s="7"/>
    </row>
    <row r="47" spans="1:12" x14ac:dyDescent="0.25">
      <c r="A47" s="5">
        <v>4</v>
      </c>
      <c r="B47" s="6">
        <v>0.183876677727564</v>
      </c>
      <c r="C47" s="6">
        <v>0.17497441407822525</v>
      </c>
      <c r="D47" s="6">
        <v>0.14826762313020903</v>
      </c>
      <c r="E47" s="6">
        <v>0.10101583873757718</v>
      </c>
      <c r="F47" s="6">
        <v>9.362261170578029E-2</v>
      </c>
      <c r="G47" s="6">
        <v>7.5431398536171201E-2</v>
      </c>
      <c r="H47" s="6">
        <v>0.14221886766159389</v>
      </c>
      <c r="I47" s="7"/>
      <c r="J47" s="7"/>
      <c r="K47" s="7"/>
      <c r="L47" s="7"/>
    </row>
    <row r="48" spans="1:12" x14ac:dyDescent="0.25">
      <c r="A48" s="5">
        <v>5</v>
      </c>
      <c r="B48" s="6">
        <v>0.23213483399165946</v>
      </c>
      <c r="C48" s="6">
        <v>0.22089618469731528</v>
      </c>
      <c r="D48" s="6">
        <v>0.18718023681428286</v>
      </c>
      <c r="E48" s="6">
        <v>0.12752729299698762</v>
      </c>
      <c r="F48" s="6">
        <v>0.11819372470056876</v>
      </c>
      <c r="G48" s="6">
        <v>9.5228255118337574E-2</v>
      </c>
      <c r="H48" s="6">
        <v>0.17954399461154139</v>
      </c>
      <c r="I48" s="7"/>
      <c r="J48" s="7"/>
      <c r="K48" s="7"/>
      <c r="L48" s="7"/>
    </row>
    <row r="49" spans="1:12" ht="20.25" customHeight="1" x14ac:dyDescent="0.25">
      <c r="A49" s="5">
        <v>6</v>
      </c>
      <c r="B49" s="6">
        <v>0.28518945719434169</v>
      </c>
      <c r="C49" s="6">
        <v>0.27138220458714896</v>
      </c>
      <c r="D49" s="6">
        <v>0.22996044676557095</v>
      </c>
      <c r="E49" s="6">
        <v>0.15667376947219139</v>
      </c>
      <c r="F49" s="6">
        <v>0.14520700582293375</v>
      </c>
      <c r="G49" s="6">
        <v>0.1169927576993411</v>
      </c>
      <c r="H49" s="6">
        <v>0.22057893460146979</v>
      </c>
      <c r="I49" s="7"/>
      <c r="J49" s="7"/>
      <c r="K49" s="7"/>
      <c r="L49" s="7"/>
    </row>
    <row r="50" spans="1:12" x14ac:dyDescent="0.25">
      <c r="A50" s="5">
        <v>7</v>
      </c>
      <c r="B50" s="6">
        <v>0.34314539274102202</v>
      </c>
      <c r="C50" s="6">
        <v>0.32653224313450974</v>
      </c>
      <c r="D50" s="6">
        <v>0.27669279431497285</v>
      </c>
      <c r="E50" s="6">
        <v>0.18851286680319168</v>
      </c>
      <c r="F50" s="6">
        <v>0.17471583813809746</v>
      </c>
      <c r="G50" s="6">
        <v>0.14076791682112763</v>
      </c>
      <c r="H50" s="6">
        <v>0.26540477999731371</v>
      </c>
      <c r="I50" s="7"/>
      <c r="J50" s="7"/>
      <c r="K50" s="7"/>
      <c r="L50" s="7"/>
    </row>
    <row r="51" spans="1:12" x14ac:dyDescent="0.25">
      <c r="A51" s="5">
        <v>8</v>
      </c>
      <c r="B51" s="6">
        <v>0.40611446410452356</v>
      </c>
      <c r="C51" s="6">
        <v>0.38645270995522923</v>
      </c>
      <c r="D51" s="6">
        <v>0.32746744750734635</v>
      </c>
      <c r="E51" s="6">
        <v>0.22310601715222547</v>
      </c>
      <c r="F51" s="6">
        <v>0.20677715766266128</v>
      </c>
      <c r="G51" s="6">
        <v>0.16659960562567722</v>
      </c>
      <c r="H51" s="6">
        <v>0.31410802033042329</v>
      </c>
      <c r="I51" s="7"/>
      <c r="J51" s="7"/>
      <c r="K51" s="7"/>
      <c r="L51" s="7"/>
    </row>
    <row r="52" spans="1:12" x14ac:dyDescent="0.25">
      <c r="A52" s="5">
        <v>9</v>
      </c>
      <c r="B52" s="6">
        <v>0.47421502812796501</v>
      </c>
      <c r="C52" s="6">
        <v>0.45125623172677853</v>
      </c>
      <c r="D52" s="6">
        <v>0.38237984252321894</v>
      </c>
      <c r="E52" s="6">
        <v>0.26051824190169837</v>
      </c>
      <c r="F52" s="6">
        <v>0.24145122694271298</v>
      </c>
      <c r="G52" s="6">
        <v>0.19453637742770666</v>
      </c>
      <c r="H52" s="6">
        <v>0.36678019834790698</v>
      </c>
      <c r="I52" s="7"/>
      <c r="J52" s="7"/>
      <c r="K52" s="7"/>
      <c r="L52" s="7"/>
    </row>
    <row r="53" spans="1:12" x14ac:dyDescent="0.25">
      <c r="A53" s="5">
        <v>10</v>
      </c>
      <c r="B53" s="6">
        <v>0.54757121040112899</v>
      </c>
      <c r="C53" s="6">
        <v>0.52106092458336606</v>
      </c>
      <c r="D53" s="6">
        <v>0.44153006713007764</v>
      </c>
      <c r="E53" s="6">
        <v>0.30081773159494418</v>
      </c>
      <c r="F53" s="6">
        <v>0.27880124573821435</v>
      </c>
      <c r="G53" s="6">
        <v>0.22462915204449296</v>
      </c>
      <c r="H53" s="6">
        <v>0.423517318616765</v>
      </c>
      <c r="I53" s="7"/>
      <c r="J53" s="7"/>
      <c r="K53" s="7"/>
      <c r="L53" s="7"/>
    </row>
    <row r="54" spans="1:12" ht="20.25" customHeight="1" x14ac:dyDescent="0.25">
      <c r="A54" s="5">
        <v>11</v>
      </c>
      <c r="B54" s="6">
        <v>0.6263117298799934</v>
      </c>
      <c r="C54" s="6">
        <v>0.59598927564071202</v>
      </c>
      <c r="D54" s="6">
        <v>0.50502191292286824</v>
      </c>
      <c r="E54" s="6">
        <v>0.34407520022060051</v>
      </c>
      <c r="F54" s="6">
        <v>0.318892752566522</v>
      </c>
      <c r="G54" s="6">
        <v>0.25693073362166008</v>
      </c>
      <c r="H54" s="6">
        <v>0.48441893842937428</v>
      </c>
      <c r="I54" s="7"/>
      <c r="J54" s="7"/>
      <c r="K54" s="7"/>
      <c r="L54" s="7"/>
    </row>
    <row r="55" spans="1:12" x14ac:dyDescent="0.25">
      <c r="A55" s="5">
        <v>12</v>
      </c>
      <c r="B55" s="6">
        <v>0.71056820106935137</v>
      </c>
      <c r="C55" s="6">
        <v>0.67616652737733496</v>
      </c>
      <c r="D55" s="6">
        <v>0.57296150630128595</v>
      </c>
      <c r="E55" s="6">
        <v>0.39036295248721453</v>
      </c>
      <c r="F55" s="6">
        <v>0.3617927602420361</v>
      </c>
      <c r="G55" s="6">
        <v>0.29149511414061025</v>
      </c>
      <c r="H55" s="6">
        <v>0.54958685463170143</v>
      </c>
      <c r="I55" s="7"/>
      <c r="J55" s="7"/>
      <c r="K55" s="7"/>
      <c r="L55" s="7"/>
    </row>
    <row r="56" spans="1:12" x14ac:dyDescent="0.25">
      <c r="A56" s="5">
        <v>13</v>
      </c>
      <c r="B56" s="6">
        <v>0.80047277689614049</v>
      </c>
      <c r="C56" s="6">
        <v>0.76171843462655775</v>
      </c>
      <c r="D56" s="6">
        <v>0.64545540781780997</v>
      </c>
      <c r="E56" s="6">
        <v>0.43975358889486704</v>
      </c>
      <c r="F56" s="6">
        <v>0.40756855572206607</v>
      </c>
      <c r="G56" s="6">
        <v>0.32837650645869298</v>
      </c>
      <c r="H56" s="6">
        <v>0.61912328051071408</v>
      </c>
      <c r="I56" s="7"/>
      <c r="J56" s="7"/>
      <c r="K56" s="7"/>
      <c r="L56" s="7"/>
    </row>
    <row r="57" spans="1:12" x14ac:dyDescent="0.25">
      <c r="A57" s="5">
        <v>14</v>
      </c>
      <c r="B57" s="6">
        <v>0.89615496501105374</v>
      </c>
      <c r="C57" s="6">
        <v>0.85276823501470012</v>
      </c>
      <c r="D57" s="6">
        <v>0.72260804502563947</v>
      </c>
      <c r="E57" s="6">
        <v>0.4923182567153021</v>
      </c>
      <c r="F57" s="6">
        <v>0.4562860790956087</v>
      </c>
      <c r="G57" s="6">
        <v>0.36762803826634533</v>
      </c>
      <c r="H57" s="6">
        <v>0.6931283833723626</v>
      </c>
      <c r="I57" s="7"/>
      <c r="J57" s="7"/>
      <c r="K57" s="7"/>
      <c r="L57" s="7"/>
    </row>
    <row r="58" spans="1:12" x14ac:dyDescent="0.25">
      <c r="A58" s="5">
        <v>15</v>
      </c>
      <c r="B58" s="6">
        <v>0.9977374136506092</v>
      </c>
      <c r="C58" s="6">
        <v>0.9494326388477542</v>
      </c>
      <c r="D58" s="6">
        <v>0.8045183144391902</v>
      </c>
      <c r="E58" s="6">
        <v>0.54812433488224144</v>
      </c>
      <c r="F58" s="6">
        <v>0.50800777791373886</v>
      </c>
      <c r="G58" s="6">
        <v>0.409300023328874</v>
      </c>
      <c r="H58" s="6">
        <v>0.77169702512917371</v>
      </c>
      <c r="I58" s="7"/>
      <c r="J58" s="7"/>
      <c r="K58" s="7"/>
      <c r="L58" s="7"/>
    </row>
    <row r="59" spans="1:12" ht="20.25" customHeight="1" x14ac:dyDescent="0.25">
      <c r="A59" s="5">
        <v>16</v>
      </c>
      <c r="B59" s="6">
        <v>1.1053304191610693</v>
      </c>
      <c r="C59" s="6">
        <v>1.0518166025497804</v>
      </c>
      <c r="D59" s="6">
        <v>0.89127515271591351</v>
      </c>
      <c r="E59" s="6">
        <v>0.60723241660448724</v>
      </c>
      <c r="F59" s="6">
        <v>0.56278981064161038</v>
      </c>
      <c r="G59" s="6">
        <v>0.45343770831787888</v>
      </c>
      <c r="H59" s="6">
        <v>0.85491451416101671</v>
      </c>
      <c r="I59" s="7"/>
      <c r="J59" s="7"/>
      <c r="K59" s="7"/>
      <c r="L59" s="7"/>
    </row>
    <row r="60" spans="1:12" x14ac:dyDescent="0.25">
      <c r="A60" s="5">
        <v>17</v>
      </c>
      <c r="B60" s="6">
        <v>1.219024854391443</v>
      </c>
      <c r="C60" s="6">
        <v>1.1600065994229252</v>
      </c>
      <c r="D60" s="6">
        <v>0.98295183451737089</v>
      </c>
      <c r="E60" s="6">
        <v>0.66969242445609589</v>
      </c>
      <c r="F60" s="6">
        <v>0.62067844608047895</v>
      </c>
      <c r="G60" s="6">
        <v>0.50007837183864268</v>
      </c>
      <c r="H60" s="6">
        <v>0.94285113580177382</v>
      </c>
      <c r="I60" s="7"/>
      <c r="J60" s="7"/>
      <c r="K60" s="7"/>
      <c r="L60" s="7"/>
    </row>
    <row r="61" spans="1:12" x14ac:dyDescent="0.25">
      <c r="A61" s="5">
        <v>18</v>
      </c>
      <c r="B61" s="6">
        <v>1.3388831536973294</v>
      </c>
      <c r="C61" s="6">
        <v>1.2740620411061427</v>
      </c>
      <c r="D61" s="6">
        <v>1.0795987033325829</v>
      </c>
      <c r="E61" s="6">
        <v>0.73553865783204653</v>
      </c>
      <c r="F61" s="6">
        <v>0.68170547329409947</v>
      </c>
      <c r="G61" s="6">
        <v>0.54924762622448409</v>
      </c>
      <c r="H61" s="6">
        <v>1.0355551797174651</v>
      </c>
      <c r="I61" s="7"/>
      <c r="J61" s="7"/>
      <c r="K61" s="7"/>
      <c r="L61" s="7"/>
    </row>
    <row r="62" spans="1:12" x14ac:dyDescent="0.25">
      <c r="A62" s="5">
        <v>19</v>
      </c>
      <c r="B62" s="6">
        <v>1.464927914233263</v>
      </c>
      <c r="C62" s="6">
        <v>1.3940044307281798</v>
      </c>
      <c r="D62" s="6">
        <v>1.1812339802129299</v>
      </c>
      <c r="E62" s="6">
        <v>0.8047835308706992</v>
      </c>
      <c r="F62" s="6">
        <v>0.74588239784506349</v>
      </c>
      <c r="G62" s="6">
        <v>0.60095474146543471</v>
      </c>
      <c r="H62" s="6">
        <v>1.1330441236098316</v>
      </c>
      <c r="I62" s="7"/>
      <c r="J62" s="7"/>
      <c r="K62" s="7"/>
      <c r="L62" s="7"/>
    </row>
    <row r="63" spans="1:12" x14ac:dyDescent="0.25">
      <c r="A63" s="5">
        <v>20</v>
      </c>
      <c r="B63" s="6">
        <v>1.5971275821432387</v>
      </c>
      <c r="C63" s="6">
        <v>1.5198037420913979</v>
      </c>
      <c r="D63" s="6">
        <v>1.2878322219358755</v>
      </c>
      <c r="E63" s="6">
        <v>0.87740970891455827</v>
      </c>
      <c r="F63" s="6">
        <v>0.81319315377848644</v>
      </c>
      <c r="G63" s="6">
        <v>0.65518677327994035</v>
      </c>
      <c r="H63" s="6">
        <v>1.2352935622431092</v>
      </c>
      <c r="I63" s="7"/>
      <c r="J63" s="7"/>
      <c r="K63" s="7"/>
      <c r="L63" s="7"/>
    </row>
    <row r="64" spans="1:12" ht="20.25" customHeight="1" x14ac:dyDescent="0.25">
      <c r="A64" s="5">
        <v>21</v>
      </c>
      <c r="B64" s="6">
        <v>1.7353785833350184</v>
      </c>
      <c r="C64" s="6">
        <v>1.651361415572429</v>
      </c>
      <c r="D64" s="6">
        <v>1.3993099122846615</v>
      </c>
      <c r="E64" s="6">
        <v>0.95336029174153925</v>
      </c>
      <c r="F64" s="6">
        <v>0.8835850053307025</v>
      </c>
      <c r="G64" s="6">
        <v>0.71190123265457017</v>
      </c>
      <c r="H64" s="6">
        <v>1.342223386544743</v>
      </c>
      <c r="I64" s="7"/>
      <c r="J64" s="7"/>
      <c r="K64" s="7"/>
      <c r="L64" s="7"/>
    </row>
    <row r="65" spans="1:12" x14ac:dyDescent="0.25">
      <c r="A65" s="5">
        <v>22</v>
      </c>
      <c r="B65" s="6">
        <v>1.87948312836333</v>
      </c>
      <c r="C65" s="6">
        <v>1.78848923756678</v>
      </c>
      <c r="D65" s="6">
        <v>1.5155075651771308</v>
      </c>
      <c r="E65" s="6">
        <v>1.0325266202930024</v>
      </c>
      <c r="F65" s="6">
        <v>0.95695724606812216</v>
      </c>
      <c r="G65" s="6">
        <v>0.77101698078120018</v>
      </c>
      <c r="H65" s="6">
        <v>1.453680616858533</v>
      </c>
      <c r="I65" s="7"/>
      <c r="J65" s="7"/>
      <c r="K65" s="7"/>
      <c r="L65" s="7"/>
    </row>
    <row r="66" spans="1:12" x14ac:dyDescent="0.25">
      <c r="A66" s="5">
        <v>23</v>
      </c>
      <c r="B66" s="6">
        <v>2.0291217655452769</v>
      </c>
      <c r="C66" s="6">
        <v>1.9308832224263963</v>
      </c>
      <c r="D66" s="6">
        <v>1.6361675930697552</v>
      </c>
      <c r="E66" s="6">
        <v>1.1147331982521627</v>
      </c>
      <c r="F66" s="6">
        <v>1.033147224037076</v>
      </c>
      <c r="G66" s="6">
        <v>0.83240296957095161</v>
      </c>
      <c r="H66" s="6">
        <v>1.5694181742336542</v>
      </c>
      <c r="I66" s="7"/>
      <c r="J66" s="7"/>
      <c r="K66" s="7"/>
      <c r="L66" s="7"/>
    </row>
    <row r="67" spans="1:12" x14ac:dyDescent="0.25">
      <c r="A67" s="5">
        <v>24</v>
      </c>
      <c r="B67" s="6">
        <v>2.1838195710461155</v>
      </c>
      <c r="C67" s="6">
        <v>2.0780914394293233</v>
      </c>
      <c r="D67" s="6">
        <v>1.760907044578947</v>
      </c>
      <c r="E67" s="6">
        <v>1.1997191179819231</v>
      </c>
      <c r="F67" s="6">
        <v>1.11191312711479</v>
      </c>
      <c r="G67" s="6">
        <v>0.89586437187393442</v>
      </c>
      <c r="H67" s="6">
        <v>1.6890687302473966</v>
      </c>
      <c r="I67" s="7"/>
      <c r="J67" s="7"/>
      <c r="K67" s="7"/>
      <c r="L67" s="7"/>
    </row>
    <row r="68" spans="1:12" x14ac:dyDescent="0.25">
      <c r="A68" s="5">
        <v>25</v>
      </c>
      <c r="B68" s="6">
        <v>2.3429046436918899</v>
      </c>
      <c r="C68" s="6">
        <v>2.2294745170376129</v>
      </c>
      <c r="D68" s="6">
        <v>1.8891841370747819</v>
      </c>
      <c r="E68" s="6">
        <v>1.2871152589310821</v>
      </c>
      <c r="F68" s="6">
        <v>1.1929128502366555</v>
      </c>
      <c r="G68" s="6">
        <v>0.96112555488094198</v>
      </c>
      <c r="H68" s="6">
        <v>1.8121126049418586</v>
      </c>
      <c r="I68" s="7"/>
      <c r="J68" s="7"/>
      <c r="K68" s="7"/>
      <c r="L68" s="7"/>
    </row>
    <row r="69" spans="1:12" ht="18" customHeight="1" x14ac:dyDescent="0.3">
      <c r="A69" s="4" t="s">
        <v>64</v>
      </c>
      <c r="B69" s="15"/>
      <c r="C69" s="8"/>
      <c r="D69" s="15"/>
      <c r="E69" s="15"/>
      <c r="I69" s="7"/>
      <c r="J69" s="7"/>
      <c r="K69" s="7"/>
      <c r="L69" s="7"/>
    </row>
    <row r="70" spans="1:12" ht="18" customHeight="1" x14ac:dyDescent="0.3">
      <c r="A70" s="4" t="s">
        <v>8</v>
      </c>
      <c r="C70" s="8"/>
      <c r="F70" s="13"/>
      <c r="G70" s="13"/>
      <c r="H70" s="14"/>
      <c r="I70" s="7"/>
      <c r="J70" s="7"/>
      <c r="K70" s="7"/>
      <c r="L70" s="7"/>
    </row>
    <row r="71" spans="1:12" ht="18" customHeight="1" x14ac:dyDescent="0.3">
      <c r="A71" s="4" t="s">
        <v>0</v>
      </c>
      <c r="B71" s="15"/>
      <c r="C71" s="16">
        <v>0.45</v>
      </c>
      <c r="H71" s="14" t="s">
        <v>46</v>
      </c>
      <c r="I71" s="7"/>
      <c r="J71" s="7"/>
      <c r="K71" s="7"/>
      <c r="L71" s="7"/>
    </row>
    <row r="72" spans="1:12" ht="18" customHeight="1" x14ac:dyDescent="0.3">
      <c r="A72" s="19" t="s">
        <v>38</v>
      </c>
      <c r="B72" s="15"/>
      <c r="C72" s="8"/>
      <c r="D72" s="15"/>
      <c r="E72" s="15"/>
      <c r="H72" s="24" t="s">
        <v>46</v>
      </c>
      <c r="I72" s="7"/>
      <c r="J72" s="7"/>
      <c r="K72" s="7"/>
      <c r="L72" s="7"/>
    </row>
    <row r="73" spans="1:12" ht="13" x14ac:dyDescent="0.3">
      <c r="A73" s="2"/>
      <c r="B73" s="9"/>
      <c r="C73" s="10"/>
      <c r="D73" s="11"/>
      <c r="E73" s="11"/>
      <c r="F73" s="3"/>
      <c r="G73" s="3"/>
      <c r="I73" s="7"/>
      <c r="J73" s="7"/>
      <c r="K73" s="7"/>
      <c r="L73" s="7"/>
    </row>
    <row r="74" spans="1:12" ht="13" x14ac:dyDescent="0.3">
      <c r="A74" s="2"/>
      <c r="B74" s="9"/>
      <c r="C74" s="10"/>
      <c r="D74" s="10"/>
      <c r="E74" s="10"/>
      <c r="F74" s="3"/>
      <c r="G74" s="3"/>
      <c r="I74" s="7"/>
      <c r="J74" s="7"/>
      <c r="K74" s="7"/>
      <c r="L74" s="7"/>
    </row>
    <row r="75" spans="1:12" ht="13" x14ac:dyDescent="0.3">
      <c r="A75" s="2"/>
      <c r="B75" s="2"/>
      <c r="C75" s="2"/>
      <c r="D75" s="5"/>
      <c r="E75" s="5"/>
      <c r="F75" s="5"/>
      <c r="G75" s="5"/>
      <c r="I75" s="7"/>
      <c r="J75" s="7"/>
      <c r="K75" s="7"/>
      <c r="L75" s="7"/>
    </row>
    <row r="76" spans="1:12" ht="13" x14ac:dyDescent="0.3">
      <c r="A76" s="3"/>
      <c r="B76" s="3"/>
      <c r="C76" s="2"/>
      <c r="D76" s="5"/>
      <c r="E76" s="5"/>
      <c r="F76" s="5"/>
      <c r="G76" s="5"/>
      <c r="H76" s="3"/>
      <c r="I76" s="7"/>
      <c r="J76" s="7"/>
      <c r="K76" s="7"/>
      <c r="L76" s="7"/>
    </row>
    <row r="77" spans="1:12" ht="26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I77" s="7"/>
      <c r="J77" s="7"/>
      <c r="K77" s="7"/>
      <c r="L77" s="7"/>
    </row>
    <row r="78" spans="1:12" ht="20.25" customHeight="1" x14ac:dyDescent="0.25">
      <c r="A78" s="5">
        <v>1</v>
      </c>
      <c r="B78" s="6">
        <v>6.0482910149024405E-2</v>
      </c>
      <c r="C78" s="6">
        <v>5.7554671401837343E-2</v>
      </c>
      <c r="D78" s="6">
        <v>4.876995516027615E-2</v>
      </c>
      <c r="E78" s="6">
        <v>3.3227334610893618E-2</v>
      </c>
      <c r="F78" s="6">
        <v>3.0795466187982269E-2</v>
      </c>
      <c r="G78" s="6">
        <v>2.4811795364489454E-2</v>
      </c>
      <c r="H78" s="6">
        <v>4.6780326361001698E-2</v>
      </c>
      <c r="I78" s="7"/>
      <c r="J78" s="7"/>
      <c r="K78" s="7"/>
      <c r="L78" s="7"/>
    </row>
    <row r="79" spans="1:12" x14ac:dyDescent="0.25">
      <c r="A79" s="5">
        <v>2</v>
      </c>
      <c r="B79" s="6">
        <v>9.8035609841269439E-2</v>
      </c>
      <c r="C79" s="6">
        <v>9.328928281047677E-2</v>
      </c>
      <c r="D79" s="6">
        <v>7.9050301718098792E-2</v>
      </c>
      <c r="E79" s="6">
        <v>5.3857560820945699E-2</v>
      </c>
      <c r="F79" s="6">
        <v>4.9915791099442205E-2</v>
      </c>
      <c r="G79" s="6">
        <v>4.0216971766424532E-2</v>
      </c>
      <c r="H79" s="6">
        <v>7.582534987279195E-2</v>
      </c>
      <c r="I79" s="7"/>
      <c r="J79" s="7"/>
      <c r="K79" s="7"/>
      <c r="L79" s="7"/>
    </row>
    <row r="80" spans="1:12" x14ac:dyDescent="0.25">
      <c r="A80" s="5">
        <v>3</v>
      </c>
      <c r="B80" s="6">
        <v>0.13570680748523875</v>
      </c>
      <c r="C80" s="6">
        <v>0.129136655173516</v>
      </c>
      <c r="D80" s="6">
        <v>0.10942619823834779</v>
      </c>
      <c r="E80" s="6">
        <v>7.4552885933860516E-2</v>
      </c>
      <c r="F80" s="6">
        <v>6.9096450403818732E-2</v>
      </c>
      <c r="G80" s="6">
        <v>5.5670759369805582E-2</v>
      </c>
      <c r="H80" s="6">
        <v>0.10496202527172045</v>
      </c>
      <c r="I80" s="7"/>
      <c r="J80" s="7"/>
      <c r="K80" s="7"/>
      <c r="L80" s="7"/>
    </row>
    <row r="81" spans="1:12" x14ac:dyDescent="0.25">
      <c r="A81" s="5">
        <v>4</v>
      </c>
      <c r="B81" s="6">
        <v>0.17783490309729155</v>
      </c>
      <c r="C81" s="6">
        <v>0.16922514783636441</v>
      </c>
      <c r="D81" s="6">
        <v>0.14339588205358303</v>
      </c>
      <c r="E81" s="6">
        <v>9.7696685165286512E-2</v>
      </c>
      <c r="F81" s="6">
        <v>9.0546382968050398E-2</v>
      </c>
      <c r="G81" s="6">
        <v>7.2952892204459885E-2</v>
      </c>
      <c r="H81" s="6">
        <v>0.13754587510373953</v>
      </c>
      <c r="I81" s="7"/>
      <c r="J81" s="7"/>
      <c r="K81" s="7"/>
      <c r="L81" s="7"/>
    </row>
    <row r="82" spans="1:12" x14ac:dyDescent="0.25">
      <c r="A82" s="5">
        <v>5</v>
      </c>
      <c r="B82" s="6">
        <v>0.22450740473773689</v>
      </c>
      <c r="C82" s="6">
        <v>0.21363803221641398</v>
      </c>
      <c r="D82" s="6">
        <v>0.1810299146524452</v>
      </c>
      <c r="E82" s="6">
        <v>0.12333703258430985</v>
      </c>
      <c r="F82" s="6">
        <v>0.11431014437826531</v>
      </c>
      <c r="G82" s="6">
        <v>9.209926854445824E-2</v>
      </c>
      <c r="H82" s="6">
        <v>0.1736445822169527</v>
      </c>
      <c r="I82" s="7"/>
      <c r="J82" s="7"/>
      <c r="K82" s="7"/>
      <c r="L82" s="7"/>
    </row>
    <row r="83" spans="1:12" ht="20.25" customHeight="1" x14ac:dyDescent="0.25">
      <c r="A83" s="5">
        <v>6</v>
      </c>
      <c r="B83" s="6">
        <v>0.27581877218636658</v>
      </c>
      <c r="C83" s="6">
        <v>0.26246519488779296</v>
      </c>
      <c r="D83" s="6">
        <v>0.22240446299207214</v>
      </c>
      <c r="E83" s="6">
        <v>0.1515258213075594</v>
      </c>
      <c r="F83" s="6">
        <v>0.14043582975666466</v>
      </c>
      <c r="G83" s="6">
        <v>0.11314863845524223</v>
      </c>
      <c r="H83" s="6">
        <v>0.21333120624615204</v>
      </c>
      <c r="I83" s="7"/>
      <c r="J83" s="7"/>
      <c r="K83" s="7"/>
      <c r="L83" s="7"/>
    </row>
    <row r="84" spans="1:12" x14ac:dyDescent="0.25">
      <c r="A84" s="5">
        <v>7</v>
      </c>
      <c r="B84" s="6">
        <v>0.33187040586406047</v>
      </c>
      <c r="C84" s="6">
        <v>0.31580312703932428</v>
      </c>
      <c r="D84" s="6">
        <v>0.26760129056511589</v>
      </c>
      <c r="E84" s="6">
        <v>0.18231875741309841</v>
      </c>
      <c r="F84" s="6">
        <v>0.16897506812084961</v>
      </c>
      <c r="G84" s="6">
        <v>0.13614259924895411</v>
      </c>
      <c r="H84" s="6">
        <v>0.25668417504426677</v>
      </c>
      <c r="I84" s="7"/>
      <c r="J84" s="7"/>
      <c r="K84" s="7"/>
      <c r="L84" s="7"/>
    </row>
    <row r="85" spans="1:12" x14ac:dyDescent="0.25">
      <c r="A85" s="5">
        <v>8</v>
      </c>
      <c r="B85" s="6">
        <v>0.39277045497548768</v>
      </c>
      <c r="C85" s="6">
        <v>0.37375474190586666</v>
      </c>
      <c r="D85" s="6">
        <v>0.31670760269700376</v>
      </c>
      <c r="E85" s="6">
        <v>0.21577525454029375</v>
      </c>
      <c r="F85" s="6">
        <v>0.19998292469779824</v>
      </c>
      <c r="G85" s="6">
        <v>0.16112551677916265</v>
      </c>
      <c r="H85" s="6">
        <v>0.30378713629090831</v>
      </c>
      <c r="I85" s="7"/>
      <c r="J85" s="7"/>
      <c r="K85" s="7"/>
      <c r="L85" s="7"/>
    </row>
    <row r="86" spans="1:12" x14ac:dyDescent="0.25">
      <c r="A86" s="5">
        <v>9</v>
      </c>
      <c r="B86" s="6">
        <v>0.45863338742373999</v>
      </c>
      <c r="C86" s="6">
        <v>0.43642896550523697</v>
      </c>
      <c r="D86" s="6">
        <v>0.36981569974972761</v>
      </c>
      <c r="E86" s="6">
        <v>0.25195819761496763</v>
      </c>
      <c r="F86" s="6">
        <v>0.23351768194168776</v>
      </c>
      <c r="G86" s="6">
        <v>0.1881443490077172</v>
      </c>
      <c r="H86" s="6">
        <v>0.35472862484412654</v>
      </c>
      <c r="I86" s="7"/>
      <c r="J86" s="7"/>
      <c r="K86" s="7"/>
      <c r="L86" s="7"/>
    </row>
    <row r="87" spans="1:12" x14ac:dyDescent="0.25">
      <c r="A87" s="5">
        <v>10</v>
      </c>
      <c r="B87" s="6">
        <v>0.52957925031051445</v>
      </c>
      <c r="C87" s="6">
        <v>0.50394003294077061</v>
      </c>
      <c r="D87" s="6">
        <v>0.42702238083153898</v>
      </c>
      <c r="E87" s="6">
        <v>0.29093353659236071</v>
      </c>
      <c r="F87" s="6">
        <v>0.2696404630103188</v>
      </c>
      <c r="G87" s="6">
        <v>0.21724834264106865</v>
      </c>
      <c r="H87" s="6">
        <v>0.40960149077648317</v>
      </c>
      <c r="I87" s="7"/>
      <c r="J87" s="7"/>
      <c r="K87" s="7"/>
      <c r="L87" s="7"/>
    </row>
    <row r="88" spans="1:12" ht="20.25" customHeight="1" x14ac:dyDescent="0.25">
      <c r="A88" s="5">
        <v>11</v>
      </c>
      <c r="B88" s="6">
        <v>0.60573253317600739</v>
      </c>
      <c r="C88" s="6">
        <v>0.57640640667667975</v>
      </c>
      <c r="D88" s="6">
        <v>0.48842802717869677</v>
      </c>
      <c r="E88" s="6">
        <v>0.33276966195827251</v>
      </c>
      <c r="F88" s="6">
        <v>0.30841465297257148</v>
      </c>
      <c r="G88" s="6">
        <v>0.24848856679921741</v>
      </c>
      <c r="H88" s="6">
        <v>0.4685020201513399</v>
      </c>
      <c r="I88" s="7"/>
      <c r="J88" s="7"/>
      <c r="K88" s="7"/>
      <c r="L88" s="7"/>
    </row>
    <row r="89" spans="1:12" x14ac:dyDescent="0.25">
      <c r="A89" s="5">
        <v>12</v>
      </c>
      <c r="B89" s="6">
        <v>0.68722052596799965</v>
      </c>
      <c r="C89" s="6">
        <v>0.65394921400494199</v>
      </c>
      <c r="D89" s="6">
        <v>0.55413527811576946</v>
      </c>
      <c r="E89" s="6">
        <v>0.3775365026509287</v>
      </c>
      <c r="F89" s="6">
        <v>0.34990506275228045</v>
      </c>
      <c r="G89" s="6">
        <v>0.28191723940832658</v>
      </c>
      <c r="H89" s="6">
        <v>0.53152866499894802</v>
      </c>
      <c r="I89" s="7"/>
      <c r="J89" s="7"/>
      <c r="K89" s="7"/>
      <c r="L89" s="7"/>
    </row>
    <row r="90" spans="1:12" x14ac:dyDescent="0.25">
      <c r="A90" s="5">
        <v>13</v>
      </c>
      <c r="B90" s="6">
        <v>0.77417103936507414</v>
      </c>
      <c r="C90" s="6">
        <v>0.73669007773751161</v>
      </c>
      <c r="D90" s="6">
        <v>0.62424719285482433</v>
      </c>
      <c r="E90" s="6">
        <v>0.42530427368104318</v>
      </c>
      <c r="F90" s="6">
        <v>0.39417676840846905</v>
      </c>
      <c r="G90" s="6">
        <v>0.31758679201301898</v>
      </c>
      <c r="H90" s="6">
        <v>0.59878028010724327</v>
      </c>
      <c r="I90" s="7"/>
      <c r="J90" s="7"/>
      <c r="K90" s="7"/>
      <c r="L90" s="7"/>
    </row>
    <row r="91" spans="1:12" x14ac:dyDescent="0.25">
      <c r="A91" s="5">
        <v>14</v>
      </c>
      <c r="B91" s="6">
        <v>0.86670932568740577</v>
      </c>
      <c r="C91" s="6">
        <v>0.82474818618910783</v>
      </c>
      <c r="D91" s="6">
        <v>0.69886476769421402</v>
      </c>
      <c r="E91" s="6">
        <v>0.47614178458081241</v>
      </c>
      <c r="F91" s="6">
        <v>0.44129354338691562</v>
      </c>
      <c r="G91" s="6">
        <v>0.35554860664715265</v>
      </c>
      <c r="H91" s="6">
        <v>0.67035374150948579</v>
      </c>
      <c r="I91" s="7"/>
      <c r="J91" s="7"/>
      <c r="K91" s="7"/>
      <c r="L91" s="7"/>
    </row>
    <row r="92" spans="1:12" x14ac:dyDescent="0.25">
      <c r="A92" s="5">
        <v>15</v>
      </c>
      <c r="B92" s="6">
        <v>0.96495400322593683</v>
      </c>
      <c r="C92" s="6">
        <v>0.91823641482720741</v>
      </c>
      <c r="D92" s="6">
        <v>0.77808364963101906</v>
      </c>
      <c r="E92" s="6">
        <v>0.53011420036353374</v>
      </c>
      <c r="F92" s="6">
        <v>0.49131578335242854</v>
      </c>
      <c r="G92" s="6">
        <v>0.39585134387871435</v>
      </c>
      <c r="H92" s="6">
        <v>0.74634079416882249</v>
      </c>
      <c r="I92" s="7"/>
      <c r="J92" s="7"/>
      <c r="K92" s="7"/>
      <c r="L92" s="7"/>
    </row>
    <row r="93" spans="1:12" ht="20.25" customHeight="1" x14ac:dyDescent="0.25">
      <c r="A93" s="5">
        <v>16</v>
      </c>
      <c r="B93" s="6">
        <v>1.0690117442367253</v>
      </c>
      <c r="C93" s="6">
        <v>1.0172562714435152</v>
      </c>
      <c r="D93" s="6">
        <v>0.86198985306388487</v>
      </c>
      <c r="E93" s="6">
        <v>0.58728012328126467</v>
      </c>
      <c r="F93" s="6">
        <v>0.54429780152913232</v>
      </c>
      <c r="G93" s="6">
        <v>0.43853876367530248</v>
      </c>
      <c r="H93" s="6">
        <v>0.82682394342336951</v>
      </c>
      <c r="I93" s="7"/>
      <c r="J93" s="7"/>
      <c r="K93" s="7"/>
      <c r="L93" s="7"/>
    </row>
    <row r="94" spans="1:12" x14ac:dyDescent="0.25">
      <c r="A94" s="5">
        <v>17</v>
      </c>
      <c r="B94" s="6">
        <v>1.1789704356910682</v>
      </c>
      <c r="C94" s="6">
        <v>1.1218913880216945</v>
      </c>
      <c r="D94" s="6">
        <v>0.95065424501357398</v>
      </c>
      <c r="E94" s="6">
        <v>0.64768783556440768</v>
      </c>
      <c r="F94" s="6">
        <v>0.60028434642939632</v>
      </c>
      <c r="G94" s="6">
        <v>0.48364691975096041</v>
      </c>
      <c r="H94" s="6">
        <v>0.91187116518880251</v>
      </c>
      <c r="I94" s="7"/>
      <c r="J94" s="7"/>
      <c r="K94" s="7"/>
      <c r="L94" s="7"/>
    </row>
    <row r="95" spans="1:12" x14ac:dyDescent="0.25">
      <c r="A95" s="5">
        <v>18</v>
      </c>
      <c r="B95" s="6">
        <v>1.2948904604918707</v>
      </c>
      <c r="C95" s="6">
        <v>1.232199224067686</v>
      </c>
      <c r="D95" s="6">
        <v>1.0441255147951329</v>
      </c>
      <c r="E95" s="6">
        <v>0.71137050960686166</v>
      </c>
      <c r="F95" s="6">
        <v>0.65930616259974073</v>
      </c>
      <c r="G95" s="6">
        <v>0.53120058287526106</v>
      </c>
      <c r="H95" s="6">
        <v>1.0015291624411788</v>
      </c>
      <c r="I95" s="7"/>
      <c r="J95" s="7"/>
      <c r="K95" s="7"/>
      <c r="L95" s="7"/>
    </row>
    <row r="96" spans="1:12" x14ac:dyDescent="0.25">
      <c r="A96" s="5">
        <v>19</v>
      </c>
      <c r="B96" s="6">
        <v>1.4167936733019255</v>
      </c>
      <c r="C96" s="6">
        <v>1.3482005761657239</v>
      </c>
      <c r="D96" s="6">
        <v>1.1424212847571191</v>
      </c>
      <c r="E96" s="6">
        <v>0.77834015164628345</v>
      </c>
      <c r="F96" s="6">
        <v>0.72137437755581302</v>
      </c>
      <c r="G96" s="6">
        <v>0.5812087184471848</v>
      </c>
      <c r="H96" s="6">
        <v>1.0958148386042164</v>
      </c>
      <c r="I96" s="7"/>
      <c r="J96" s="7"/>
      <c r="K96" s="7"/>
      <c r="L96" s="7"/>
    </row>
    <row r="97" spans="1:12" x14ac:dyDescent="0.25">
      <c r="A97" s="5">
        <v>20</v>
      </c>
      <c r="B97" s="6">
        <v>1.5446495570540628</v>
      </c>
      <c r="C97" s="6">
        <v>1.4698664047115826</v>
      </c>
      <c r="D97" s="6">
        <v>1.2455169476841417</v>
      </c>
      <c r="E97" s="6">
        <v>0.84857999660308736</v>
      </c>
      <c r="F97" s="6">
        <v>0.78647345323392093</v>
      </c>
      <c r="G97" s="6">
        <v>0.63365880750519543</v>
      </c>
      <c r="H97" s="6">
        <v>1.1947045903433817</v>
      </c>
      <c r="I97" s="7"/>
      <c r="J97" s="7"/>
      <c r="K97" s="7"/>
      <c r="L97" s="7"/>
    </row>
    <row r="98" spans="1:12" ht="20.25" customHeight="1" x14ac:dyDescent="0.25">
      <c r="A98" s="5">
        <v>21</v>
      </c>
      <c r="B98" s="6">
        <v>1.6783579408680809</v>
      </c>
      <c r="C98" s="6">
        <v>1.597101388529746</v>
      </c>
      <c r="D98" s="6">
        <v>1.3533317315147415</v>
      </c>
      <c r="E98" s="6">
        <v>0.92203501386868492</v>
      </c>
      <c r="F98" s="6">
        <v>0.85455238664914401</v>
      </c>
      <c r="G98" s="6">
        <v>0.68850975712940998</v>
      </c>
      <c r="H98" s="6">
        <v>1.2981209407903145</v>
      </c>
      <c r="I98" s="7"/>
      <c r="J98" s="7"/>
      <c r="K98" s="7"/>
      <c r="L98" s="7"/>
    </row>
    <row r="99" spans="1:12" x14ac:dyDescent="0.25">
      <c r="A99" s="5">
        <v>22</v>
      </c>
      <c r="B99" s="6">
        <v>1.8177275342156312</v>
      </c>
      <c r="C99" s="6">
        <v>1.7297234982920244</v>
      </c>
      <c r="D99" s="6">
        <v>1.4657113905212049</v>
      </c>
      <c r="E99" s="6">
        <v>0.9986001146770479</v>
      </c>
      <c r="F99" s="6">
        <v>0.92551378035510701</v>
      </c>
      <c r="G99" s="6">
        <v>0.74568309455069637</v>
      </c>
      <c r="H99" s="6">
        <v>1.405915936856714</v>
      </c>
      <c r="I99" s="7"/>
      <c r="J99" s="7"/>
      <c r="K99" s="7"/>
      <c r="L99" s="7"/>
    </row>
    <row r="100" spans="1:12" x14ac:dyDescent="0.25">
      <c r="A100" s="5">
        <v>23</v>
      </c>
      <c r="B100" s="6">
        <v>1.9624493818786055</v>
      </c>
      <c r="C100" s="6">
        <v>1.8674387366359853</v>
      </c>
      <c r="D100" s="6">
        <v>1.5824068009081242</v>
      </c>
      <c r="E100" s="6">
        <v>1.0781055691261836</v>
      </c>
      <c r="F100" s="6">
        <v>0.99920032677601089</v>
      </c>
      <c r="G100" s="6">
        <v>0.80505207762603292</v>
      </c>
      <c r="H100" s="6">
        <v>1.5178506180511224</v>
      </c>
      <c r="I100" s="7"/>
      <c r="J100" s="7"/>
      <c r="K100" s="7"/>
      <c r="L100" s="7"/>
    </row>
    <row r="101" spans="1:12" x14ac:dyDescent="0.25">
      <c r="A101" s="5">
        <v>24</v>
      </c>
      <c r="B101" s="6">
        <v>2.1120641649527574</v>
      </c>
      <c r="C101" s="6">
        <v>2.0098100222681281</v>
      </c>
      <c r="D101" s="6">
        <v>1.7030475942142405</v>
      </c>
      <c r="E101" s="6">
        <v>1.1602990424179329</v>
      </c>
      <c r="F101" s="6">
        <v>1.0753781591923084</v>
      </c>
      <c r="G101" s="6">
        <v>0.86642828078807976</v>
      </c>
      <c r="H101" s="6">
        <v>1.6335697255377555</v>
      </c>
      <c r="I101" s="7"/>
      <c r="J101" s="7"/>
      <c r="K101" s="7"/>
      <c r="L101" s="7"/>
    </row>
    <row r="102" spans="1:12" x14ac:dyDescent="0.25">
      <c r="A102" s="5">
        <v>25</v>
      </c>
      <c r="B102" s="6">
        <v>2.2659220594275715</v>
      </c>
      <c r="C102" s="6">
        <v>2.1562189919631702</v>
      </c>
      <c r="D102" s="6">
        <v>1.8271097895699675</v>
      </c>
      <c r="E102" s="6">
        <v>1.2448235424733369</v>
      </c>
      <c r="F102" s="6">
        <v>1.1537164133434226</v>
      </c>
      <c r="G102" s="6">
        <v>0.92954512790265065</v>
      </c>
      <c r="H102" s="6">
        <v>1.7525706548748905</v>
      </c>
      <c r="I102" s="7"/>
      <c r="J102" s="7"/>
      <c r="K102" s="7"/>
      <c r="L102" s="7"/>
    </row>
    <row r="103" spans="1:12" ht="18" customHeight="1" x14ac:dyDescent="0.3">
      <c r="A103" s="4" t="s">
        <v>64</v>
      </c>
      <c r="B103" s="15"/>
      <c r="C103" s="8"/>
      <c r="D103" s="15"/>
      <c r="E103" s="15"/>
      <c r="I103" s="7"/>
      <c r="J103" s="7"/>
      <c r="K103" s="7"/>
      <c r="L103" s="7"/>
    </row>
    <row r="104" spans="1:12" ht="18" customHeight="1" x14ac:dyDescent="0.3">
      <c r="A104" s="4" t="s">
        <v>8</v>
      </c>
      <c r="C104" s="8"/>
      <c r="F104" s="13"/>
      <c r="G104" s="13"/>
      <c r="H104" s="14"/>
      <c r="I104" s="7"/>
      <c r="J104" s="7"/>
      <c r="K104" s="7"/>
      <c r="L104" s="7"/>
    </row>
    <row r="105" spans="1:12" ht="18" customHeight="1" x14ac:dyDescent="0.3">
      <c r="A105" s="4" t="s">
        <v>0</v>
      </c>
      <c r="B105" s="15"/>
      <c r="C105" s="16">
        <v>0.45</v>
      </c>
      <c r="H105" s="14" t="s">
        <v>46</v>
      </c>
      <c r="I105" s="7"/>
      <c r="J105" s="7"/>
      <c r="K105" s="7"/>
      <c r="L105" s="7"/>
    </row>
    <row r="106" spans="1:12" ht="18" customHeight="1" x14ac:dyDescent="0.3">
      <c r="A106" s="19" t="s">
        <v>37</v>
      </c>
      <c r="B106" s="15"/>
      <c r="C106" s="8"/>
      <c r="D106" s="15"/>
      <c r="E106" s="15"/>
      <c r="H106" s="24" t="s">
        <v>46</v>
      </c>
      <c r="I106" s="7"/>
      <c r="J106" s="7"/>
      <c r="K106" s="7"/>
      <c r="L106" s="7"/>
    </row>
    <row r="107" spans="1:12" ht="13" x14ac:dyDescent="0.3">
      <c r="A107" s="2"/>
      <c r="B107" s="9"/>
      <c r="C107" s="10"/>
      <c r="D107" s="11"/>
      <c r="E107" s="11"/>
      <c r="F107" s="3"/>
      <c r="G107" s="3"/>
      <c r="I107" s="7"/>
      <c r="J107" s="7"/>
      <c r="K107" s="7"/>
      <c r="L107" s="7"/>
    </row>
    <row r="108" spans="1:12" ht="13" x14ac:dyDescent="0.3">
      <c r="A108" s="2"/>
      <c r="B108" s="9"/>
      <c r="C108" s="10"/>
      <c r="D108" s="10"/>
      <c r="E108" s="10"/>
      <c r="F108" s="3"/>
      <c r="G108" s="3"/>
      <c r="I108" s="7"/>
      <c r="J108" s="7"/>
      <c r="K108" s="7"/>
      <c r="L108" s="7"/>
    </row>
    <row r="109" spans="1:12" ht="13" x14ac:dyDescent="0.3">
      <c r="A109" s="2"/>
      <c r="B109" s="2"/>
      <c r="C109" s="2"/>
      <c r="D109" s="5"/>
      <c r="E109" s="5"/>
      <c r="F109" s="5"/>
      <c r="G109" s="5"/>
      <c r="I109" s="7"/>
      <c r="J109" s="7"/>
      <c r="K109" s="7"/>
      <c r="L109" s="7"/>
    </row>
    <row r="110" spans="1:12" ht="13" x14ac:dyDescent="0.3">
      <c r="A110" s="3"/>
      <c r="B110" s="3"/>
      <c r="C110" s="2"/>
      <c r="D110" s="5"/>
      <c r="E110" s="5"/>
      <c r="F110" s="5"/>
      <c r="G110" s="5"/>
      <c r="H110" s="3"/>
      <c r="I110" s="7"/>
      <c r="J110" s="7"/>
      <c r="K110" s="7"/>
      <c r="L110" s="7"/>
    </row>
    <row r="111" spans="1:12" ht="26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I111" s="7"/>
      <c r="J111" s="7"/>
      <c r="K111" s="7"/>
      <c r="L111" s="7"/>
    </row>
    <row r="112" spans="1:12" ht="20.25" customHeight="1" x14ac:dyDescent="0.25">
      <c r="A112" s="5">
        <v>1</v>
      </c>
      <c r="B112" s="6">
        <v>5.6011430795439111E-2</v>
      </c>
      <c r="C112" s="6">
        <v>5.3299675664337222E-2</v>
      </c>
      <c r="D112" s="6">
        <v>4.5164410271031553E-2</v>
      </c>
      <c r="E112" s="6">
        <v>3.0770849955621501E-2</v>
      </c>
      <c r="F112" s="6">
        <v>2.851876867286084E-2</v>
      </c>
      <c r="G112" s="6">
        <v>2.2977468437687516E-2</v>
      </c>
      <c r="H112" s="6">
        <v>4.3321873998808692E-2</v>
      </c>
      <c r="I112" s="7"/>
      <c r="J112" s="7"/>
      <c r="K112" s="7"/>
      <c r="L112" s="7"/>
    </row>
    <row r="113" spans="1:12" x14ac:dyDescent="0.25">
      <c r="A113" s="5">
        <v>2</v>
      </c>
      <c r="B113" s="6">
        <v>9.0787873179106707E-2</v>
      </c>
      <c r="C113" s="6">
        <v>8.6392440364072856E-2</v>
      </c>
      <c r="D113" s="6">
        <v>7.3206141918971332E-2</v>
      </c>
      <c r="E113" s="6">
        <v>4.9875891112065016E-2</v>
      </c>
      <c r="F113" s="6">
        <v>4.6225534979670628E-2</v>
      </c>
      <c r="G113" s="6">
        <v>3.7243745801036843E-2</v>
      </c>
      <c r="H113" s="6">
        <v>7.0219609580217113E-2</v>
      </c>
      <c r="I113" s="7"/>
      <c r="J113" s="7"/>
      <c r="K113" s="7"/>
      <c r="L113" s="7"/>
    </row>
    <row r="114" spans="1:12" x14ac:dyDescent="0.25">
      <c r="A114" s="5">
        <v>3</v>
      </c>
      <c r="B114" s="6">
        <v>0.12567405300440948</v>
      </c>
      <c r="C114" s="6">
        <v>0.11958962964222623</v>
      </c>
      <c r="D114" s="6">
        <v>0.1013363595556766</v>
      </c>
      <c r="E114" s="6">
        <v>6.9041218433370161E-2</v>
      </c>
      <c r="F114" s="6">
        <v>6.3988175179867893E-2</v>
      </c>
      <c r="G114" s="6">
        <v>5.1555040557546748E-2</v>
      </c>
      <c r="H114" s="6">
        <v>9.7202221258378588E-2</v>
      </c>
      <c r="I114" s="7"/>
      <c r="J114" s="7"/>
      <c r="K114" s="7"/>
      <c r="L114" s="7"/>
    </row>
    <row r="115" spans="1:12" x14ac:dyDescent="0.25">
      <c r="A115" s="5">
        <v>4</v>
      </c>
      <c r="B115" s="6">
        <v>0.16468763396643926</v>
      </c>
      <c r="C115" s="6">
        <v>0.15671439475266996</v>
      </c>
      <c r="D115" s="6">
        <v>0.132794677111362</v>
      </c>
      <c r="E115" s="6">
        <v>9.0474005080053405E-2</v>
      </c>
      <c r="F115" s="6">
        <v>8.3852322100511342E-2</v>
      </c>
      <c r="G115" s="6">
        <v>6.7559511653278892E-2</v>
      </c>
      <c r="H115" s="6">
        <v>0.127377159028706</v>
      </c>
      <c r="I115" s="7"/>
      <c r="J115" s="7"/>
      <c r="K115" s="7"/>
      <c r="L115" s="7"/>
    </row>
    <row r="116" spans="1:12" x14ac:dyDescent="0.25">
      <c r="A116" s="5">
        <v>5</v>
      </c>
      <c r="B116" s="6">
        <v>0.20790965468671688</v>
      </c>
      <c r="C116" s="6">
        <v>0.1978438508874639</v>
      </c>
      <c r="D116" s="6">
        <v>0.16764643948970495</v>
      </c>
      <c r="E116" s="6">
        <v>0.11421877102291383</v>
      </c>
      <c r="F116" s="6">
        <v>0.10585923734959594</v>
      </c>
      <c r="G116" s="6">
        <v>8.529040341607462E-2</v>
      </c>
      <c r="H116" s="6">
        <v>0.16080710197117831</v>
      </c>
      <c r="I116" s="7"/>
      <c r="J116" s="7"/>
      <c r="K116" s="7"/>
      <c r="L116" s="7"/>
    </row>
    <row r="117" spans="1:12" ht="20.25" customHeight="1" x14ac:dyDescent="0.25">
      <c r="A117" s="5">
        <v>6</v>
      </c>
      <c r="B117" s="6">
        <v>0.25542759156817546</v>
      </c>
      <c r="C117" s="6">
        <v>0.2430612393392943</v>
      </c>
      <c r="D117" s="6">
        <v>0.20596218265265107</v>
      </c>
      <c r="E117" s="6">
        <v>0.14032357293950967</v>
      </c>
      <c r="F117" s="6">
        <v>0.13005346039458671</v>
      </c>
      <c r="G117" s="6">
        <v>0.10478360113325644</v>
      </c>
      <c r="H117" s="6">
        <v>0.19755970844859605</v>
      </c>
      <c r="I117" s="7"/>
      <c r="J117" s="7"/>
      <c r="K117" s="7"/>
      <c r="L117" s="7"/>
    </row>
    <row r="118" spans="1:12" x14ac:dyDescent="0.25">
      <c r="A118" s="5">
        <v>7</v>
      </c>
      <c r="B118" s="6">
        <v>0.30733534853578709</v>
      </c>
      <c r="C118" s="6">
        <v>0.29245591773880103</v>
      </c>
      <c r="D118" s="6">
        <v>0.24781762534784296</v>
      </c>
      <c r="E118" s="6">
        <v>0.16883999857799389</v>
      </c>
      <c r="F118" s="6">
        <v>0.15648280333875836</v>
      </c>
      <c r="G118" s="6">
        <v>0.12607762684294371</v>
      </c>
      <c r="H118" s="6">
        <v>0.23770760817149988</v>
      </c>
      <c r="I118" s="7"/>
      <c r="J118" s="7"/>
      <c r="K118" s="7"/>
      <c r="L118" s="7"/>
    </row>
    <row r="119" spans="1:12" x14ac:dyDescent="0.25">
      <c r="A119" s="5">
        <v>8</v>
      </c>
      <c r="B119" s="6">
        <v>0.36373307936320448</v>
      </c>
      <c r="C119" s="6">
        <v>0.34612319098315303</v>
      </c>
      <c r="D119" s="6">
        <v>0.29329352584299856</v>
      </c>
      <c r="E119" s="6">
        <v>0.1998230691491763</v>
      </c>
      <c r="F119" s="6">
        <v>0.18519826045706425</v>
      </c>
      <c r="G119" s="6">
        <v>0.14921356644743067</v>
      </c>
      <c r="H119" s="6">
        <v>0.28132826477724143</v>
      </c>
      <c r="I119" s="7"/>
      <c r="J119" s="7"/>
      <c r="K119" s="7"/>
      <c r="L119" s="7"/>
    </row>
    <row r="120" spans="1:12" x14ac:dyDescent="0.25">
      <c r="A120" s="5">
        <v>9</v>
      </c>
      <c r="B120" s="6">
        <v>0.42472678938344688</v>
      </c>
      <c r="C120" s="6">
        <v>0.40416393222963931</v>
      </c>
      <c r="D120" s="6">
        <v>0.34247536076821655</v>
      </c>
      <c r="E120" s="6">
        <v>0.23333102051938825</v>
      </c>
      <c r="F120" s="6">
        <v>0.21625380540323064</v>
      </c>
      <c r="G120" s="6">
        <v>0.17423490632367791</v>
      </c>
      <c r="H120" s="6">
        <v>0.32850366777430207</v>
      </c>
      <c r="I120" s="7"/>
      <c r="J120" s="7"/>
      <c r="K120" s="7"/>
      <c r="L120" s="7"/>
    </row>
    <row r="121" spans="1:12" x14ac:dyDescent="0.25">
      <c r="A121" s="5">
        <v>10</v>
      </c>
      <c r="B121" s="6">
        <v>0.49042765066003313</v>
      </c>
      <c r="C121" s="6">
        <v>0.46668393122232354</v>
      </c>
      <c r="D121" s="6">
        <v>0.39545277290919495</v>
      </c>
      <c r="E121" s="6">
        <v>0.26942492698787934</v>
      </c>
      <c r="F121" s="6">
        <v>0.24970604252243048</v>
      </c>
      <c r="G121" s="6">
        <v>0.20118725238719917</v>
      </c>
      <c r="H121" s="6">
        <v>0.37931980286344968</v>
      </c>
      <c r="I121" s="7"/>
      <c r="J121" s="7"/>
      <c r="K121" s="7"/>
      <c r="L121" s="7"/>
    </row>
    <row r="122" spans="1:12" ht="20.25" customHeight="1" x14ac:dyDescent="0.25">
      <c r="A122" s="5">
        <v>11</v>
      </c>
      <c r="B122" s="6">
        <v>0.56095094926713318</v>
      </c>
      <c r="C122" s="6">
        <v>0.53379289253890738</v>
      </c>
      <c r="D122" s="6">
        <v>0.45231872235423032</v>
      </c>
      <c r="E122" s="6">
        <v>0.30816812295692908</v>
      </c>
      <c r="F122" s="6">
        <v>0.28561367084866041</v>
      </c>
      <c r="G122" s="6">
        <v>0.23011789823669249</v>
      </c>
      <c r="H122" s="6">
        <v>0.4338658377147131</v>
      </c>
      <c r="I122" s="7"/>
      <c r="J122" s="7"/>
      <c r="K122" s="7"/>
      <c r="L122" s="7"/>
    </row>
    <row r="123" spans="1:12" x14ac:dyDescent="0.25">
      <c r="A123" s="5">
        <v>12</v>
      </c>
      <c r="B123" s="6">
        <v>0.63641456465339674</v>
      </c>
      <c r="C123" s="6">
        <v>0.60560298857511963</v>
      </c>
      <c r="D123" s="6">
        <v>0.5131682603402884</v>
      </c>
      <c r="E123" s="6">
        <v>0.34962536754402024</v>
      </c>
      <c r="F123" s="6">
        <v>0.32403670985793775</v>
      </c>
      <c r="G123" s="6">
        <v>0.26107520134620088</v>
      </c>
      <c r="H123" s="6">
        <v>0.49223294583587324</v>
      </c>
      <c r="I123" s="7"/>
      <c r="J123" s="7"/>
      <c r="K123" s="7"/>
      <c r="L123" s="7"/>
    </row>
    <row r="124" spans="1:12" x14ac:dyDescent="0.25">
      <c r="A124" s="5">
        <v>13</v>
      </c>
      <c r="B124" s="6">
        <v>0.71693685850083821</v>
      </c>
      <c r="C124" s="6">
        <v>0.68222685061305499</v>
      </c>
      <c r="D124" s="6">
        <v>0.57809682694970521</v>
      </c>
      <c r="E124" s="6">
        <v>0.39386168478988937</v>
      </c>
      <c r="F124" s="6">
        <v>0.36503542456012134</v>
      </c>
      <c r="G124" s="6">
        <v>0.29410771701549254</v>
      </c>
      <c r="H124" s="6">
        <v>0.5545126737166679</v>
      </c>
      <c r="I124" s="7"/>
      <c r="J124" s="7"/>
      <c r="K124" s="7"/>
      <c r="L124" s="7"/>
    </row>
    <row r="125" spans="1:12" x14ac:dyDescent="0.25">
      <c r="A125" s="5">
        <v>14</v>
      </c>
      <c r="B125" s="6">
        <v>0.80263382327156219</v>
      </c>
      <c r="C125" s="6">
        <v>0.76377485541906065</v>
      </c>
      <c r="D125" s="6">
        <v>0.64719795186155582</v>
      </c>
      <c r="E125" s="6">
        <v>0.44094079716326673</v>
      </c>
      <c r="F125" s="6">
        <v>0.40866887365354437</v>
      </c>
      <c r="G125" s="6">
        <v>0.32926302862351647</v>
      </c>
      <c r="H125" s="6">
        <v>0.62079473538076579</v>
      </c>
      <c r="I125" s="7"/>
      <c r="J125" s="7"/>
      <c r="K125" s="7"/>
      <c r="L125" s="7"/>
    </row>
    <row r="126" spans="1:12" x14ac:dyDescent="0.25">
      <c r="A126" s="5">
        <v>15</v>
      </c>
      <c r="B126" s="6">
        <v>0.89361530784978771</v>
      </c>
      <c r="C126" s="6">
        <v>0.85035153361872162</v>
      </c>
      <c r="D126" s="6">
        <v>0.72056021092552358</v>
      </c>
      <c r="E126" s="6">
        <v>0.49092305205192827</v>
      </c>
      <c r="F126" s="6">
        <v>0.45499298777367769</v>
      </c>
      <c r="G126" s="6">
        <v>0.36658619928032382</v>
      </c>
      <c r="H126" s="6">
        <v>0.69116409311985405</v>
      </c>
      <c r="I126" s="7"/>
      <c r="J126" s="7"/>
      <c r="K126" s="7"/>
      <c r="L126" s="7"/>
    </row>
    <row r="127" spans="1:12" ht="20.25" customHeight="1" x14ac:dyDescent="0.25">
      <c r="A127" s="5">
        <v>16</v>
      </c>
      <c r="B127" s="6">
        <v>0.98998009825082489</v>
      </c>
      <c r="C127" s="6">
        <v>0.9420508885699499</v>
      </c>
      <c r="D127" s="6">
        <v>0.79826325952732446</v>
      </c>
      <c r="E127" s="6">
        <v>0.54386271926494101</v>
      </c>
      <c r="F127" s="6">
        <v>0.50405806478791604</v>
      </c>
      <c r="G127" s="6">
        <v>0.4061177537951659</v>
      </c>
      <c r="H127" s="6">
        <v>0.76569715268267613</v>
      </c>
      <c r="I127" s="7"/>
      <c r="J127" s="7"/>
      <c r="K127" s="7"/>
      <c r="L127" s="7"/>
    </row>
    <row r="128" spans="1:12" x14ac:dyDescent="0.25">
      <c r="A128" s="5">
        <v>17</v>
      </c>
      <c r="B128" s="6">
        <v>1.0918095839944322</v>
      </c>
      <c r="C128" s="6">
        <v>1.0389503693745441</v>
      </c>
      <c r="D128" s="6">
        <v>0.88037272551488011</v>
      </c>
      <c r="E128" s="6">
        <v>0.59980451154512993</v>
      </c>
      <c r="F128" s="6">
        <v>0.55590554496752942</v>
      </c>
      <c r="G128" s="6">
        <v>0.44789108044423637</v>
      </c>
      <c r="H128" s="6">
        <v>0.84445686455040525</v>
      </c>
      <c r="I128" s="7"/>
      <c r="J128" s="7"/>
      <c r="K128" s="7"/>
      <c r="L128" s="7"/>
    </row>
    <row r="129" spans="1:12" x14ac:dyDescent="0.25">
      <c r="A129" s="5">
        <v>18</v>
      </c>
      <c r="B129" s="6">
        <v>1.1991596838976604</v>
      </c>
      <c r="C129" s="6">
        <v>1.1411031875782558</v>
      </c>
      <c r="D129" s="6">
        <v>0.96693369862004164</v>
      </c>
      <c r="E129" s="6">
        <v>0.65877914886348576</v>
      </c>
      <c r="F129" s="6">
        <v>0.61056389992599536</v>
      </c>
      <c r="G129" s="6">
        <v>0.49192911870320327</v>
      </c>
      <c r="H129" s="6">
        <v>0.9274864789652163</v>
      </c>
      <c r="I129" s="7"/>
      <c r="J129" s="7"/>
      <c r="K129" s="7"/>
      <c r="L129" s="7"/>
    </row>
    <row r="130" spans="1:12" x14ac:dyDescent="0.25">
      <c r="A130" s="5">
        <v>19</v>
      </c>
      <c r="B130" s="6">
        <v>1.3120506369161009</v>
      </c>
      <c r="C130" s="6">
        <v>1.2485286022814766</v>
      </c>
      <c r="D130" s="6">
        <v>1.0579624983776041</v>
      </c>
      <c r="E130" s="6">
        <v>0.72079774984092082</v>
      </c>
      <c r="F130" s="6">
        <v>0.66804343452581261</v>
      </c>
      <c r="G130" s="6">
        <v>0.53824017116238998</v>
      </c>
      <c r="H130" s="6">
        <v>1.0148016496869139</v>
      </c>
      <c r="I130" s="7"/>
      <c r="J130" s="7"/>
      <c r="K130" s="7"/>
      <c r="L130" s="7"/>
    </row>
    <row r="131" spans="1:12" x14ac:dyDescent="0.25">
      <c r="A131" s="5">
        <v>20</v>
      </c>
      <c r="B131" s="6">
        <v>1.4304541820981618</v>
      </c>
      <c r="C131" s="6">
        <v>1.3611997207672666</v>
      </c>
      <c r="D131" s="6">
        <v>1.1534363367745812</v>
      </c>
      <c r="E131" s="6">
        <v>0.78584478883403142</v>
      </c>
      <c r="F131" s="6">
        <v>0.7283297594266358</v>
      </c>
      <c r="G131" s="6">
        <v>0.58681264438249281</v>
      </c>
      <c r="H131" s="6">
        <v>1.1063805183668258</v>
      </c>
      <c r="I131" s="7"/>
      <c r="J131" s="7"/>
      <c r="K131" s="7"/>
      <c r="L131" s="7"/>
    </row>
    <row r="132" spans="1:12" ht="20.25" customHeight="1" x14ac:dyDescent="0.25">
      <c r="A132" s="5">
        <v>21</v>
      </c>
      <c r="B132" s="6">
        <v>1.5542775541600582</v>
      </c>
      <c r="C132" s="6">
        <v>1.4790282689196383</v>
      </c>
      <c r="D132" s="6">
        <v>1.253280413198379</v>
      </c>
      <c r="E132" s="6">
        <v>0.85386930362692925</v>
      </c>
      <c r="F132" s="6">
        <v>0.79137564227550516</v>
      </c>
      <c r="G132" s="6">
        <v>0.63760848342811749</v>
      </c>
      <c r="H132" s="6">
        <v>1.2021513359730398</v>
      </c>
      <c r="I132" s="7"/>
      <c r="J132" s="7"/>
      <c r="K132" s="7"/>
      <c r="L132" s="7"/>
    </row>
    <row r="133" spans="1:12" x14ac:dyDescent="0.25">
      <c r="A133" s="5">
        <v>22</v>
      </c>
      <c r="B133" s="6">
        <v>1.6833436046120089</v>
      </c>
      <c r="C133" s="6">
        <v>1.6018456747718399</v>
      </c>
      <c r="D133" s="6">
        <v>1.3573518852513338</v>
      </c>
      <c r="E133" s="6">
        <v>0.92477397462749633</v>
      </c>
      <c r="F133" s="6">
        <v>0.85709088618351625</v>
      </c>
      <c r="G133" s="6">
        <v>0.69055501699315813</v>
      </c>
      <c r="H133" s="6">
        <v>1.3019770875347834</v>
      </c>
      <c r="I133" s="7"/>
      <c r="J133" s="7"/>
      <c r="K133" s="7"/>
      <c r="L133" s="7"/>
    </row>
    <row r="134" spans="1:12" x14ac:dyDescent="0.25">
      <c r="A134" s="5">
        <v>23</v>
      </c>
      <c r="B134" s="6">
        <v>1.8173662191818125</v>
      </c>
      <c r="C134" s="6">
        <v>1.7293796760785638</v>
      </c>
      <c r="D134" s="6">
        <v>1.4654200467688185</v>
      </c>
      <c r="E134" s="6">
        <v>0.99840162000311361</v>
      </c>
      <c r="F134" s="6">
        <v>0.9253298132662261</v>
      </c>
      <c r="G134" s="6">
        <v>0.74553487293472032</v>
      </c>
      <c r="H134" s="6">
        <v>1.4056364788220472</v>
      </c>
      <c r="I134" s="7"/>
      <c r="J134" s="7"/>
      <c r="K134" s="7"/>
      <c r="L134" s="7"/>
    </row>
    <row r="135" spans="1:12" x14ac:dyDescent="0.25">
      <c r="A135" s="5">
        <v>24</v>
      </c>
      <c r="B135" s="6">
        <v>1.9559200362432703</v>
      </c>
      <c r="C135" s="6">
        <v>1.8612255048059556</v>
      </c>
      <c r="D135" s="6">
        <v>1.5771419104940119</v>
      </c>
      <c r="E135" s="6">
        <v>1.0745185599746578</v>
      </c>
      <c r="F135" s="6">
        <v>0.99587584648484806</v>
      </c>
      <c r="G135" s="6">
        <v>0.80237355591851611</v>
      </c>
      <c r="H135" s="6">
        <v>1.5128005151544173</v>
      </c>
      <c r="I135" s="7"/>
      <c r="J135" s="7"/>
      <c r="K135" s="7"/>
      <c r="L135" s="7"/>
    </row>
    <row r="136" spans="1:12" x14ac:dyDescent="0.25">
      <c r="A136" s="5">
        <v>25</v>
      </c>
      <c r="B136" s="6">
        <v>2.098403273036515</v>
      </c>
      <c r="C136" s="6">
        <v>1.9968105130950724</v>
      </c>
      <c r="D136" s="6">
        <v>1.6920322332707449</v>
      </c>
      <c r="E136" s="6">
        <v>1.1527941947565716</v>
      </c>
      <c r="F136" s="6">
        <v>1.0684225822521816</v>
      </c>
      <c r="G136" s="6">
        <v>0.86082419768614127</v>
      </c>
      <c r="H136" s="6">
        <v>1.6230037494521208</v>
      </c>
      <c r="I136" s="7"/>
      <c r="J136" s="7"/>
      <c r="K136" s="7"/>
      <c r="L136" s="7"/>
    </row>
    <row r="137" spans="1:12" ht="18" customHeight="1" x14ac:dyDescent="0.3">
      <c r="A137" s="4" t="s">
        <v>64</v>
      </c>
      <c r="B137" s="15"/>
      <c r="C137" s="8"/>
      <c r="D137" s="15"/>
      <c r="E137" s="15"/>
      <c r="I137" s="7"/>
      <c r="J137" s="7"/>
      <c r="K137" s="7"/>
      <c r="L137" s="7"/>
    </row>
    <row r="138" spans="1:12" ht="18" customHeight="1" x14ac:dyDescent="0.3">
      <c r="A138" s="4" t="s">
        <v>8</v>
      </c>
      <c r="C138" s="8"/>
      <c r="F138" s="13"/>
      <c r="G138" s="13"/>
      <c r="H138" s="14"/>
      <c r="I138" s="7"/>
      <c r="J138" s="7"/>
      <c r="K138" s="7"/>
      <c r="L138" s="7"/>
    </row>
    <row r="139" spans="1:12" ht="18" customHeight="1" x14ac:dyDescent="0.3">
      <c r="A139" s="4" t="s">
        <v>0</v>
      </c>
      <c r="B139" s="15"/>
      <c r="C139" s="16">
        <v>0.45</v>
      </c>
      <c r="H139" s="14" t="s">
        <v>46</v>
      </c>
      <c r="I139" s="7"/>
      <c r="J139" s="7"/>
      <c r="K139" s="7"/>
      <c r="L139" s="7"/>
    </row>
    <row r="140" spans="1:12" ht="18" customHeight="1" x14ac:dyDescent="0.3">
      <c r="A140" s="4" t="s">
        <v>9</v>
      </c>
      <c r="B140" s="15"/>
      <c r="C140" s="8"/>
      <c r="D140" s="15"/>
      <c r="E140" s="15"/>
      <c r="H140" s="24" t="s">
        <v>46</v>
      </c>
      <c r="I140" s="7"/>
      <c r="J140" s="7"/>
      <c r="K140" s="7"/>
      <c r="L140" s="7"/>
    </row>
    <row r="141" spans="1:12" ht="13" x14ac:dyDescent="0.3">
      <c r="A141" s="2"/>
      <c r="B141" s="9"/>
      <c r="C141" s="10"/>
      <c r="D141" s="11"/>
      <c r="E141" s="11"/>
      <c r="F141" s="3"/>
      <c r="G141" s="3"/>
      <c r="I141" s="7"/>
      <c r="J141" s="7"/>
      <c r="K141" s="7"/>
      <c r="L141" s="7"/>
    </row>
    <row r="142" spans="1:12" ht="13" x14ac:dyDescent="0.3">
      <c r="A142" s="2"/>
      <c r="B142" s="9"/>
      <c r="C142" s="10"/>
      <c r="D142" s="10"/>
      <c r="E142" s="10"/>
      <c r="F142" s="3"/>
      <c r="G142" s="3"/>
      <c r="I142" s="7"/>
      <c r="J142" s="7"/>
      <c r="K142" s="7"/>
      <c r="L142" s="7"/>
    </row>
    <row r="143" spans="1:12" ht="13" x14ac:dyDescent="0.3">
      <c r="A143" s="2"/>
      <c r="B143" s="2"/>
      <c r="C143" s="2"/>
      <c r="D143" s="5"/>
      <c r="E143" s="5"/>
      <c r="F143" s="5"/>
      <c r="G143" s="5"/>
      <c r="I143" s="7"/>
      <c r="J143" s="7"/>
      <c r="K143" s="7"/>
      <c r="L143" s="7"/>
    </row>
    <row r="144" spans="1:12" ht="13" x14ac:dyDescent="0.3">
      <c r="A144" s="3"/>
      <c r="B144" s="3"/>
      <c r="C144" s="2"/>
      <c r="D144" s="5"/>
      <c r="E144" s="5"/>
      <c r="F144" s="5"/>
      <c r="G144" s="5"/>
      <c r="H144" s="3"/>
      <c r="I144" s="7"/>
      <c r="J144" s="7"/>
      <c r="K144" s="7"/>
      <c r="L144" s="7"/>
    </row>
    <row r="145" spans="1:12" ht="26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I145" s="7"/>
      <c r="J145" s="7"/>
      <c r="K145" s="7"/>
      <c r="L145" s="7"/>
    </row>
    <row r="146" spans="1:12" ht="20.25" customHeight="1" x14ac:dyDescent="0.25">
      <c r="A146" s="5">
        <v>1</v>
      </c>
      <c r="B146" s="6">
        <v>5.7934665096614622E-2</v>
      </c>
      <c r="C146" s="6">
        <v>5.5129797891593918E-2</v>
      </c>
      <c r="D146" s="6">
        <v>4.6715196276531784E-2</v>
      </c>
      <c r="E146" s="6">
        <v>3.1827412040727088E-2</v>
      </c>
      <c r="F146" s="6">
        <v>2.9498002257149169E-2</v>
      </c>
      <c r="G146" s="6">
        <v>2.3766433383341726E-2</v>
      </c>
      <c r="H146" s="6">
        <v>4.4809393829716083E-2</v>
      </c>
      <c r="I146" s="7"/>
      <c r="J146" s="7"/>
      <c r="K146" s="7"/>
      <c r="L146" s="7"/>
    </row>
    <row r="147" spans="1:12" x14ac:dyDescent="0.25">
      <c r="A147" s="5">
        <v>2</v>
      </c>
      <c r="B147" s="6">
        <v>9.390520743301134E-2</v>
      </c>
      <c r="C147" s="6">
        <v>8.9358851011164822E-2</v>
      </c>
      <c r="D147" s="6">
        <v>7.5719781745625311E-2</v>
      </c>
      <c r="E147" s="6">
        <v>5.158845269505228E-2</v>
      </c>
      <c r="F147" s="6">
        <v>4.7812756252195776E-2</v>
      </c>
      <c r="G147" s="6">
        <v>3.8522564220984226E-2</v>
      </c>
      <c r="H147" s="6">
        <v>7.2630702456116705E-2</v>
      </c>
      <c r="I147" s="7"/>
      <c r="J147" s="7"/>
      <c r="K147" s="7"/>
      <c r="L147" s="7"/>
    </row>
    <row r="148" spans="1:12" x14ac:dyDescent="0.25">
      <c r="A148" s="5">
        <v>3</v>
      </c>
      <c r="B148" s="6">
        <v>0.12998925520641269</v>
      </c>
      <c r="C148" s="6">
        <v>0.12369591427960305</v>
      </c>
      <c r="D148" s="6">
        <v>0.10481589149917415</v>
      </c>
      <c r="E148" s="6">
        <v>7.1411849527779223E-2</v>
      </c>
      <c r="F148" s="6">
        <v>6.6185302652383218E-2</v>
      </c>
      <c r="G148" s="6">
        <v>5.3325258189745539E-2</v>
      </c>
      <c r="H148" s="6">
        <v>0.10053980152404443</v>
      </c>
      <c r="I148" s="7"/>
      <c r="J148" s="7"/>
      <c r="K148" s="7"/>
      <c r="L148" s="7"/>
    </row>
    <row r="149" spans="1:12" x14ac:dyDescent="0.25">
      <c r="A149" s="5">
        <v>4</v>
      </c>
      <c r="B149" s="6">
        <v>0.17034242446412257</v>
      </c>
      <c r="C149" s="6">
        <v>0.16209541243416858</v>
      </c>
      <c r="D149" s="6">
        <v>0.13735437634430669</v>
      </c>
      <c r="E149" s="6">
        <v>9.3580562214259949E-2</v>
      </c>
      <c r="F149" s="6">
        <v>8.6731514076268793E-2</v>
      </c>
      <c r="G149" s="6">
        <v>6.9879266180828514E-2</v>
      </c>
      <c r="H149" s="6">
        <v>0.13175083986405156</v>
      </c>
      <c r="I149" s="7"/>
      <c r="J149" s="7"/>
      <c r="K149" s="7"/>
      <c r="L149" s="7"/>
    </row>
    <row r="150" spans="1:12" x14ac:dyDescent="0.25">
      <c r="A150" s="5">
        <v>5</v>
      </c>
      <c r="B150" s="6">
        <v>0.21504853640711763</v>
      </c>
      <c r="C150" s="6">
        <v>0.20463710852969519</v>
      </c>
      <c r="D150" s="6">
        <v>0.17340282489742787</v>
      </c>
      <c r="E150" s="6">
        <v>0.1181406393835283</v>
      </c>
      <c r="F150" s="6">
        <v>0.10949406890943536</v>
      </c>
      <c r="G150" s="6">
        <v>8.8218974014636242E-2</v>
      </c>
      <c r="H150" s="6">
        <v>0.16632864873389344</v>
      </c>
      <c r="I150" s="7"/>
      <c r="J150" s="7"/>
      <c r="K150" s="7"/>
      <c r="L150" s="7"/>
    </row>
    <row r="151" spans="1:12" ht="20.25" customHeight="1" x14ac:dyDescent="0.25">
      <c r="A151" s="5">
        <v>6</v>
      </c>
      <c r="B151" s="6">
        <v>0.26419807106841642</v>
      </c>
      <c r="C151" s="6">
        <v>0.25140710207025724</v>
      </c>
      <c r="D151" s="6">
        <v>0.2130341950757797</v>
      </c>
      <c r="E151" s="6">
        <v>0.14514178780937056</v>
      </c>
      <c r="F151" s="6">
        <v>0.13451903594702927</v>
      </c>
      <c r="G151" s="6">
        <v>0.10838149915225477</v>
      </c>
      <c r="H151" s="6">
        <v>0.2043432096450967</v>
      </c>
      <c r="I151" s="7"/>
      <c r="J151" s="7"/>
      <c r="K151" s="7"/>
      <c r="L151" s="7"/>
    </row>
    <row r="152" spans="1:12" x14ac:dyDescent="0.25">
      <c r="A152" s="5">
        <v>7</v>
      </c>
      <c r="B152" s="6">
        <v>0.31788815670143544</v>
      </c>
      <c r="C152" s="6">
        <v>0.30249781891128147</v>
      </c>
      <c r="D152" s="6">
        <v>0.25632680554081966</v>
      </c>
      <c r="E152" s="6">
        <v>0.17463736658063495</v>
      </c>
      <c r="F152" s="6">
        <v>0.16185586899073789</v>
      </c>
      <c r="G152" s="6">
        <v>0.13040668634225758</v>
      </c>
      <c r="H152" s="6">
        <v>0.24586964615541515</v>
      </c>
      <c r="I152" s="7"/>
      <c r="J152" s="7"/>
      <c r="K152" s="7"/>
      <c r="L152" s="7"/>
    </row>
    <row r="153" spans="1:12" x14ac:dyDescent="0.25">
      <c r="A153" s="5">
        <v>8</v>
      </c>
      <c r="B153" s="6">
        <v>0.37622238600595626</v>
      </c>
      <c r="C153" s="6">
        <v>0.35800783638280825</v>
      </c>
      <c r="D153" s="6">
        <v>0.30336418751336414</v>
      </c>
      <c r="E153" s="6">
        <v>0.20668428614178269</v>
      </c>
      <c r="F153" s="6">
        <v>0.19155731327844058</v>
      </c>
      <c r="G153" s="6">
        <v>0.15433703223141487</v>
      </c>
      <c r="H153" s="6">
        <v>0.29098808172935248</v>
      </c>
      <c r="I153" s="7"/>
      <c r="J153" s="7"/>
      <c r="K153" s="7"/>
      <c r="L153" s="7"/>
    </row>
    <row r="154" spans="1:12" x14ac:dyDescent="0.25">
      <c r="A154" s="5">
        <v>9</v>
      </c>
      <c r="B154" s="6">
        <v>0.43931040416296629</v>
      </c>
      <c r="C154" s="6">
        <v>0.41804149126934359</v>
      </c>
      <c r="D154" s="6">
        <v>0.35423475258847559</v>
      </c>
      <c r="E154" s="6">
        <v>0.24134278197268996</v>
      </c>
      <c r="F154" s="6">
        <v>0.22367919572811218</v>
      </c>
      <c r="G154" s="6">
        <v>0.18021751636496766</v>
      </c>
      <c r="H154" s="6">
        <v>0.33978332110493881</v>
      </c>
      <c r="I154" s="7"/>
      <c r="J154" s="7"/>
      <c r="K154" s="7"/>
      <c r="L154" s="7"/>
    </row>
    <row r="155" spans="1:12" x14ac:dyDescent="0.25">
      <c r="A155" s="5">
        <v>10</v>
      </c>
      <c r="B155" s="6">
        <v>0.50726720049119189</v>
      </c>
      <c r="C155" s="6">
        <v>0.4827082057603575</v>
      </c>
      <c r="D155" s="6">
        <v>0.40903122156785454</v>
      </c>
      <c r="E155" s="6">
        <v>0.27867602544789205</v>
      </c>
      <c r="F155" s="6">
        <v>0.25828006427780825</v>
      </c>
      <c r="G155" s="6">
        <v>0.20809531060416267</v>
      </c>
      <c r="H155" s="6">
        <v>0.39234430242759089</v>
      </c>
      <c r="I155" s="7"/>
      <c r="J155" s="7"/>
      <c r="K155" s="7"/>
      <c r="L155" s="7"/>
    </row>
    <row r="156" spans="1:12" ht="20.25" customHeight="1" x14ac:dyDescent="0.25">
      <c r="A156" s="5">
        <v>11</v>
      </c>
      <c r="B156" s="6">
        <v>0.58021201958057644</v>
      </c>
      <c r="C156" s="6">
        <v>0.55212145130049006</v>
      </c>
      <c r="D156" s="6">
        <v>0.46784974646023064</v>
      </c>
      <c r="E156" s="6">
        <v>0.31874952564889353</v>
      </c>
      <c r="F156" s="6">
        <v>0.29542063347860853</v>
      </c>
      <c r="G156" s="6">
        <v>0.23801933244249859</v>
      </c>
      <c r="H156" s="6">
        <v>0.44876325506954934</v>
      </c>
      <c r="I156" s="7"/>
      <c r="J156" s="7"/>
      <c r="K156" s="7"/>
      <c r="L156" s="7"/>
    </row>
    <row r="157" spans="1:12" x14ac:dyDescent="0.25">
      <c r="A157" s="5">
        <v>12</v>
      </c>
      <c r="B157" s="6">
        <v>0.65826678844284447</v>
      </c>
      <c r="C157" s="6">
        <v>0.62639725188854523</v>
      </c>
      <c r="D157" s="6">
        <v>0.5307886422256477</v>
      </c>
      <c r="E157" s="6">
        <v>0.3616302652920797</v>
      </c>
      <c r="F157" s="6">
        <v>0.33516298366291947</v>
      </c>
      <c r="G157" s="6">
        <v>0.27003959977853309</v>
      </c>
      <c r="H157" s="6">
        <v>0.50913448311417653</v>
      </c>
      <c r="I157" s="7"/>
      <c r="J157" s="7"/>
      <c r="K157" s="7"/>
      <c r="L157" s="7"/>
    </row>
    <row r="158" spans="1:12" x14ac:dyDescent="0.25">
      <c r="A158" s="5">
        <v>13</v>
      </c>
      <c r="B158" s="6">
        <v>0.7415539328812718</v>
      </c>
      <c r="C158" s="6">
        <v>0.70565210616622698</v>
      </c>
      <c r="D158" s="6">
        <v>0.59794662602109283</v>
      </c>
      <c r="E158" s="6">
        <v>0.40738550111361682</v>
      </c>
      <c r="F158" s="6">
        <v>0.3775694491277522</v>
      </c>
      <c r="G158" s="6">
        <v>0.30420633512918432</v>
      </c>
      <c r="H158" s="6">
        <v>0.5735526764336718</v>
      </c>
      <c r="I158" s="7"/>
      <c r="J158" s="7"/>
      <c r="K158" s="7"/>
      <c r="L158" s="7"/>
    </row>
    <row r="159" spans="1:12" x14ac:dyDescent="0.25">
      <c r="A159" s="5">
        <v>14</v>
      </c>
      <c r="B159" s="6">
        <v>0.8301934281285982</v>
      </c>
      <c r="C159" s="6">
        <v>0.79000018084740009</v>
      </c>
      <c r="D159" s="6">
        <v>0.6694204390038061</v>
      </c>
      <c r="E159" s="6">
        <v>0.45608114358628876</v>
      </c>
      <c r="F159" s="6">
        <v>0.42270111643812364</v>
      </c>
      <c r="G159" s="6">
        <v>0.3405687557182302</v>
      </c>
      <c r="H159" s="6">
        <v>0.64211062951376641</v>
      </c>
      <c r="I159" s="7"/>
      <c r="J159" s="7"/>
      <c r="K159" s="7"/>
      <c r="L159" s="7"/>
    </row>
    <row r="160" spans="1:12" x14ac:dyDescent="0.25">
      <c r="A160" s="5">
        <v>15</v>
      </c>
      <c r="B160" s="6">
        <v>0.92429889489095585</v>
      </c>
      <c r="C160" s="6">
        <v>0.87954959576938352</v>
      </c>
      <c r="D160" s="6">
        <v>0.74530169840466642</v>
      </c>
      <c r="E160" s="6">
        <v>0.50777961221358958</v>
      </c>
      <c r="F160" s="6">
        <v>0.47061583668958001</v>
      </c>
      <c r="G160" s="6">
        <v>0.37917347196343637</v>
      </c>
      <c r="H160" s="6">
        <v>0.71489622195055003</v>
      </c>
      <c r="I160" s="7"/>
      <c r="J160" s="7"/>
      <c r="K160" s="7"/>
      <c r="L160" s="7"/>
    </row>
    <row r="161" spans="1:12" ht="20.25" customHeight="1" x14ac:dyDescent="0.25">
      <c r="A161" s="5">
        <v>16</v>
      </c>
      <c r="B161" s="6">
        <v>1.0239725111458036</v>
      </c>
      <c r="C161" s="6">
        <v>0.97439758203270865</v>
      </c>
      <c r="D161" s="6">
        <v>0.8256727946934237</v>
      </c>
      <c r="E161" s="6">
        <v>0.56253704023776097</v>
      </c>
      <c r="F161" s="6">
        <v>0.52136563480027165</v>
      </c>
      <c r="G161" s="6">
        <v>0.42006240015258078</v>
      </c>
      <c r="H161" s="6">
        <v>0.79198848299576752</v>
      </c>
      <c r="I161" s="7"/>
      <c r="J161" s="7"/>
      <c r="K161" s="7"/>
      <c r="L161" s="7"/>
    </row>
    <row r="162" spans="1:12" x14ac:dyDescent="0.25">
      <c r="A162" s="5">
        <v>17</v>
      </c>
      <c r="B162" s="6">
        <v>1.1292984610409589</v>
      </c>
      <c r="C162" s="6">
        <v>1.074624248067227</v>
      </c>
      <c r="D162" s="6">
        <v>0.91060160914603117</v>
      </c>
      <c r="E162" s="6">
        <v>0.62039967567897225</v>
      </c>
      <c r="F162" s="6">
        <v>0.57499337395372052</v>
      </c>
      <c r="G162" s="6">
        <v>0.46327007499709577</v>
      </c>
      <c r="H162" s="6">
        <v>0.87345252462732503</v>
      </c>
      <c r="I162" s="7"/>
      <c r="J162" s="7"/>
      <c r="K162" s="7"/>
      <c r="L162" s="7"/>
    </row>
    <row r="163" spans="1:12" x14ac:dyDescent="0.25">
      <c r="A163" s="5">
        <v>18</v>
      </c>
      <c r="B163" s="6">
        <v>1.2403345834477457</v>
      </c>
      <c r="C163" s="6">
        <v>1.1802846325148473</v>
      </c>
      <c r="D163" s="6">
        <v>1.0001347797161524</v>
      </c>
      <c r="E163" s="6">
        <v>0.68139929332329552</v>
      </c>
      <c r="F163" s="6">
        <v>0.63152850337784616</v>
      </c>
      <c r="G163" s="6">
        <v>0.50882022363305779</v>
      </c>
      <c r="H163" s="6">
        <v>0.95933308214764468</v>
      </c>
      <c r="I163" s="7"/>
      <c r="J163" s="7"/>
      <c r="K163" s="7"/>
      <c r="L163" s="7"/>
    </row>
    <row r="164" spans="1:12" x14ac:dyDescent="0.25">
      <c r="A164" s="5">
        <v>19</v>
      </c>
      <c r="B164" s="6">
        <v>1.357101812255862</v>
      </c>
      <c r="C164" s="6">
        <v>1.2913986557653092</v>
      </c>
      <c r="D164" s="6">
        <v>1.0942891862936508</v>
      </c>
      <c r="E164" s="6">
        <v>0.74554739356573474</v>
      </c>
      <c r="F164" s="6">
        <v>0.69098168176765529</v>
      </c>
      <c r="G164" s="6">
        <v>0.55672143373235772</v>
      </c>
      <c r="H164" s="6">
        <v>1.0496463468112425</v>
      </c>
      <c r="I164" s="7"/>
      <c r="J164" s="7"/>
      <c r="K164" s="7"/>
      <c r="L164" s="7"/>
    </row>
    <row r="165" spans="1:12" x14ac:dyDescent="0.25">
      <c r="A165" s="5">
        <v>20</v>
      </c>
      <c r="B165" s="6">
        <v>1.4795709161326578</v>
      </c>
      <c r="C165" s="6">
        <v>1.4079385017009491</v>
      </c>
      <c r="D165" s="6">
        <v>1.1930412584058234</v>
      </c>
      <c r="E165" s="6">
        <v>0.81282791766723939</v>
      </c>
      <c r="F165" s="6">
        <v>0.75333802570378083</v>
      </c>
      <c r="G165" s="6">
        <v>0.60696171377801733</v>
      </c>
      <c r="H165" s="6">
        <v>1.1443697097311123</v>
      </c>
      <c r="I165" s="7"/>
      <c r="J165" s="7"/>
      <c r="K165" s="7"/>
      <c r="L165" s="7"/>
    </row>
    <row r="166" spans="1:12" ht="20.25" customHeight="1" x14ac:dyDescent="0.25">
      <c r="A166" s="5">
        <v>21</v>
      </c>
      <c r="B166" s="6">
        <v>1.6076459445628117</v>
      </c>
      <c r="C166" s="6">
        <v>1.5298128651850513</v>
      </c>
      <c r="D166" s="6">
        <v>1.2963136270517699</v>
      </c>
      <c r="E166" s="6">
        <v>0.88318815354978952</v>
      </c>
      <c r="F166" s="6">
        <v>0.81854868104142409</v>
      </c>
      <c r="G166" s="6">
        <v>0.65950170216284232</v>
      </c>
      <c r="H166" s="6">
        <v>1.2434289582675158</v>
      </c>
      <c r="I166" s="7"/>
      <c r="J166" s="7"/>
      <c r="K166" s="7"/>
      <c r="L166" s="7"/>
    </row>
    <row r="167" spans="1:12" x14ac:dyDescent="0.25">
      <c r="A167" s="5">
        <v>22</v>
      </c>
      <c r="B167" s="6">
        <v>1.7411436664043578</v>
      </c>
      <c r="C167" s="6">
        <v>1.6568473860861259</v>
      </c>
      <c r="D167" s="6">
        <v>1.4039585451314307</v>
      </c>
      <c r="E167" s="6">
        <v>0.9565274400109024</v>
      </c>
      <c r="F167" s="6">
        <v>0.8865203538497356</v>
      </c>
      <c r="G167" s="6">
        <v>0.71426623230526964</v>
      </c>
      <c r="H167" s="6">
        <v>1.3466823728404995</v>
      </c>
      <c r="I167" s="7"/>
      <c r="J167" s="7"/>
      <c r="K167" s="7"/>
      <c r="L167" s="7"/>
    </row>
    <row r="168" spans="1:12" x14ac:dyDescent="0.25">
      <c r="A168" s="5">
        <v>23</v>
      </c>
      <c r="B168" s="6">
        <v>1.8797681432335853</v>
      </c>
      <c r="C168" s="6">
        <v>1.7887604536369357</v>
      </c>
      <c r="D168" s="6">
        <v>1.5157373848469868</v>
      </c>
      <c r="E168" s="6">
        <v>1.0326831981501148</v>
      </c>
      <c r="F168" s="6">
        <v>0.95710236418129491</v>
      </c>
      <c r="G168" s="6">
        <v>0.7711339019184138</v>
      </c>
      <c r="H168" s="6">
        <v>1.4539010607593876</v>
      </c>
      <c r="I168" s="7"/>
      <c r="J168" s="7"/>
      <c r="K168" s="7"/>
      <c r="L168" s="7"/>
    </row>
    <row r="169" spans="1:12" x14ac:dyDescent="0.25">
      <c r="A169" s="5">
        <v>24</v>
      </c>
      <c r="B169" s="6">
        <v>2.0230794080114669</v>
      </c>
      <c r="C169" s="6">
        <v>1.9251334015018742</v>
      </c>
      <c r="D169" s="6">
        <v>1.6312953819730971</v>
      </c>
      <c r="E169" s="6">
        <v>1.1114137244517144</v>
      </c>
      <c r="F169" s="6">
        <v>1.0300706985083001</v>
      </c>
      <c r="G169" s="6">
        <v>0.82992422411577127</v>
      </c>
      <c r="H169" s="6">
        <v>1.564744730830798</v>
      </c>
      <c r="I169" s="7"/>
      <c r="J169" s="7"/>
      <c r="K169" s="7"/>
      <c r="L169" s="7"/>
    </row>
    <row r="170" spans="1:12" x14ac:dyDescent="0.25">
      <c r="A170" s="5">
        <v>25</v>
      </c>
      <c r="B170" s="6">
        <v>2.1704550148879553</v>
      </c>
      <c r="C170" s="6">
        <v>2.065373919121205</v>
      </c>
      <c r="D170" s="6">
        <v>1.7501306318209544</v>
      </c>
      <c r="E170" s="6">
        <v>1.1923770675035463</v>
      </c>
      <c r="F170" s="6">
        <v>1.1051084324287714</v>
      </c>
      <c r="G170" s="6">
        <v>0.89038185405664572</v>
      </c>
      <c r="H170" s="6">
        <v>1.678731954169522</v>
      </c>
      <c r="I170" s="7"/>
      <c r="J170" s="7"/>
      <c r="K170" s="7"/>
      <c r="L170" s="7"/>
    </row>
    <row r="171" spans="1:12" ht="18" customHeight="1" x14ac:dyDescent="0.3">
      <c r="A171" s="4" t="s">
        <v>64</v>
      </c>
      <c r="B171" s="15"/>
      <c r="C171" s="8"/>
      <c r="D171" s="15"/>
      <c r="E171" s="15"/>
      <c r="I171" s="7"/>
      <c r="J171" s="7"/>
      <c r="K171" s="7"/>
      <c r="L171" s="7"/>
    </row>
    <row r="172" spans="1:12" ht="18" customHeight="1" x14ac:dyDescent="0.3">
      <c r="A172" s="4" t="s">
        <v>8</v>
      </c>
      <c r="C172" s="8"/>
      <c r="F172" s="13"/>
      <c r="G172" s="13"/>
      <c r="H172" s="14"/>
      <c r="I172" s="7"/>
      <c r="J172" s="7"/>
      <c r="K172" s="7"/>
      <c r="L172" s="7"/>
    </row>
    <row r="173" spans="1:12" ht="18" customHeight="1" x14ac:dyDescent="0.3">
      <c r="A173" s="4" t="s">
        <v>0</v>
      </c>
      <c r="B173" s="15"/>
      <c r="C173" s="16">
        <v>0.45</v>
      </c>
      <c r="H173" s="14" t="s">
        <v>46</v>
      </c>
      <c r="I173" s="7"/>
      <c r="J173" s="7"/>
      <c r="K173" s="7"/>
      <c r="L173" s="7"/>
    </row>
    <row r="174" spans="1:12" ht="18" customHeight="1" x14ac:dyDescent="0.3">
      <c r="A174" s="4" t="s">
        <v>10</v>
      </c>
      <c r="B174" s="15"/>
      <c r="C174" s="8"/>
      <c r="D174" s="15"/>
      <c r="E174" s="15"/>
      <c r="H174" s="14" t="s">
        <v>46</v>
      </c>
      <c r="I174" s="7"/>
      <c r="J174" s="7"/>
      <c r="K174" s="7"/>
      <c r="L174" s="7"/>
    </row>
    <row r="175" spans="1:12" ht="13" x14ac:dyDescent="0.3">
      <c r="A175" s="2"/>
      <c r="B175" s="9"/>
      <c r="C175" s="10"/>
      <c r="D175" s="11"/>
      <c r="E175" s="11"/>
      <c r="F175" s="3"/>
      <c r="G175" s="3"/>
      <c r="I175" s="7"/>
      <c r="J175" s="7"/>
      <c r="K175" s="7"/>
      <c r="L175" s="7"/>
    </row>
    <row r="176" spans="1:12" ht="13" x14ac:dyDescent="0.3">
      <c r="A176" s="2"/>
      <c r="B176" s="9"/>
      <c r="C176" s="10"/>
      <c r="D176" s="10"/>
      <c r="E176" s="10"/>
      <c r="F176" s="3"/>
      <c r="G176" s="3"/>
      <c r="I176" s="7"/>
      <c r="J176" s="7"/>
      <c r="K176" s="7"/>
      <c r="L176" s="7"/>
    </row>
    <row r="177" spans="1:12" ht="13" x14ac:dyDescent="0.3">
      <c r="A177" s="2"/>
      <c r="B177" s="2"/>
      <c r="C177" s="2"/>
      <c r="D177" s="5"/>
      <c r="E177" s="5"/>
      <c r="F177" s="5"/>
      <c r="G177" s="5"/>
      <c r="I177" s="7"/>
      <c r="J177" s="7"/>
      <c r="K177" s="7"/>
      <c r="L177" s="7"/>
    </row>
    <row r="178" spans="1:12" ht="13" x14ac:dyDescent="0.3">
      <c r="A178" s="3"/>
      <c r="B178" s="3"/>
      <c r="C178" s="2"/>
      <c r="D178" s="5"/>
      <c r="E178" s="5"/>
      <c r="F178" s="5"/>
      <c r="G178" s="5"/>
      <c r="H178" s="3"/>
      <c r="I178" s="7"/>
      <c r="J178" s="7"/>
      <c r="K178" s="7"/>
      <c r="L178" s="7"/>
    </row>
    <row r="179" spans="1:12" ht="26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I179" s="7"/>
      <c r="J179" s="7"/>
      <c r="K179" s="7"/>
      <c r="L179" s="7"/>
    </row>
    <row r="180" spans="1:12" ht="20.25" customHeight="1" x14ac:dyDescent="0.25">
      <c r="A180" s="5">
        <v>1</v>
      </c>
      <c r="B180" s="6">
        <v>5.3004085879164768E-2</v>
      </c>
      <c r="C180" s="6">
        <v>5.0437929296285718E-2</v>
      </c>
      <c r="D180" s="6">
        <v>4.273945954764858E-2</v>
      </c>
      <c r="E180" s="6">
        <v>2.9118712920925105E-2</v>
      </c>
      <c r="F180" s="6">
        <v>2.6987549549036639E-2</v>
      </c>
      <c r="G180" s="6">
        <v>2.1743770745741381E-2</v>
      </c>
      <c r="H180" s="6">
        <v>4.0995852047867855E-2</v>
      </c>
      <c r="I180" s="7"/>
      <c r="J180" s="7"/>
      <c r="K180" s="7"/>
      <c r="L180" s="7"/>
    </row>
    <row r="181" spans="1:12" x14ac:dyDescent="0.25">
      <c r="A181" s="5">
        <v>2</v>
      </c>
      <c r="B181" s="6">
        <v>8.5913324448836134E-2</v>
      </c>
      <c r="C181" s="6">
        <v>8.1753889578211045E-2</v>
      </c>
      <c r="D181" s="6">
        <v>6.9275584966335818E-2</v>
      </c>
      <c r="E181" s="6">
        <v>4.7197973311173286E-2</v>
      </c>
      <c r="F181" s="6">
        <v>4.3743610742975461E-2</v>
      </c>
      <c r="G181" s="6">
        <v>3.5244068449340221E-2</v>
      </c>
      <c r="H181" s="6">
        <v>6.6449404411470889E-2</v>
      </c>
      <c r="I181" s="7"/>
      <c r="J181" s="7"/>
      <c r="K181" s="7"/>
      <c r="L181" s="7"/>
    </row>
    <row r="182" spans="1:12" x14ac:dyDescent="0.25">
      <c r="A182" s="5">
        <v>3</v>
      </c>
      <c r="B182" s="6">
        <v>0.11892640847822862</v>
      </c>
      <c r="C182" s="6">
        <v>0.11316866771291655</v>
      </c>
      <c r="D182" s="6">
        <v>9.5895445416980335E-2</v>
      </c>
      <c r="E182" s="6">
        <v>6.5334283003934762E-2</v>
      </c>
      <c r="F182" s="6">
        <v>6.0552545869992876E-2</v>
      </c>
      <c r="G182" s="6">
        <v>4.8786966488964294E-2</v>
      </c>
      <c r="H182" s="6">
        <v>9.1983275735998501E-2</v>
      </c>
      <c r="I182" s="7"/>
      <c r="J182" s="7"/>
      <c r="K182" s="7"/>
      <c r="L182" s="7"/>
    </row>
    <row r="183" spans="1:12" x14ac:dyDescent="0.25">
      <c r="A183" s="5">
        <v>4</v>
      </c>
      <c r="B183" s="6">
        <v>0.15584528675715231</v>
      </c>
      <c r="C183" s="6">
        <v>0.1483001437386639</v>
      </c>
      <c r="D183" s="6">
        <v>0.12566471468319876</v>
      </c>
      <c r="E183" s="6">
        <v>8.5616308439055752E-2</v>
      </c>
      <c r="F183" s="6">
        <v>7.9350154399997888E-2</v>
      </c>
      <c r="G183" s="6">
        <v>6.3932131473356593E-2</v>
      </c>
      <c r="H183" s="6">
        <v>0.12053807196711215</v>
      </c>
      <c r="I183" s="7"/>
      <c r="J183" s="7"/>
      <c r="K183" s="7"/>
      <c r="L183" s="7"/>
    </row>
    <row r="184" spans="1:12" x14ac:dyDescent="0.25">
      <c r="A184" s="5">
        <v>5</v>
      </c>
      <c r="B184" s="6">
        <v>0.19674664681159285</v>
      </c>
      <c r="C184" s="6">
        <v>0.18722129240729379</v>
      </c>
      <c r="D184" s="6">
        <v>0.15864522919439661</v>
      </c>
      <c r="E184" s="6">
        <v>0.10808617923761644</v>
      </c>
      <c r="F184" s="6">
        <v>0.10017548253807078</v>
      </c>
      <c r="G184" s="6">
        <v>8.0711022788268819E-2</v>
      </c>
      <c r="H184" s="6">
        <v>0.15217310684293367</v>
      </c>
      <c r="I184" s="7"/>
      <c r="J184" s="7"/>
      <c r="K184" s="7"/>
      <c r="L184" s="7"/>
    </row>
    <row r="185" spans="1:12" ht="20.25" customHeight="1" x14ac:dyDescent="0.25">
      <c r="A185" s="5">
        <v>6</v>
      </c>
      <c r="B185" s="6">
        <v>0.24171326829398221</v>
      </c>
      <c r="C185" s="6">
        <v>0.23001088565095598</v>
      </c>
      <c r="D185" s="6">
        <v>0.19490373772187713</v>
      </c>
      <c r="E185" s="6">
        <v>0.13278937183591191</v>
      </c>
      <c r="F185" s="6">
        <v>0.12307067835514995</v>
      </c>
      <c r="G185" s="6">
        <v>9.9157598981519268E-2</v>
      </c>
      <c r="H185" s="6">
        <v>0.18695240603860466</v>
      </c>
      <c r="I185" s="7"/>
      <c r="J185" s="7"/>
      <c r="K185" s="7"/>
      <c r="L185" s="7"/>
    </row>
    <row r="186" spans="1:12" x14ac:dyDescent="0.25">
      <c r="A186" s="5">
        <v>7</v>
      </c>
      <c r="B186" s="6">
        <v>0.29083401327466818</v>
      </c>
      <c r="C186" s="6">
        <v>0.27675348334361061</v>
      </c>
      <c r="D186" s="6">
        <v>0.23451189355043817</v>
      </c>
      <c r="E186" s="6">
        <v>0.15977470415190254</v>
      </c>
      <c r="F186" s="6">
        <v>0.14808098684483847</v>
      </c>
      <c r="G186" s="6">
        <v>0.11930831378027985</v>
      </c>
      <c r="H186" s="6">
        <v>0.22494469965725239</v>
      </c>
      <c r="I186" s="7"/>
      <c r="J186" s="7"/>
      <c r="K186" s="7"/>
      <c r="L186" s="7"/>
    </row>
    <row r="187" spans="1:12" x14ac:dyDescent="0.25">
      <c r="A187" s="5">
        <v>8</v>
      </c>
      <c r="B187" s="6">
        <v>0.34420365810812714</v>
      </c>
      <c r="C187" s="6">
        <v>0.32753927330732391</v>
      </c>
      <c r="D187" s="6">
        <v>0.27754611890491443</v>
      </c>
      <c r="E187" s="6">
        <v>0.18909424321800505</v>
      </c>
      <c r="F187" s="6">
        <v>0.17525466431643941</v>
      </c>
      <c r="G187" s="6">
        <v>0.14120204711785511</v>
      </c>
      <c r="H187" s="6">
        <v>0.26622329218741403</v>
      </c>
      <c r="I187" s="7"/>
      <c r="J187" s="7"/>
      <c r="K187" s="7"/>
      <c r="L187" s="7"/>
    </row>
    <row r="188" spans="1:12" x14ac:dyDescent="0.25">
      <c r="A188" s="5">
        <v>9</v>
      </c>
      <c r="B188" s="6">
        <v>0.40192251652845246</v>
      </c>
      <c r="C188" s="6">
        <v>0.38246371265533008</v>
      </c>
      <c r="D188" s="6">
        <v>0.324087301035963</v>
      </c>
      <c r="E188" s="6">
        <v>0.22080309812206891</v>
      </c>
      <c r="F188" s="6">
        <v>0.20464278649033146</v>
      </c>
      <c r="G188" s="6">
        <v>0.16487995051682292</v>
      </c>
      <c r="H188" s="6">
        <v>0.31086577098736679</v>
      </c>
      <c r="I188" s="7"/>
      <c r="J188" s="7"/>
      <c r="K188" s="7"/>
      <c r="L188" s="7"/>
    </row>
    <row r="189" spans="1:12" x14ac:dyDescent="0.25">
      <c r="A189" s="5">
        <v>10</v>
      </c>
      <c r="B189" s="6">
        <v>0.46409579159006414</v>
      </c>
      <c r="C189" s="6">
        <v>0.44162691110808888</v>
      </c>
      <c r="D189" s="6">
        <v>0.3742202696621631</v>
      </c>
      <c r="E189" s="6">
        <v>0.25495906398477669</v>
      </c>
      <c r="F189" s="6">
        <v>0.23629891853223306</v>
      </c>
      <c r="G189" s="6">
        <v>0.19038518123683829</v>
      </c>
      <c r="H189" s="6">
        <v>0.35895350504560375</v>
      </c>
      <c r="I189" s="7"/>
      <c r="J189" s="7"/>
      <c r="K189" s="7"/>
      <c r="L189" s="7"/>
    </row>
    <row r="190" spans="1:12" ht="20.25" customHeight="1" x14ac:dyDescent="0.25">
      <c r="A190" s="5">
        <v>11</v>
      </c>
      <c r="B190" s="6">
        <v>0.53083257947010332</v>
      </c>
      <c r="C190" s="6">
        <v>0.50513268302590608</v>
      </c>
      <c r="D190" s="6">
        <v>0.42803299369331443</v>
      </c>
      <c r="E190" s="6">
        <v>0.29162207468122975</v>
      </c>
      <c r="F190" s="6">
        <v>0.27027860782943264</v>
      </c>
      <c r="G190" s="6">
        <v>0.21776249360628253</v>
      </c>
      <c r="H190" s="6">
        <v>0.41057087447476853</v>
      </c>
      <c r="I190" s="7"/>
      <c r="J190" s="7"/>
      <c r="K190" s="7"/>
      <c r="L190" s="7"/>
    </row>
    <row r="191" spans="1:12" x14ac:dyDescent="0.25">
      <c r="A191" s="5">
        <v>12</v>
      </c>
      <c r="B191" s="6">
        <v>0.60224443047769227</v>
      </c>
      <c r="C191" s="6">
        <v>0.57308717808594645</v>
      </c>
      <c r="D191" s="6">
        <v>0.48561542091070931</v>
      </c>
      <c r="E191" s="6">
        <v>0.33085341230645332</v>
      </c>
      <c r="F191" s="6">
        <v>0.30663865131455759</v>
      </c>
      <c r="G191" s="6">
        <v>0.24705764870768249</v>
      </c>
      <c r="H191" s="6">
        <v>0.46580415752856225</v>
      </c>
      <c r="I191" s="7"/>
      <c r="J191" s="7"/>
      <c r="K191" s="7"/>
      <c r="L191" s="7"/>
    </row>
    <row r="192" spans="1:12" x14ac:dyDescent="0.25">
      <c r="A192" s="5">
        <v>13</v>
      </c>
      <c r="B192" s="6">
        <v>0.67844335126342337</v>
      </c>
      <c r="C192" s="6">
        <v>0.64559698021338474</v>
      </c>
      <c r="D192" s="6">
        <v>0.54705786706326909</v>
      </c>
      <c r="E192" s="6">
        <v>0.37271460965456582</v>
      </c>
      <c r="F192" s="6">
        <v>0.34543607827096495</v>
      </c>
      <c r="G192" s="6">
        <v>0.27831659482770477</v>
      </c>
      <c r="H192" s="6">
        <v>0.52473998541663414</v>
      </c>
      <c r="I192" s="7"/>
      <c r="J192" s="7"/>
      <c r="K192" s="7"/>
      <c r="L192" s="7"/>
    </row>
    <row r="193" spans="1:12" x14ac:dyDescent="0.25">
      <c r="A193" s="5">
        <v>14</v>
      </c>
      <c r="B193" s="6">
        <v>0.75953910646525402</v>
      </c>
      <c r="C193" s="6">
        <v>0.72276653986626949</v>
      </c>
      <c r="D193" s="6">
        <v>0.61244884006931599</v>
      </c>
      <c r="E193" s="6">
        <v>0.41726596783119962</v>
      </c>
      <c r="F193" s="6">
        <v>0.38672677643931602</v>
      </c>
      <c r="G193" s="6">
        <v>0.3115843605162083</v>
      </c>
      <c r="H193" s="6">
        <v>0.58746325527065146</v>
      </c>
      <c r="I193" s="7"/>
      <c r="J193" s="7"/>
      <c r="K193" s="7"/>
      <c r="L193" s="7"/>
    </row>
    <row r="194" spans="1:12" x14ac:dyDescent="0.25">
      <c r="A194" s="5">
        <v>15</v>
      </c>
      <c r="B194" s="6">
        <v>0.84563564700195559</v>
      </c>
      <c r="C194" s="6">
        <v>0.8046947752507031</v>
      </c>
      <c r="D194" s="6">
        <v>0.68187215999694617</v>
      </c>
      <c r="E194" s="6">
        <v>0.4645645940746243</v>
      </c>
      <c r="F194" s="6">
        <v>0.43056367344819785</v>
      </c>
      <c r="G194" s="6">
        <v>0.34690358937149451</v>
      </c>
      <c r="H194" s="6">
        <v>0.65405436761852642</v>
      </c>
      <c r="I194" s="7"/>
      <c r="J194" s="7"/>
      <c r="K194" s="7"/>
      <c r="L194" s="7"/>
    </row>
    <row r="195" spans="1:12" ht="20.25" customHeight="1" x14ac:dyDescent="0.25">
      <c r="A195" s="5">
        <v>16</v>
      </c>
      <c r="B195" s="6">
        <v>0.93682645490683403</v>
      </c>
      <c r="C195" s="6">
        <v>0.8914706425312563</v>
      </c>
      <c r="D195" s="6">
        <v>0.75540320540452266</v>
      </c>
      <c r="E195" s="6">
        <v>0.51466184435949669</v>
      </c>
      <c r="F195" s="6">
        <v>0.47699436659061056</v>
      </c>
      <c r="G195" s="6">
        <v>0.38431263035982421</v>
      </c>
      <c r="H195" s="6">
        <v>0.72458562585994957</v>
      </c>
      <c r="I195" s="7"/>
      <c r="J195" s="7"/>
      <c r="K195" s="7"/>
      <c r="L195" s="7"/>
    </row>
    <row r="196" spans="1:12" x14ac:dyDescent="0.25">
      <c r="A196" s="5">
        <v>17</v>
      </c>
      <c r="B196" s="6">
        <v>1.0331885497638154</v>
      </c>
      <c r="C196" s="6">
        <v>0.98316743244135107</v>
      </c>
      <c r="D196" s="6">
        <v>0.83310408047395834</v>
      </c>
      <c r="E196" s="6">
        <v>0.56760003072867948</v>
      </c>
      <c r="F196" s="6">
        <v>0.5260580711421875</v>
      </c>
      <c r="G196" s="6">
        <v>0.42384307908648</v>
      </c>
      <c r="H196" s="6">
        <v>0.79911660056226541</v>
      </c>
      <c r="I196" s="7"/>
      <c r="J196" s="7"/>
      <c r="K196" s="7"/>
      <c r="L196" s="7"/>
    </row>
    <row r="197" spans="1:12" x14ac:dyDescent="0.25">
      <c r="A197" s="5">
        <v>18</v>
      </c>
      <c r="B197" s="6">
        <v>1.1347748480176167</v>
      </c>
      <c r="C197" s="6">
        <v>1.079835499512209</v>
      </c>
      <c r="D197" s="6">
        <v>0.91501745399598688</v>
      </c>
      <c r="E197" s="6">
        <v>0.62340822374790272</v>
      </c>
      <c r="F197" s="6">
        <v>0.57778173002912159</v>
      </c>
      <c r="G197" s="6">
        <v>0.46551664336933163</v>
      </c>
      <c r="H197" s="6">
        <v>0.87768821979172695</v>
      </c>
      <c r="I197" s="7"/>
      <c r="J197" s="7"/>
      <c r="K197" s="7"/>
      <c r="L197" s="7"/>
    </row>
    <row r="198" spans="1:12" x14ac:dyDescent="0.25">
      <c r="A198" s="5">
        <v>19</v>
      </c>
      <c r="B198" s="6">
        <v>1.2416045019613509</v>
      </c>
      <c r="C198" s="6">
        <v>1.1814930687917653</v>
      </c>
      <c r="D198" s="6">
        <v>1.0011587692830091</v>
      </c>
      <c r="E198" s="6">
        <v>0.68209694506121876</v>
      </c>
      <c r="F198" s="6">
        <v>0.63217509482906542</v>
      </c>
      <c r="G198" s="6">
        <v>0.50934118001910977</v>
      </c>
      <c r="H198" s="6">
        <v>0.96031529683228778</v>
      </c>
      <c r="I198" s="7"/>
      <c r="J198" s="7"/>
      <c r="K198" s="7"/>
      <c r="L198" s="7"/>
    </row>
    <row r="199" spans="1:12" x14ac:dyDescent="0.25">
      <c r="A199" s="5">
        <v>20</v>
      </c>
      <c r="B199" s="6">
        <v>1.353650768019931</v>
      </c>
      <c r="C199" s="6">
        <v>1.2881146914768378</v>
      </c>
      <c r="D199" s="6">
        <v>1.0915064618475583</v>
      </c>
      <c r="E199" s="6">
        <v>0.74365150262229718</v>
      </c>
      <c r="F199" s="6">
        <v>0.68922454878878581</v>
      </c>
      <c r="G199" s="6">
        <v>0.55530571806714335</v>
      </c>
      <c r="H199" s="6">
        <v>1.0469771469456053</v>
      </c>
      <c r="I199" s="7"/>
      <c r="J199" s="7"/>
      <c r="K199" s="7"/>
      <c r="L199" s="7"/>
    </row>
    <row r="200" spans="1:12" ht="20.25" customHeight="1" x14ac:dyDescent="0.25">
      <c r="A200" s="5">
        <v>21</v>
      </c>
      <c r="B200" s="6">
        <v>1.4708258616286978</v>
      </c>
      <c r="C200" s="6">
        <v>1.3996168330324534</v>
      </c>
      <c r="D200" s="6">
        <v>1.1859897472437206</v>
      </c>
      <c r="E200" s="6">
        <v>0.80802367045959622</v>
      </c>
      <c r="F200" s="6">
        <v>0.74888539553725586</v>
      </c>
      <c r="G200" s="6">
        <v>0.60337424580947974</v>
      </c>
      <c r="H200" s="6">
        <v>1.1376058734221115</v>
      </c>
      <c r="I200" s="7"/>
      <c r="J200" s="7"/>
      <c r="K200" s="7"/>
      <c r="L200" s="7"/>
    </row>
    <row r="201" spans="1:12" x14ac:dyDescent="0.25">
      <c r="A201" s="5">
        <v>22</v>
      </c>
      <c r="B201" s="6">
        <v>1.5929621456887157</v>
      </c>
      <c r="C201" s="6">
        <v>1.5158399723952209</v>
      </c>
      <c r="D201" s="6">
        <v>1.2844734525147363</v>
      </c>
      <c r="E201" s="6">
        <v>0.87512135422835313</v>
      </c>
      <c r="F201" s="6">
        <v>0.81107228100339368</v>
      </c>
      <c r="G201" s="6">
        <v>0.65347799378076021</v>
      </c>
      <c r="H201" s="6">
        <v>1.2320718178478993</v>
      </c>
      <c r="I201" s="7"/>
      <c r="J201" s="7"/>
      <c r="K201" s="7"/>
      <c r="L201" s="7"/>
    </row>
    <row r="202" spans="1:12" x14ac:dyDescent="0.25">
      <c r="A202" s="5">
        <v>23</v>
      </c>
      <c r="B202" s="6">
        <v>1.7197888678689053</v>
      </c>
      <c r="C202" s="6">
        <v>1.636526465523076</v>
      </c>
      <c r="D202" s="6">
        <v>1.3867392584855889</v>
      </c>
      <c r="E202" s="6">
        <v>0.94479581144446279</v>
      </c>
      <c r="F202" s="6">
        <v>0.87564734898556229</v>
      </c>
      <c r="G202" s="6">
        <v>0.70550589173954548</v>
      </c>
      <c r="H202" s="6">
        <v>1.3301655676404771</v>
      </c>
      <c r="I202" s="7"/>
      <c r="J202" s="7"/>
      <c r="K202" s="7"/>
      <c r="L202" s="7"/>
    </row>
    <row r="203" spans="1:12" x14ac:dyDescent="0.25">
      <c r="A203" s="5">
        <v>24</v>
      </c>
      <c r="B203" s="6">
        <v>1.8509035049013449</v>
      </c>
      <c r="C203" s="6">
        <v>1.7612932770369389</v>
      </c>
      <c r="D203" s="6">
        <v>1.4924625934437217</v>
      </c>
      <c r="E203" s="6">
        <v>1.0168259089766165</v>
      </c>
      <c r="F203" s="6">
        <v>0.94240565081881467</v>
      </c>
      <c r="G203" s="6">
        <v>0.75929281329015608</v>
      </c>
      <c r="H203" s="6">
        <v>1.4315757923794852</v>
      </c>
      <c r="I203" s="7"/>
      <c r="J203" s="7"/>
      <c r="K203" s="7"/>
      <c r="L203" s="7"/>
    </row>
    <row r="204" spans="1:12" x14ac:dyDescent="0.25">
      <c r="A204" s="5">
        <v>25</v>
      </c>
      <c r="B204" s="6">
        <v>1.9857365847223567</v>
      </c>
      <c r="C204" s="6">
        <v>1.8895985054737883</v>
      </c>
      <c r="D204" s="6">
        <v>1.6011842677280856</v>
      </c>
      <c r="E204" s="6">
        <v>1.0908987974800204</v>
      </c>
      <c r="F204" s="6">
        <v>1.0110572342234281</v>
      </c>
      <c r="G204" s="6">
        <v>0.8146051449329279</v>
      </c>
      <c r="H204" s="6">
        <v>1.5358620355966968</v>
      </c>
      <c r="I204" s="7"/>
      <c r="J204" s="7"/>
      <c r="K204" s="7"/>
      <c r="L204" s="7"/>
    </row>
    <row r="205" spans="1:12" ht="18" customHeight="1" x14ac:dyDescent="0.3">
      <c r="A205" s="4" t="s">
        <v>64</v>
      </c>
      <c r="B205" s="15"/>
      <c r="C205" s="8"/>
      <c r="D205" s="15"/>
      <c r="E205" s="15"/>
      <c r="I205" s="7"/>
      <c r="J205" s="7"/>
      <c r="K205" s="7"/>
      <c r="L205" s="7"/>
    </row>
    <row r="206" spans="1:12" ht="18" customHeight="1" x14ac:dyDescent="0.3">
      <c r="A206" s="4" t="s">
        <v>8</v>
      </c>
      <c r="C206" s="8"/>
      <c r="F206" s="13"/>
      <c r="G206" s="13"/>
      <c r="H206" s="14"/>
      <c r="I206" s="7"/>
      <c r="J206" s="7"/>
      <c r="K206" s="7"/>
      <c r="L206" s="7"/>
    </row>
    <row r="207" spans="1:12" ht="18" customHeight="1" x14ac:dyDescent="0.3">
      <c r="A207" s="4" t="s">
        <v>0</v>
      </c>
      <c r="B207" s="15"/>
      <c r="C207" s="16">
        <v>0.45</v>
      </c>
      <c r="H207" s="14" t="s">
        <v>46</v>
      </c>
      <c r="I207" s="7"/>
      <c r="J207" s="7"/>
      <c r="K207" s="7"/>
      <c r="L207" s="7"/>
    </row>
    <row r="208" spans="1:12" ht="18" customHeight="1" x14ac:dyDescent="0.3">
      <c r="A208" s="4" t="s">
        <v>5</v>
      </c>
      <c r="B208" s="15"/>
      <c r="C208" s="8"/>
      <c r="D208" s="15"/>
      <c r="E208" s="15"/>
      <c r="H208" s="14" t="s">
        <v>46</v>
      </c>
      <c r="I208" s="7"/>
      <c r="J208" s="7"/>
      <c r="K208" s="7"/>
      <c r="L208" s="7"/>
    </row>
    <row r="209" spans="1:12" ht="13" x14ac:dyDescent="0.3">
      <c r="A209" s="2"/>
      <c r="B209" s="9"/>
      <c r="C209" s="10"/>
      <c r="D209" s="11"/>
      <c r="E209" s="11"/>
      <c r="F209" s="3"/>
      <c r="G209" s="3"/>
      <c r="I209" s="7"/>
      <c r="J209" s="7"/>
      <c r="K209" s="7"/>
      <c r="L209" s="7"/>
    </row>
    <row r="210" spans="1:12" ht="13" x14ac:dyDescent="0.3">
      <c r="A210" s="2"/>
      <c r="B210" s="9"/>
      <c r="C210" s="10"/>
      <c r="D210" s="10"/>
      <c r="E210" s="10"/>
      <c r="F210" s="3"/>
      <c r="G210" s="3"/>
      <c r="I210" s="7"/>
      <c r="J210" s="7"/>
      <c r="K210" s="7"/>
      <c r="L210" s="7"/>
    </row>
    <row r="211" spans="1:12" ht="13" x14ac:dyDescent="0.3">
      <c r="A211" s="2"/>
      <c r="B211" s="2"/>
      <c r="C211" s="2"/>
      <c r="D211" s="5"/>
      <c r="E211" s="5"/>
      <c r="F211" s="5"/>
      <c r="G211" s="5"/>
      <c r="I211" s="7"/>
      <c r="J211" s="7"/>
      <c r="K211" s="7"/>
      <c r="L211" s="7"/>
    </row>
    <row r="212" spans="1:12" ht="13" x14ac:dyDescent="0.3">
      <c r="A212" s="3"/>
      <c r="B212" s="3"/>
      <c r="C212" s="2"/>
      <c r="D212" s="5"/>
      <c r="E212" s="5"/>
      <c r="F212" s="5"/>
      <c r="G212" s="5"/>
      <c r="H212" s="3"/>
      <c r="I212" s="7"/>
      <c r="J212" s="7"/>
      <c r="K212" s="7"/>
      <c r="L212" s="7"/>
    </row>
    <row r="213" spans="1:12" ht="26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I213" s="7"/>
      <c r="J213" s="7"/>
      <c r="K213" s="7"/>
      <c r="L213" s="7"/>
    </row>
    <row r="214" spans="1:12" ht="20.25" customHeight="1" x14ac:dyDescent="0.25">
      <c r="A214" s="5">
        <v>1</v>
      </c>
      <c r="B214" s="6">
        <v>4.9163050642407537E-2</v>
      </c>
      <c r="C214" s="6">
        <v>4.6782855154685297E-2</v>
      </c>
      <c r="D214" s="6">
        <v>3.964226869151858E-2</v>
      </c>
      <c r="E214" s="6">
        <v>2.7008573664240816E-2</v>
      </c>
      <c r="F214" s="6">
        <v>2.5031848831776862E-2</v>
      </c>
      <c r="G214" s="6">
        <v>2.0168069774220736E-2</v>
      </c>
      <c r="H214" s="6">
        <v>3.8025014806457293E-2</v>
      </c>
      <c r="I214" s="7"/>
      <c r="J214" s="7"/>
      <c r="K214" s="7"/>
      <c r="L214" s="7"/>
    </row>
    <row r="215" spans="1:12" x14ac:dyDescent="0.25">
      <c r="A215" s="5">
        <v>2</v>
      </c>
      <c r="B215" s="6">
        <v>7.968746278097831E-2</v>
      </c>
      <c r="C215" s="6">
        <v>7.5829448746842887E-2</v>
      </c>
      <c r="D215" s="6">
        <v>6.4255406644436644E-2</v>
      </c>
      <c r="E215" s="6">
        <v>4.3777688335312474E-2</v>
      </c>
      <c r="F215" s="6">
        <v>4.0573652286757515E-2</v>
      </c>
      <c r="G215" s="6">
        <v>3.26900444235469E-2</v>
      </c>
      <c r="H215" s="6">
        <v>6.1634030283750682E-2</v>
      </c>
      <c r="I215" s="7"/>
      <c r="J215" s="7"/>
      <c r="K215" s="7"/>
      <c r="L215" s="7"/>
    </row>
    <row r="216" spans="1:12" x14ac:dyDescent="0.25">
      <c r="A216" s="5">
        <v>3</v>
      </c>
      <c r="B216" s="6">
        <v>0.11030819503356618</v>
      </c>
      <c r="C216" s="6">
        <v>0.10496769918054437</v>
      </c>
      <c r="D216" s="6">
        <v>8.8946211621478907E-2</v>
      </c>
      <c r="E216" s="6">
        <v>6.0599718129851578E-2</v>
      </c>
      <c r="F216" s="6">
        <v>5.6164498071333877E-2</v>
      </c>
      <c r="G216" s="6">
        <v>4.5251532299875344E-2</v>
      </c>
      <c r="H216" s="6">
        <v>8.5317544265791051E-2</v>
      </c>
      <c r="I216" s="7"/>
      <c r="J216" s="7"/>
      <c r="K216" s="7"/>
      <c r="L216" s="7"/>
    </row>
    <row r="217" spans="1:12" x14ac:dyDescent="0.25">
      <c r="A217" s="5">
        <v>4</v>
      </c>
      <c r="B217" s="6">
        <v>0.14455168121735634</v>
      </c>
      <c r="C217" s="6">
        <v>0.13755331039047702</v>
      </c>
      <c r="D217" s="6">
        <v>0.11655819790983908</v>
      </c>
      <c r="E217" s="6">
        <v>7.9411970563949469E-2</v>
      </c>
      <c r="F217" s="6">
        <v>7.3599904508181033E-2</v>
      </c>
      <c r="G217" s="6">
        <v>5.9299176000641093E-2</v>
      </c>
      <c r="H217" s="6">
        <v>0.11180306646485799</v>
      </c>
      <c r="I217" s="7"/>
      <c r="J217" s="7"/>
      <c r="K217" s="7"/>
      <c r="L217" s="7"/>
    </row>
    <row r="218" spans="1:12" x14ac:dyDescent="0.25">
      <c r="A218" s="5">
        <v>5</v>
      </c>
      <c r="B218" s="6">
        <v>0.18248905156054041</v>
      </c>
      <c r="C218" s="6">
        <v>0.17365396888346102</v>
      </c>
      <c r="D218" s="6">
        <v>0.147148720852223</v>
      </c>
      <c r="E218" s="6">
        <v>0.10025352226085803</v>
      </c>
      <c r="F218" s="6">
        <v>9.2916088249768575E-2</v>
      </c>
      <c r="G218" s="6">
        <v>7.4862155151324633E-2</v>
      </c>
      <c r="H218" s="6">
        <v>0.14114561234367867</v>
      </c>
      <c r="I218" s="7"/>
      <c r="J218" s="7"/>
      <c r="K218" s="7"/>
      <c r="L218" s="7"/>
    </row>
    <row r="219" spans="1:12" ht="20.25" customHeight="1" x14ac:dyDescent="0.25">
      <c r="A219" s="5">
        <v>6</v>
      </c>
      <c r="B219" s="6">
        <v>0.22419708694099161</v>
      </c>
      <c r="C219" s="6">
        <v>0.21334273824365685</v>
      </c>
      <c r="D219" s="6">
        <v>0.18077969215165257</v>
      </c>
      <c r="E219" s="6">
        <v>0.12316655412613439</v>
      </c>
      <c r="F219" s="6">
        <v>0.11415214303220486</v>
      </c>
      <c r="G219" s="6">
        <v>9.1971967433254559E-2</v>
      </c>
      <c r="H219" s="6">
        <v>0.17340456784311384</v>
      </c>
      <c r="I219" s="7"/>
      <c r="J219" s="7"/>
      <c r="K219" s="7"/>
      <c r="L219" s="7"/>
    </row>
    <row r="220" spans="1:12" x14ac:dyDescent="0.25">
      <c r="A220" s="5">
        <v>7</v>
      </c>
      <c r="B220" s="6">
        <v>0.26975820988128035</v>
      </c>
      <c r="C220" s="6">
        <v>0.25669805056355072</v>
      </c>
      <c r="D220" s="6">
        <v>0.21751757261036184</v>
      </c>
      <c r="E220" s="6">
        <v>0.14819634640059648</v>
      </c>
      <c r="F220" s="6">
        <v>0.13735003509026084</v>
      </c>
      <c r="G220" s="6">
        <v>0.11066242488950882</v>
      </c>
      <c r="H220" s="6">
        <v>0.20864368241727932</v>
      </c>
      <c r="I220" s="7"/>
      <c r="J220" s="7"/>
      <c r="K220" s="7"/>
      <c r="L220" s="7"/>
    </row>
    <row r="221" spans="1:12" x14ac:dyDescent="0.25">
      <c r="A221" s="5">
        <v>8</v>
      </c>
      <c r="B221" s="6">
        <v>0.31926032859900044</v>
      </c>
      <c r="C221" s="6">
        <v>0.30380355804447801</v>
      </c>
      <c r="D221" s="6">
        <v>0.2574332463809107</v>
      </c>
      <c r="E221" s="6">
        <v>0.175391192986668</v>
      </c>
      <c r="F221" s="6">
        <v>0.16255452375406601</v>
      </c>
      <c r="G221" s="6">
        <v>0.130969589949961</v>
      </c>
      <c r="H221" s="6">
        <v>0.24693094841473648</v>
      </c>
      <c r="I221" s="7"/>
      <c r="J221" s="7"/>
      <c r="K221" s="7"/>
      <c r="L221" s="7"/>
    </row>
    <row r="222" spans="1:12" x14ac:dyDescent="0.25">
      <c r="A222" s="5">
        <v>9</v>
      </c>
      <c r="B222" s="6">
        <v>0.37279648741531246</v>
      </c>
      <c r="C222" s="6">
        <v>0.35474780033039771</v>
      </c>
      <c r="D222" s="6">
        <v>0.30060173907565368</v>
      </c>
      <c r="E222" s="6">
        <v>0.20480220939425456</v>
      </c>
      <c r="F222" s="6">
        <v>0.18981298345119382</v>
      </c>
      <c r="G222" s="6">
        <v>0.15293163201900595</v>
      </c>
      <c r="H222" s="6">
        <v>0.28833833068802295</v>
      </c>
      <c r="I222" s="7"/>
      <c r="J222" s="7"/>
      <c r="K222" s="7"/>
      <c r="L222" s="7"/>
    </row>
    <row r="223" spans="1:12" x14ac:dyDescent="0.25">
      <c r="A223" s="5">
        <v>10</v>
      </c>
      <c r="B223" s="6">
        <v>0.43046426565842094</v>
      </c>
      <c r="C223" s="6">
        <v>0.40962363251304729</v>
      </c>
      <c r="D223" s="6">
        <v>0.34710173307692638</v>
      </c>
      <c r="E223" s="6">
        <v>0.23648300251795459</v>
      </c>
      <c r="F223" s="6">
        <v>0.2191750976524787</v>
      </c>
      <c r="G223" s="6">
        <v>0.17658858088881565</v>
      </c>
      <c r="H223" s="6">
        <v>0.33294130167734137</v>
      </c>
      <c r="I223" s="7"/>
      <c r="J223" s="7"/>
      <c r="K223" s="7"/>
      <c r="L223" s="7"/>
    </row>
    <row r="224" spans="1:12" ht="20.25" customHeight="1" x14ac:dyDescent="0.25">
      <c r="A224" s="5">
        <v>11</v>
      </c>
      <c r="B224" s="6">
        <v>0.49236485365719801</v>
      </c>
      <c r="C224" s="6">
        <v>0.46852734586070255</v>
      </c>
      <c r="D224" s="6">
        <v>0.39701482247121672</v>
      </c>
      <c r="E224" s="6">
        <v>0.27048916301814679</v>
      </c>
      <c r="F224" s="6">
        <v>0.25069238840511798</v>
      </c>
      <c r="G224" s="6">
        <v>0.20198194768586619</v>
      </c>
      <c r="H224" s="6">
        <v>0.38081812674058452</v>
      </c>
      <c r="I224" s="7"/>
      <c r="J224" s="7"/>
      <c r="K224" s="7"/>
      <c r="L224" s="7"/>
    </row>
    <row r="225" spans="1:12" x14ac:dyDescent="0.25">
      <c r="A225" s="5">
        <v>12</v>
      </c>
      <c r="B225" s="6">
        <v>0.55860171802946357</v>
      </c>
      <c r="C225" s="6">
        <v>0.5315573977256145</v>
      </c>
      <c r="D225" s="6">
        <v>0.45042443681406752</v>
      </c>
      <c r="E225" s="6">
        <v>0.30687753207398244</v>
      </c>
      <c r="F225" s="6">
        <v>0.28441753675112519</v>
      </c>
      <c r="G225" s="6">
        <v>0.2291541773345516</v>
      </c>
      <c r="H225" s="6">
        <v>0.43204883182453907</v>
      </c>
      <c r="I225" s="7"/>
      <c r="J225" s="7"/>
      <c r="K225" s="7"/>
      <c r="L225" s="7"/>
    </row>
    <row r="226" spans="1:12" x14ac:dyDescent="0.25">
      <c r="A226" s="5">
        <v>13</v>
      </c>
      <c r="B226" s="6">
        <v>0.62927874866491273</v>
      </c>
      <c r="C226" s="6">
        <v>0.5988126482394901</v>
      </c>
      <c r="D226" s="6">
        <v>0.50741434696322252</v>
      </c>
      <c r="E226" s="6">
        <v>0.34570518339635076</v>
      </c>
      <c r="F226" s="6">
        <v>0.32040343924553538</v>
      </c>
      <c r="G226" s="6">
        <v>0.25814788839732533</v>
      </c>
      <c r="H226" s="6">
        <v>0.4867137702543603</v>
      </c>
      <c r="I226" s="7"/>
      <c r="J226" s="7"/>
      <c r="K226" s="7"/>
      <c r="L226" s="7"/>
    </row>
    <row r="227" spans="1:12" x14ac:dyDescent="0.25">
      <c r="A227" s="5">
        <v>14</v>
      </c>
      <c r="B227" s="6">
        <v>0.70449775591203323</v>
      </c>
      <c r="C227" s="6">
        <v>0.67038997867239547</v>
      </c>
      <c r="D227" s="6">
        <v>0.56806664695348219</v>
      </c>
      <c r="E227" s="6">
        <v>0.38702804826414872</v>
      </c>
      <c r="F227" s="6">
        <v>0.35870193362460673</v>
      </c>
      <c r="G227" s="6">
        <v>0.28900484635019436</v>
      </c>
      <c r="H227" s="6">
        <v>0.54489168694026235</v>
      </c>
      <c r="I227" s="7"/>
      <c r="J227" s="7"/>
      <c r="K227" s="7"/>
      <c r="L227" s="7"/>
    </row>
    <row r="228" spans="1:12" x14ac:dyDescent="0.25">
      <c r="A228" s="5">
        <v>15</v>
      </c>
      <c r="B228" s="6">
        <v>0.78435515770161457</v>
      </c>
      <c r="C228" s="6">
        <v>0.7463811389469146</v>
      </c>
      <c r="D228" s="6">
        <v>0.63245908268281459</v>
      </c>
      <c r="E228" s="6">
        <v>0.43089909553818262</v>
      </c>
      <c r="F228" s="6">
        <v>0.39936211202230304</v>
      </c>
      <c r="G228" s="6">
        <v>0.32176460454735956</v>
      </c>
      <c r="H228" s="6">
        <v>0.60665715604308335</v>
      </c>
      <c r="I228" s="7"/>
      <c r="J228" s="7"/>
      <c r="K228" s="7"/>
      <c r="L228" s="7"/>
    </row>
    <row r="229" spans="1:12" ht="20.25" customHeight="1" x14ac:dyDescent="0.25">
      <c r="A229" s="5">
        <v>16</v>
      </c>
      <c r="B229" s="6">
        <v>0.86893766172536391</v>
      </c>
      <c r="C229" s="6">
        <v>0.82686863886113615</v>
      </c>
      <c r="D229" s="6">
        <v>0.70066157026845322</v>
      </c>
      <c r="E229" s="6">
        <v>0.47736595959118006</v>
      </c>
      <c r="F229" s="6">
        <v>0.44242812250923824</v>
      </c>
      <c r="G229" s="6">
        <v>0.35646273292912067</v>
      </c>
      <c r="H229" s="6">
        <v>0.67207724136821967</v>
      </c>
      <c r="I229" s="7"/>
      <c r="J229" s="7"/>
      <c r="K229" s="7"/>
      <c r="L229" s="7"/>
    </row>
    <row r="230" spans="1:12" x14ac:dyDescent="0.25">
      <c r="A230" s="5">
        <v>17</v>
      </c>
      <c r="B230" s="6">
        <v>0.95831670620624387</v>
      </c>
      <c r="C230" s="6">
        <v>0.91192045800529509</v>
      </c>
      <c r="D230" s="6">
        <v>0.77273171340244973</v>
      </c>
      <c r="E230" s="6">
        <v>0.52646788624865659</v>
      </c>
      <c r="F230" s="6">
        <v>0.48793633855643681</v>
      </c>
      <c r="G230" s="6">
        <v>0.39312853746909887</v>
      </c>
      <c r="H230" s="6">
        <v>0.74120719659603518</v>
      </c>
      <c r="I230" s="7"/>
      <c r="J230" s="7"/>
      <c r="K230" s="7"/>
      <c r="L230" s="7"/>
    </row>
    <row r="231" spans="1:12" x14ac:dyDescent="0.25">
      <c r="A231" s="5">
        <v>18</v>
      </c>
      <c r="B231" s="6">
        <v>1.0525413729048074</v>
      </c>
      <c r="C231" s="6">
        <v>1.0015833018800613</v>
      </c>
      <c r="D231" s="6">
        <v>0.84870908880582296</v>
      </c>
      <c r="E231" s="6">
        <v>0.57823183942615775</v>
      </c>
      <c r="F231" s="6">
        <v>0.53591175062308527</v>
      </c>
      <c r="G231" s="6">
        <v>0.43178215288958133</v>
      </c>
      <c r="H231" s="6">
        <v>0.81408498386775952</v>
      </c>
      <c r="I231" s="7"/>
      <c r="J231" s="7"/>
      <c r="K231" s="7"/>
      <c r="L231" s="7"/>
    </row>
    <row r="232" spans="1:12" x14ac:dyDescent="0.25">
      <c r="A232" s="5">
        <v>19</v>
      </c>
      <c r="B232" s="6">
        <v>1.1516294262092261</v>
      </c>
      <c r="C232" s="6">
        <v>1.0958740748228966</v>
      </c>
      <c r="D232" s="6">
        <v>0.92860802066390757</v>
      </c>
      <c r="E232" s="6">
        <v>0.63266757829810905</v>
      </c>
      <c r="F232" s="6">
        <v>0.58636340362143946</v>
      </c>
      <c r="G232" s="6">
        <v>0.47243086664355272</v>
      </c>
      <c r="H232" s="6">
        <v>0.89072434299641112</v>
      </c>
      <c r="I232" s="7"/>
      <c r="J232" s="7"/>
      <c r="K232" s="7"/>
      <c r="L232" s="7"/>
    </row>
    <row r="233" spans="1:12" x14ac:dyDescent="0.25">
      <c r="A233" s="5">
        <v>20</v>
      </c>
      <c r="B233" s="6">
        <v>1.2555560605650882</v>
      </c>
      <c r="C233" s="6">
        <v>1.194769172223348</v>
      </c>
      <c r="D233" s="6">
        <v>1.0124085071981281</v>
      </c>
      <c r="E233" s="6">
        <v>0.68976147550341593</v>
      </c>
      <c r="F233" s="6">
        <v>0.63927866756047735</v>
      </c>
      <c r="G233" s="6">
        <v>0.51506450279307514</v>
      </c>
      <c r="H233" s="6">
        <v>0.97110608819995481</v>
      </c>
      <c r="I233" s="7"/>
      <c r="J233" s="7"/>
      <c r="K233" s="7"/>
      <c r="L233" s="7"/>
    </row>
    <row r="234" spans="1:12" ht="20.25" customHeight="1" x14ac:dyDescent="0.25">
      <c r="A234" s="5">
        <v>21</v>
      </c>
      <c r="B234" s="6">
        <v>1.3642398528721467</v>
      </c>
      <c r="C234" s="6">
        <v>1.2981911130249051</v>
      </c>
      <c r="D234" s="6">
        <v>1.1000448934831806</v>
      </c>
      <c r="E234" s="6">
        <v>0.74946879985123016</v>
      </c>
      <c r="F234" s="6">
        <v>0.69461608507109451</v>
      </c>
      <c r="G234" s="6">
        <v>0.55964965928629173</v>
      </c>
      <c r="H234" s="6">
        <v>1.0551672430244889</v>
      </c>
      <c r="I234" s="7"/>
      <c r="J234" s="7"/>
      <c r="K234" s="7"/>
      <c r="L234" s="7"/>
    </row>
    <row r="235" spans="1:12" x14ac:dyDescent="0.25">
      <c r="A235" s="5">
        <v>22</v>
      </c>
      <c r="B235" s="6">
        <v>1.4775253141516229</v>
      </c>
      <c r="C235" s="6">
        <v>1.4059919361413997</v>
      </c>
      <c r="D235" s="6">
        <v>1.1913918021107306</v>
      </c>
      <c r="E235" s="6">
        <v>0.81170413077707348</v>
      </c>
      <c r="F235" s="6">
        <v>0.75229648741658839</v>
      </c>
      <c r="G235" s="6">
        <v>0.60612255015930949</v>
      </c>
      <c r="H235" s="6">
        <v>1.1427875449833886</v>
      </c>
      <c r="I235" s="7"/>
      <c r="J235" s="7"/>
      <c r="K235" s="7"/>
      <c r="L235" s="7"/>
    </row>
    <row r="236" spans="1:12" x14ac:dyDescent="0.25">
      <c r="A236" s="5">
        <v>23</v>
      </c>
      <c r="B236" s="6">
        <v>1.5951613126210573</v>
      </c>
      <c r="C236" s="6">
        <v>1.5179326681639405</v>
      </c>
      <c r="D236" s="6">
        <v>1.2862467347925897</v>
      </c>
      <c r="E236" s="6">
        <v>0.87632950468516946</v>
      </c>
      <c r="F236" s="6">
        <v>0.81219200838985361</v>
      </c>
      <c r="G236" s="6">
        <v>0.65438015407303407</v>
      </c>
      <c r="H236" s="6">
        <v>1.233772756948941</v>
      </c>
      <c r="I236" s="7"/>
      <c r="J236" s="7"/>
      <c r="K236" s="7"/>
      <c r="L236" s="7"/>
    </row>
    <row r="237" spans="1:12" x14ac:dyDescent="0.25">
      <c r="A237" s="5">
        <v>24</v>
      </c>
      <c r="B237" s="6">
        <v>1.7167744945761589</v>
      </c>
      <c r="C237" s="6">
        <v>1.6336580310525948</v>
      </c>
      <c r="D237" s="6">
        <v>1.3843086404819025</v>
      </c>
      <c r="E237" s="6">
        <v>0.94313981324937846</v>
      </c>
      <c r="F237" s="6">
        <v>0.87411255129500809</v>
      </c>
      <c r="G237" s="6">
        <v>0.70426931080937005</v>
      </c>
      <c r="H237" s="6">
        <v>1.3278341096127282</v>
      </c>
      <c r="I237" s="7"/>
      <c r="J237" s="7"/>
      <c r="K237" s="7"/>
      <c r="L237" s="7"/>
    </row>
    <row r="238" spans="1:12" x14ac:dyDescent="0.25">
      <c r="A238" s="5">
        <v>25</v>
      </c>
      <c r="B238" s="6">
        <v>1.8418366557579231</v>
      </c>
      <c r="C238" s="6">
        <v>1.7526653931964642</v>
      </c>
      <c r="D238" s="6">
        <v>1.485151605512087</v>
      </c>
      <c r="E238" s="6">
        <v>1.0118448783084053</v>
      </c>
      <c r="F238" s="6">
        <v>0.93778917575933429</v>
      </c>
      <c r="G238" s="6">
        <v>0.75557333608588495</v>
      </c>
      <c r="H238" s="6">
        <v>1.4245630649668959</v>
      </c>
      <c r="I238" s="7"/>
      <c r="J238" s="7"/>
      <c r="K238" s="7"/>
      <c r="L238" s="7"/>
    </row>
    <row r="239" spans="1:12" ht="18" customHeight="1" x14ac:dyDescent="0.3">
      <c r="A239" s="4" t="s">
        <v>64</v>
      </c>
      <c r="B239" s="15"/>
      <c r="C239" s="8"/>
      <c r="D239" s="15"/>
      <c r="E239" s="15"/>
      <c r="I239" s="7"/>
      <c r="J239" s="7"/>
      <c r="K239" s="7"/>
      <c r="L239" s="7"/>
    </row>
    <row r="240" spans="1:12" ht="18" customHeight="1" x14ac:dyDescent="0.3">
      <c r="A240" s="4" t="s">
        <v>8</v>
      </c>
      <c r="C240" s="8"/>
      <c r="F240" s="13"/>
      <c r="G240" s="13"/>
      <c r="H240" s="14"/>
      <c r="I240" s="7"/>
      <c r="J240" s="7"/>
      <c r="K240" s="7"/>
      <c r="L240" s="7"/>
    </row>
    <row r="241" spans="1:12" ht="18" customHeight="1" x14ac:dyDescent="0.3">
      <c r="A241" s="4" t="s">
        <v>0</v>
      </c>
      <c r="B241" s="15"/>
      <c r="C241" s="16">
        <v>0.45</v>
      </c>
      <c r="H241" s="14" t="s">
        <v>46</v>
      </c>
      <c r="I241" s="7"/>
      <c r="J241" s="7"/>
      <c r="K241" s="7"/>
      <c r="L241" s="7"/>
    </row>
    <row r="242" spans="1:12" ht="18" customHeight="1" x14ac:dyDescent="0.3">
      <c r="A242" s="4" t="s">
        <v>11</v>
      </c>
      <c r="B242" s="15"/>
      <c r="C242" s="8"/>
      <c r="D242" s="15"/>
      <c r="E242" s="15"/>
      <c r="H242" s="14" t="s">
        <v>46</v>
      </c>
      <c r="I242" s="7"/>
      <c r="J242" s="7"/>
      <c r="K242" s="7"/>
      <c r="L242" s="7"/>
    </row>
    <row r="243" spans="1:12" ht="13" x14ac:dyDescent="0.3">
      <c r="A243" s="2"/>
      <c r="B243" s="9"/>
      <c r="C243" s="10"/>
      <c r="D243" s="11"/>
      <c r="E243" s="11"/>
      <c r="F243" s="3"/>
      <c r="G243" s="3"/>
      <c r="I243" s="7"/>
      <c r="J243" s="7"/>
      <c r="K243" s="7"/>
      <c r="L243" s="7"/>
    </row>
    <row r="244" spans="1:12" ht="13" x14ac:dyDescent="0.3">
      <c r="A244" s="2"/>
      <c r="B244" s="9"/>
      <c r="C244" s="10"/>
      <c r="D244" s="10"/>
      <c r="E244" s="10"/>
      <c r="F244" s="3"/>
      <c r="G244" s="3"/>
      <c r="I244" s="7"/>
      <c r="J244" s="7"/>
      <c r="K244" s="7"/>
      <c r="L244" s="7"/>
    </row>
    <row r="245" spans="1:12" ht="13" x14ac:dyDescent="0.3">
      <c r="A245" s="2"/>
      <c r="B245" s="2"/>
      <c r="C245" s="2"/>
      <c r="D245" s="5"/>
      <c r="E245" s="5"/>
      <c r="F245" s="5"/>
      <c r="G245" s="5"/>
      <c r="I245" s="7"/>
      <c r="J245" s="7"/>
      <c r="K245" s="7"/>
      <c r="L245" s="7"/>
    </row>
    <row r="246" spans="1:12" ht="13" x14ac:dyDescent="0.3">
      <c r="A246" s="3"/>
      <c r="B246" s="3"/>
      <c r="C246" s="2"/>
      <c r="D246" s="5"/>
      <c r="E246" s="5"/>
      <c r="F246" s="5"/>
      <c r="G246" s="5"/>
      <c r="H246" s="3"/>
      <c r="I246" s="7"/>
      <c r="J246" s="7"/>
      <c r="K246" s="7"/>
      <c r="L246" s="7"/>
    </row>
    <row r="247" spans="1:12" ht="26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I247" s="7"/>
      <c r="J247" s="7"/>
      <c r="K247" s="7"/>
      <c r="L247" s="7"/>
    </row>
    <row r="248" spans="1:12" ht="20.25" customHeight="1" x14ac:dyDescent="0.25">
      <c r="A248" s="5">
        <v>1</v>
      </c>
      <c r="B248" s="6">
        <v>4.6002663775903396E-2</v>
      </c>
      <c r="C248" s="6">
        <v>4.3775476257800948E-2</v>
      </c>
      <c r="D248" s="6">
        <v>3.7093913703493603E-2</v>
      </c>
      <c r="E248" s="6">
        <v>2.5272360382596983E-2</v>
      </c>
      <c r="F248" s="6">
        <v>2.3422706899806817E-2</v>
      </c>
      <c r="G248" s="6">
        <v>1.887158995849901E-2</v>
      </c>
      <c r="H248" s="6">
        <v>3.5580623015820677E-2</v>
      </c>
      <c r="I248" s="7"/>
      <c r="J248" s="7"/>
      <c r="K248" s="7"/>
      <c r="L248" s="7"/>
    </row>
    <row r="249" spans="1:12" x14ac:dyDescent="0.25">
      <c r="A249" s="5">
        <v>2</v>
      </c>
      <c r="B249" s="6">
        <v>7.4564851236185267E-2</v>
      </c>
      <c r="C249" s="6">
        <v>7.0954844938041578E-2</v>
      </c>
      <c r="D249" s="6">
        <v>6.0124826043610517E-2</v>
      </c>
      <c r="E249" s="6">
        <v>4.0963492929352648E-2</v>
      </c>
      <c r="F249" s="6">
        <v>3.7965424438045334E-2</v>
      </c>
      <c r="G249" s="6">
        <v>3.0588604709948296E-2</v>
      </c>
      <c r="H249" s="6">
        <v>5.7671961671383831E-2</v>
      </c>
      <c r="I249" s="7"/>
      <c r="J249" s="7"/>
      <c r="K249" s="7"/>
      <c r="L249" s="7"/>
    </row>
    <row r="250" spans="1:12" x14ac:dyDescent="0.25">
      <c r="A250" s="5">
        <v>3</v>
      </c>
      <c r="B250" s="6">
        <v>0.10321716698920096</v>
      </c>
      <c r="C250" s="6">
        <v>9.8219978411337339E-2</v>
      </c>
      <c r="D250" s="6">
        <v>8.3228412677746513E-2</v>
      </c>
      <c r="E250" s="6">
        <v>5.6704139015274942E-2</v>
      </c>
      <c r="F250" s="6">
        <v>5.2554031679418606E-2</v>
      </c>
      <c r="G250" s="6">
        <v>4.234259262869975E-2</v>
      </c>
      <c r="H250" s="6">
        <v>7.9833009786000123E-2</v>
      </c>
      <c r="I250" s="7"/>
      <c r="J250" s="7"/>
      <c r="K250" s="7"/>
      <c r="L250" s="7"/>
    </row>
    <row r="251" spans="1:12" x14ac:dyDescent="0.25">
      <c r="A251" s="5">
        <v>4</v>
      </c>
      <c r="B251" s="6">
        <v>0.13525935234677233</v>
      </c>
      <c r="C251" s="6">
        <v>0.12871086326968659</v>
      </c>
      <c r="D251" s="6">
        <v>0.10906539603842928</v>
      </c>
      <c r="E251" s="6">
        <v>7.4307068700983428E-2</v>
      </c>
      <c r="F251" s="6">
        <v>6.8868624236834874E-2</v>
      </c>
      <c r="G251" s="6">
        <v>5.5487200653747397E-2</v>
      </c>
      <c r="H251" s="6">
        <v>0.10461594243017412</v>
      </c>
      <c r="I251" s="7"/>
      <c r="J251" s="7"/>
      <c r="K251" s="7"/>
      <c r="L251" s="7"/>
    </row>
    <row r="252" spans="1:12" x14ac:dyDescent="0.25">
      <c r="A252" s="5">
        <v>5</v>
      </c>
      <c r="B252" s="6">
        <v>0.1707579650169555</v>
      </c>
      <c r="C252" s="6">
        <v>0.16249083487521035</v>
      </c>
      <c r="D252" s="6">
        <v>0.137689444449975</v>
      </c>
      <c r="E252" s="6">
        <v>9.3808846616570546E-2</v>
      </c>
      <c r="F252" s="6">
        <v>8.6943090619344701E-2</v>
      </c>
      <c r="G252" s="6">
        <v>7.004973263386681E-2</v>
      </c>
      <c r="H252" s="6">
        <v>0.13207223846457955</v>
      </c>
      <c r="I252" s="7"/>
      <c r="J252" s="7"/>
      <c r="K252" s="7"/>
      <c r="L252" s="7"/>
    </row>
    <row r="253" spans="1:12" ht="20.25" customHeight="1" x14ac:dyDescent="0.25">
      <c r="A253" s="5">
        <v>6</v>
      </c>
      <c r="B253" s="6">
        <v>0.20978485011235168</v>
      </c>
      <c r="C253" s="6">
        <v>0.19962826000849854</v>
      </c>
      <c r="D253" s="6">
        <v>0.16915848969693922</v>
      </c>
      <c r="E253" s="6">
        <v>0.11524894211942462</v>
      </c>
      <c r="F253" s="6">
        <v>0.10681401146981785</v>
      </c>
      <c r="G253" s="6">
        <v>8.6059661460283127E-2</v>
      </c>
      <c r="H253" s="6">
        <v>0.16225746627715687</v>
      </c>
      <c r="I253" s="7"/>
      <c r="J253" s="7"/>
      <c r="K253" s="7"/>
      <c r="L253" s="7"/>
    </row>
    <row r="254" spans="1:12" x14ac:dyDescent="0.25">
      <c r="A254" s="5">
        <v>7</v>
      </c>
      <c r="B254" s="6">
        <v>0.25241713172399705</v>
      </c>
      <c r="C254" s="6">
        <v>0.24019652885044382</v>
      </c>
      <c r="D254" s="6">
        <v>0.20353472022978417</v>
      </c>
      <c r="E254" s="6">
        <v>0.13866972466520028</v>
      </c>
      <c r="F254" s="6">
        <v>0.1285206552747066</v>
      </c>
      <c r="G254" s="6">
        <v>0.10354862561004292</v>
      </c>
      <c r="H254" s="6">
        <v>0.19523127726596343</v>
      </c>
      <c r="I254" s="7"/>
      <c r="J254" s="7"/>
      <c r="K254" s="7"/>
      <c r="L254" s="7"/>
    </row>
    <row r="255" spans="1:12" x14ac:dyDescent="0.25">
      <c r="A255" s="5">
        <v>8</v>
      </c>
      <c r="B255" s="6">
        <v>0.29873706699672437</v>
      </c>
      <c r="C255" s="6">
        <v>0.28427391612244496</v>
      </c>
      <c r="D255" s="6">
        <v>0.24088446349960668</v>
      </c>
      <c r="E255" s="6">
        <v>0.16411638364159001</v>
      </c>
      <c r="F255" s="6">
        <v>0.15210490406508675</v>
      </c>
      <c r="G255" s="6">
        <v>0.12255036928361261</v>
      </c>
      <c r="H255" s="6">
        <v>0.23105729297419747</v>
      </c>
      <c r="I255" s="7"/>
      <c r="J255" s="7"/>
      <c r="K255" s="7"/>
      <c r="L255" s="7"/>
    </row>
    <row r="256" spans="1:12" x14ac:dyDescent="0.25">
      <c r="A256" s="5">
        <v>9</v>
      </c>
      <c r="B256" s="6">
        <v>0.34883171901076709</v>
      </c>
      <c r="C256" s="6">
        <v>0.33194326980522448</v>
      </c>
      <c r="D256" s="6">
        <v>0.28127792218859654</v>
      </c>
      <c r="E256" s="6">
        <v>0.19163674866016581</v>
      </c>
      <c r="F256" s="6">
        <v>0.17761108686112201</v>
      </c>
      <c r="G256" s="6">
        <v>0.14310060821168752</v>
      </c>
      <c r="H256" s="6">
        <v>0.26980285208145105</v>
      </c>
      <c r="I256" s="7"/>
      <c r="J256" s="7"/>
      <c r="K256" s="7"/>
      <c r="L256" s="7"/>
    </row>
    <row r="257" spans="1:12" x14ac:dyDescent="0.25">
      <c r="A257" s="5">
        <v>10</v>
      </c>
      <c r="B257" s="6">
        <v>0.40279239432599528</v>
      </c>
      <c r="C257" s="6">
        <v>0.38329147591397578</v>
      </c>
      <c r="D257" s="6">
        <v>0.32478872067791742</v>
      </c>
      <c r="E257" s="6">
        <v>0.22128098056156009</v>
      </c>
      <c r="F257" s="6">
        <v>0.20508569329220167</v>
      </c>
      <c r="G257" s="6">
        <v>0.16523679891997628</v>
      </c>
      <c r="H257" s="6">
        <v>0.31153857537397756</v>
      </c>
      <c r="I257" s="7"/>
      <c r="J257" s="7"/>
      <c r="K257" s="7"/>
      <c r="L257" s="7"/>
    </row>
    <row r="258" spans="1:12" ht="20.25" customHeight="1" x14ac:dyDescent="0.25">
      <c r="A258" s="5">
        <v>11</v>
      </c>
      <c r="B258" s="6">
        <v>0.46071377837416427</v>
      </c>
      <c r="C258" s="6">
        <v>0.43840863575000522</v>
      </c>
      <c r="D258" s="6">
        <v>0.37149320787752838</v>
      </c>
      <c r="E258" s="6">
        <v>0.25310109642821754</v>
      </c>
      <c r="F258" s="6">
        <v>0.23457693337343469</v>
      </c>
      <c r="G258" s="6">
        <v>0.1889977840427193</v>
      </c>
      <c r="H258" s="6">
        <v>0.35633769701640677</v>
      </c>
      <c r="I258" s="7"/>
      <c r="J258" s="7"/>
      <c r="K258" s="7"/>
      <c r="L258" s="7"/>
    </row>
    <row r="259" spans="1:12" x14ac:dyDescent="0.25">
      <c r="A259" s="5">
        <v>12</v>
      </c>
      <c r="B259" s="6">
        <v>0.52269268654751244</v>
      </c>
      <c r="C259" s="6">
        <v>0.49738687745452165</v>
      </c>
      <c r="D259" s="6">
        <v>0.42146945017554921</v>
      </c>
      <c r="E259" s="6">
        <v>0.28715028347327753</v>
      </c>
      <c r="F259" s="6">
        <v>0.26613410161017487</v>
      </c>
      <c r="G259" s="6">
        <v>0.21442327998401212</v>
      </c>
      <c r="H259" s="6">
        <v>0.40427509858494803</v>
      </c>
      <c r="I259" s="7"/>
      <c r="J259" s="7"/>
      <c r="K259" s="7"/>
      <c r="L259" s="7"/>
    </row>
    <row r="260" spans="1:12" x14ac:dyDescent="0.25">
      <c r="A260" s="5">
        <v>13</v>
      </c>
      <c r="B260" s="6">
        <v>0.5888263303006368</v>
      </c>
      <c r="C260" s="6">
        <v>0.56031870605600365</v>
      </c>
      <c r="D260" s="6">
        <v>0.47479583332210451</v>
      </c>
      <c r="E260" s="6">
        <v>0.3234819464935984</v>
      </c>
      <c r="F260" s="6">
        <v>0.29980669416680561</v>
      </c>
      <c r="G260" s="6">
        <v>0.24155316562389872</v>
      </c>
      <c r="H260" s="6">
        <v>0.45542596798905988</v>
      </c>
      <c r="I260" s="7"/>
      <c r="J260" s="7"/>
      <c r="K260" s="7"/>
      <c r="L260" s="7"/>
    </row>
    <row r="261" spans="1:12" x14ac:dyDescent="0.25">
      <c r="A261" s="5">
        <v>14</v>
      </c>
      <c r="B261" s="6">
        <v>0.65920997522770175</v>
      </c>
      <c r="C261" s="6">
        <v>0.62729477493000052</v>
      </c>
      <c r="D261" s="6">
        <v>0.53154917403689683</v>
      </c>
      <c r="E261" s="6">
        <v>0.36214842129389591</v>
      </c>
      <c r="F261" s="6">
        <v>0.33564321645380968</v>
      </c>
      <c r="G261" s="6">
        <v>0.27042652159560027</v>
      </c>
      <c r="H261" s="6">
        <v>0.50986398811825617</v>
      </c>
      <c r="I261" s="7"/>
      <c r="J261" s="7"/>
      <c r="K261" s="7"/>
      <c r="L261" s="7"/>
    </row>
    <row r="262" spans="1:12" x14ac:dyDescent="0.25">
      <c r="A262" s="5">
        <v>15</v>
      </c>
      <c r="B262" s="6">
        <v>0.73393384115018145</v>
      </c>
      <c r="C262" s="6">
        <v>0.69840093596700614</v>
      </c>
      <c r="D262" s="6">
        <v>0.59180222041748021</v>
      </c>
      <c r="E262" s="6">
        <v>0.40319927169623609</v>
      </c>
      <c r="F262" s="6">
        <v>0.37368960477707663</v>
      </c>
      <c r="G262" s="6">
        <v>0.30108035861408938</v>
      </c>
      <c r="H262" s="6">
        <v>0.56765893922422106</v>
      </c>
      <c r="I262" s="7"/>
      <c r="J262" s="7"/>
      <c r="K262" s="7"/>
      <c r="L262" s="7"/>
    </row>
    <row r="263" spans="1:12" ht="20.25" customHeight="1" x14ac:dyDescent="0.25">
      <c r="A263" s="5">
        <v>16</v>
      </c>
      <c r="B263" s="6">
        <v>0.81307906186136691</v>
      </c>
      <c r="C263" s="6">
        <v>0.77371439492317451</v>
      </c>
      <c r="D263" s="6">
        <v>0.6556203941085974</v>
      </c>
      <c r="E263" s="6">
        <v>0.44667906995567896</v>
      </c>
      <c r="F263" s="6">
        <v>0.41398716920224043</v>
      </c>
      <c r="G263" s="6">
        <v>0.33354796004935133</v>
      </c>
      <c r="H263" s="6">
        <v>0.62887357399725519</v>
      </c>
      <c r="I263" s="7"/>
      <c r="J263" s="7"/>
      <c r="K263" s="7"/>
      <c r="L263" s="7"/>
    </row>
    <row r="264" spans="1:12" x14ac:dyDescent="0.25">
      <c r="A264" s="5">
        <v>17</v>
      </c>
      <c r="B264" s="6">
        <v>0.89671248326501651</v>
      </c>
      <c r="C264" s="6">
        <v>0.85329876140353111</v>
      </c>
      <c r="D264" s="6">
        <v>0.72305759581907525</v>
      </c>
      <c r="E264" s="6">
        <v>0.49262453902761899</v>
      </c>
      <c r="F264" s="6">
        <v>0.45656994497601661</v>
      </c>
      <c r="G264" s="6">
        <v>0.36785674797616602</v>
      </c>
      <c r="H264" s="6">
        <v>0.69355959420213809</v>
      </c>
      <c r="I264" s="7"/>
      <c r="J264" s="7"/>
      <c r="K264" s="7"/>
      <c r="L264" s="7"/>
    </row>
    <row r="265" spans="1:12" x14ac:dyDescent="0.25">
      <c r="A265" s="5">
        <v>18</v>
      </c>
      <c r="B265" s="6">
        <v>0.98488003196045126</v>
      </c>
      <c r="C265" s="6">
        <v>0.93719773850248744</v>
      </c>
      <c r="D265" s="6">
        <v>0.79415085812859676</v>
      </c>
      <c r="E265" s="6">
        <v>0.54106090948511298</v>
      </c>
      <c r="F265" s="6">
        <v>0.50146131607634281</v>
      </c>
      <c r="G265" s="6">
        <v>0.40402556278070745</v>
      </c>
      <c r="H265" s="6">
        <v>0.76175252163006002</v>
      </c>
      <c r="I265" s="7"/>
      <c r="J265" s="7"/>
      <c r="K265" s="7"/>
      <c r="L265" s="7"/>
    </row>
    <row r="266" spans="1:12" x14ac:dyDescent="0.25">
      <c r="A266" s="5">
        <v>19</v>
      </c>
      <c r="B266" s="6">
        <v>1.0775983303737726</v>
      </c>
      <c r="C266" s="6">
        <v>1.0254271438827491</v>
      </c>
      <c r="D266" s="6">
        <v>0.86891358440967892</v>
      </c>
      <c r="E266" s="6">
        <v>0.59199731314593806</v>
      </c>
      <c r="F266" s="6">
        <v>0.54866974597430052</v>
      </c>
      <c r="G266" s="6">
        <v>0.44206122345091597</v>
      </c>
      <c r="H266" s="6">
        <v>0.83346521284688446</v>
      </c>
      <c r="I266" s="7"/>
      <c r="J266" s="7"/>
      <c r="K266" s="7"/>
      <c r="L266" s="7"/>
    </row>
    <row r="267" spans="1:12" x14ac:dyDescent="0.25">
      <c r="A267" s="5">
        <v>20</v>
      </c>
      <c r="B267" s="6">
        <v>1.1748441675454391</v>
      </c>
      <c r="C267" s="6">
        <v>1.1179648903275128</v>
      </c>
      <c r="D267" s="6">
        <v>0.94732705867373423</v>
      </c>
      <c r="E267" s="6">
        <v>0.64542099866731939</v>
      </c>
      <c r="F267" s="6">
        <v>0.59818341658246643</v>
      </c>
      <c r="G267" s="6">
        <v>0.48195420819663692</v>
      </c>
      <c r="H267" s="6">
        <v>0.90867971540522041</v>
      </c>
      <c r="I267" s="7"/>
      <c r="J267" s="7"/>
      <c r="K267" s="7"/>
      <c r="L267" s="7"/>
    </row>
    <row r="268" spans="1:12" ht="20.25" customHeight="1" x14ac:dyDescent="0.25">
      <c r="A268" s="5">
        <v>21</v>
      </c>
      <c r="B268" s="6">
        <v>1.276541354560091</v>
      </c>
      <c r="C268" s="6">
        <v>1.2147384775556713</v>
      </c>
      <c r="D268" s="6">
        <v>1.0293298465424126</v>
      </c>
      <c r="E268" s="6">
        <v>0.70129011034856292</v>
      </c>
      <c r="F268" s="6">
        <v>0.6499635355682446</v>
      </c>
      <c r="G268" s="6">
        <v>0.52367326217625865</v>
      </c>
      <c r="H268" s="6">
        <v>0.98733710121584617</v>
      </c>
      <c r="I268" s="7"/>
      <c r="J268" s="7"/>
      <c r="K268" s="7"/>
      <c r="L268" s="7"/>
    </row>
    <row r="269" spans="1:12" x14ac:dyDescent="0.25">
      <c r="A269" s="5">
        <v>22</v>
      </c>
      <c r="B269" s="6">
        <v>1.3825443978586804</v>
      </c>
      <c r="C269" s="6">
        <v>1.315609455979375</v>
      </c>
      <c r="D269" s="6">
        <v>1.1148046303414592</v>
      </c>
      <c r="E269" s="6">
        <v>0.75952471878219974</v>
      </c>
      <c r="F269" s="6">
        <v>0.70393602346080331</v>
      </c>
      <c r="G269" s="6">
        <v>0.56715869982893319</v>
      </c>
      <c r="H269" s="6">
        <v>1.0693248387197003</v>
      </c>
      <c r="I269" s="7"/>
      <c r="J269" s="7"/>
      <c r="K269" s="7"/>
      <c r="L269" s="7"/>
    </row>
    <row r="270" spans="1:12" x14ac:dyDescent="0.25">
      <c r="A270" s="5">
        <v>23</v>
      </c>
      <c r="B270" s="6">
        <v>1.4926183093596914</v>
      </c>
      <c r="C270" s="6">
        <v>1.4203542143044305</v>
      </c>
      <c r="D270" s="6">
        <v>1.2035619291386483</v>
      </c>
      <c r="E270" s="6">
        <v>0.81999572919427033</v>
      </c>
      <c r="F270" s="6">
        <v>0.7599812337765145</v>
      </c>
      <c r="G270" s="6">
        <v>0.61231412241694594</v>
      </c>
      <c r="H270" s="6">
        <v>1.154461177086388</v>
      </c>
      <c r="I270" s="7"/>
      <c r="J270" s="7"/>
      <c r="K270" s="7"/>
      <c r="L270" s="7"/>
    </row>
    <row r="271" spans="1:12" x14ac:dyDescent="0.25">
      <c r="A271" s="5">
        <v>24</v>
      </c>
      <c r="B271" s="6">
        <v>1.6064137359472457</v>
      </c>
      <c r="C271" s="6">
        <v>1.5286403131072381</v>
      </c>
      <c r="D271" s="6">
        <v>1.2953200445872159</v>
      </c>
      <c r="E271" s="6">
        <v>0.88251121839771163</v>
      </c>
      <c r="F271" s="6">
        <v>0.81792128995419455</v>
      </c>
      <c r="G271" s="6">
        <v>0.658996215440387</v>
      </c>
      <c r="H271" s="6">
        <v>1.2424759101909768</v>
      </c>
      <c r="I271" s="7"/>
      <c r="J271" s="7"/>
      <c r="K271" s="7"/>
      <c r="L271" s="7"/>
    </row>
    <row r="272" spans="1:12" x14ac:dyDescent="0.25">
      <c r="A272" s="5">
        <v>25</v>
      </c>
      <c r="B272" s="6">
        <v>1.7234364283301691</v>
      </c>
      <c r="C272" s="6">
        <v>1.6399974318381743</v>
      </c>
      <c r="D272" s="6">
        <v>1.38968044236219</v>
      </c>
      <c r="E272" s="6">
        <v>0.94679966198110621</v>
      </c>
      <c r="F272" s="6">
        <v>0.87750454012561663</v>
      </c>
      <c r="G272" s="6">
        <v>0.70700222390215961</v>
      </c>
      <c r="H272" s="6">
        <v>1.3329867623941516</v>
      </c>
      <c r="I272" s="7"/>
      <c r="J272" s="7"/>
      <c r="K272" s="7"/>
      <c r="L272" s="7"/>
    </row>
    <row r="273" spans="1:18" ht="18" customHeight="1" x14ac:dyDescent="0.3">
      <c r="A273" s="4" t="s">
        <v>64</v>
      </c>
      <c r="B273" s="15"/>
      <c r="C273" s="8"/>
      <c r="D273" s="15"/>
      <c r="E273" s="15"/>
      <c r="I273" s="7"/>
      <c r="J273" s="7"/>
      <c r="K273" s="7"/>
      <c r="L273" s="7"/>
      <c r="N273" s="7"/>
    </row>
    <row r="274" spans="1:18" ht="18" customHeight="1" x14ac:dyDescent="0.3">
      <c r="A274" s="4" t="s">
        <v>8</v>
      </c>
      <c r="C274" s="8"/>
      <c r="F274" s="13"/>
      <c r="G274" s="13"/>
      <c r="H274" s="14"/>
      <c r="I274" s="7"/>
      <c r="J274" s="7"/>
      <c r="K274" s="7"/>
      <c r="L274" s="7"/>
      <c r="N274" s="7"/>
    </row>
    <row r="275" spans="1:18" ht="18" customHeight="1" x14ac:dyDescent="0.3">
      <c r="A275" s="4" t="s">
        <v>0</v>
      </c>
      <c r="B275" s="15"/>
      <c r="C275" s="16">
        <v>0.45</v>
      </c>
      <c r="H275" s="14" t="s">
        <v>46</v>
      </c>
      <c r="I275" s="7"/>
      <c r="J275" s="7"/>
      <c r="K275" s="7"/>
      <c r="L275" s="7"/>
      <c r="N275" s="7"/>
    </row>
    <row r="276" spans="1:18" ht="18" customHeight="1" x14ac:dyDescent="0.3">
      <c r="A276" s="4" t="s">
        <v>12</v>
      </c>
      <c r="B276" s="15"/>
      <c r="C276" s="8"/>
      <c r="D276" s="15"/>
      <c r="E276" s="15"/>
      <c r="H276" s="14" t="s">
        <v>46</v>
      </c>
      <c r="I276" s="7"/>
      <c r="J276" s="7"/>
      <c r="K276" s="7"/>
      <c r="L276" s="7"/>
      <c r="N276" s="7"/>
    </row>
    <row r="277" spans="1:18" ht="12.75" customHeight="1" x14ac:dyDescent="0.3">
      <c r="A277" s="2"/>
      <c r="B277" s="9"/>
      <c r="C277" s="10"/>
      <c r="D277" s="11"/>
      <c r="E277" s="11"/>
      <c r="F277" s="3"/>
      <c r="G277" s="3"/>
      <c r="I277" s="7"/>
      <c r="J277" s="7"/>
      <c r="K277" s="7"/>
      <c r="L277" s="7"/>
      <c r="N277" s="7"/>
    </row>
    <row r="278" spans="1:18" ht="12.75" customHeight="1" x14ac:dyDescent="0.3">
      <c r="A278" s="2"/>
      <c r="B278" s="9"/>
      <c r="C278" s="10"/>
      <c r="D278" s="10"/>
      <c r="E278" s="10"/>
      <c r="F278" s="3"/>
      <c r="G278" s="3"/>
      <c r="I278" s="7"/>
      <c r="J278" s="7"/>
      <c r="K278" s="7"/>
      <c r="L278" s="7"/>
      <c r="N278" s="7"/>
    </row>
    <row r="279" spans="1:18" ht="12.75" customHeight="1" x14ac:dyDescent="0.3">
      <c r="A279" s="2"/>
      <c r="B279" s="2"/>
      <c r="C279" s="2"/>
      <c r="D279" s="5"/>
      <c r="E279" s="5"/>
      <c r="F279" s="5"/>
      <c r="G279" s="5"/>
      <c r="I279" s="7"/>
      <c r="J279" s="7"/>
      <c r="K279" s="7"/>
      <c r="L279" s="7"/>
      <c r="N279" s="7"/>
    </row>
    <row r="280" spans="1:18" ht="12.75" customHeight="1" x14ac:dyDescent="0.3">
      <c r="A280" s="3"/>
      <c r="B280" s="3"/>
      <c r="C280" s="2"/>
      <c r="D280" s="5"/>
      <c r="E280" s="5"/>
      <c r="F280" s="5"/>
      <c r="G280" s="5"/>
      <c r="H280" s="3"/>
      <c r="I280" s="7"/>
      <c r="J280" s="7"/>
      <c r="K280" s="7"/>
      <c r="L280" s="7"/>
      <c r="N280" s="7"/>
    </row>
    <row r="281" spans="1:18" ht="26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I281" s="7"/>
      <c r="J281" s="7"/>
      <c r="K281" s="7"/>
      <c r="L281" s="7"/>
      <c r="N281" s="7"/>
    </row>
    <row r="282" spans="1:18" ht="20.25" customHeight="1" x14ac:dyDescent="0.25">
      <c r="A282" s="5">
        <v>1</v>
      </c>
      <c r="B282" s="6">
        <v>4.3224057832881996E-2</v>
      </c>
      <c r="C282" s="6">
        <v>4.1131394621984209E-2</v>
      </c>
      <c r="D282" s="6">
        <v>3.4853404989290862E-2</v>
      </c>
      <c r="E282" s="6">
        <v>2.3745885065964437E-2</v>
      </c>
      <c r="F282" s="6">
        <v>2.2007952464922497E-2</v>
      </c>
      <c r="G282" s="6">
        <v>1.7731727443832737E-2</v>
      </c>
      <c r="H282" s="6">
        <v>3.3431518541136983E-2</v>
      </c>
      <c r="I282" s="7"/>
      <c r="J282" s="7"/>
      <c r="K282" s="7"/>
      <c r="L282" s="7"/>
      <c r="N282" s="7"/>
      <c r="O282" s="7"/>
      <c r="P282" s="7"/>
      <c r="Q282" s="7"/>
      <c r="R282" s="7"/>
    </row>
    <row r="283" spans="1:18" ht="12.75" customHeight="1" x14ac:dyDescent="0.25">
      <c r="A283" s="5">
        <v>2</v>
      </c>
      <c r="B283" s="6">
        <v>7.0061061199272301E-2</v>
      </c>
      <c r="C283" s="6">
        <v>6.6669102816858672E-2</v>
      </c>
      <c r="D283" s="6">
        <v>5.6493227669617813E-2</v>
      </c>
      <c r="E283" s="6">
        <v>3.8489257840382977E-2</v>
      </c>
      <c r="F283" s="6">
        <v>3.5672275621994827E-2</v>
      </c>
      <c r="G283" s="6">
        <v>2.8741023029682313E-2</v>
      </c>
      <c r="H283" s="6">
        <v>5.4188518707592934E-2</v>
      </c>
      <c r="I283" s="7"/>
      <c r="J283" s="7"/>
      <c r="K283" s="7"/>
      <c r="L283" s="7"/>
      <c r="N283" s="7"/>
      <c r="O283" s="7"/>
      <c r="P283" s="7"/>
      <c r="Q283" s="7"/>
      <c r="R283" s="7"/>
    </row>
    <row r="284" spans="1:18" ht="12.75" customHeight="1" x14ac:dyDescent="0.25">
      <c r="A284" s="5">
        <v>3</v>
      </c>
      <c r="B284" s="6">
        <v>9.6982749021251577E-2</v>
      </c>
      <c r="C284" s="6">
        <v>9.2287395527297256E-2</v>
      </c>
      <c r="D284" s="6">
        <v>7.8201335045434292E-2</v>
      </c>
      <c r="E284" s="6">
        <v>5.3279153487713282E-2</v>
      </c>
      <c r="F284" s="6">
        <v>4.9379716699192236E-2</v>
      </c>
      <c r="G284" s="6">
        <v>3.9785058567320744E-2</v>
      </c>
      <c r="H284" s="6">
        <v>7.5011017813507899E-2</v>
      </c>
      <c r="I284" s="7"/>
      <c r="J284" s="7"/>
      <c r="K284" s="7"/>
      <c r="L284" s="7"/>
      <c r="N284" s="7"/>
      <c r="O284" s="7"/>
      <c r="P284" s="7"/>
      <c r="Q284" s="7"/>
      <c r="R284" s="7"/>
    </row>
    <row r="285" spans="1:18" ht="12.75" customHeight="1" x14ac:dyDescent="0.25">
      <c r="A285" s="5">
        <v>4</v>
      </c>
      <c r="B285" s="6">
        <v>0.12708955500393168</v>
      </c>
      <c r="C285" s="6">
        <v>0.12093660108011529</v>
      </c>
      <c r="D285" s="6">
        <v>0.10247773930866612</v>
      </c>
      <c r="E285" s="6">
        <v>6.9818848981646156E-2</v>
      </c>
      <c r="F285" s="6">
        <v>6.4708891889065645E-2</v>
      </c>
      <c r="G285" s="6">
        <v>5.213571939498423E-2</v>
      </c>
      <c r="H285" s="6">
        <v>9.8297037055752504E-2</v>
      </c>
      <c r="I285" s="7"/>
      <c r="J285" s="7"/>
      <c r="K285" s="7"/>
      <c r="L285" s="7"/>
      <c r="N285" s="7"/>
      <c r="O285" s="7"/>
      <c r="P285" s="7"/>
      <c r="Q285" s="7"/>
      <c r="R285" s="7"/>
    </row>
    <row r="286" spans="1:18" ht="12.75" customHeight="1" x14ac:dyDescent="0.25">
      <c r="A286" s="5">
        <v>5</v>
      </c>
      <c r="B286" s="6">
        <v>0.16044401670462136</v>
      </c>
      <c r="C286" s="6">
        <v>0.1526762293195367</v>
      </c>
      <c r="D286" s="6">
        <v>0.12937286716428273</v>
      </c>
      <c r="E286" s="6">
        <v>8.8142700412808292E-2</v>
      </c>
      <c r="F286" s="6">
        <v>8.1691642801531558E-2</v>
      </c>
      <c r="G286" s="6">
        <v>6.5818660182243319E-2</v>
      </c>
      <c r="H286" s="6">
        <v>0.12409494592140195</v>
      </c>
      <c r="I286" s="7"/>
      <c r="J286" s="7"/>
      <c r="K286" s="7"/>
      <c r="L286" s="7"/>
      <c r="N286" s="7"/>
      <c r="O286" s="7"/>
      <c r="P286" s="7"/>
      <c r="Q286" s="7"/>
      <c r="R286" s="7"/>
    </row>
    <row r="287" spans="1:18" ht="20.25" customHeight="1" x14ac:dyDescent="0.25">
      <c r="A287" s="5">
        <v>6</v>
      </c>
      <c r="B287" s="6">
        <v>0.19711363972076199</v>
      </c>
      <c r="C287" s="6">
        <v>0.1875705176056513</v>
      </c>
      <c r="D287" s="6">
        <v>0.1589411512603193</v>
      </c>
      <c r="E287" s="6">
        <v>0.10828779315074896</v>
      </c>
      <c r="F287" s="6">
        <v>0.10036234057280653</v>
      </c>
      <c r="G287" s="6">
        <v>8.0861573628829994E-2</v>
      </c>
      <c r="H287" s="6">
        <v>0.15245695641334625</v>
      </c>
      <c r="I287" s="7"/>
      <c r="J287" s="7"/>
      <c r="K287" s="7"/>
      <c r="L287" s="7"/>
      <c r="N287" s="7"/>
      <c r="O287" s="7"/>
      <c r="P287" s="7"/>
      <c r="Q287" s="7"/>
      <c r="R287" s="7"/>
    </row>
    <row r="288" spans="1:18" ht="12.75" customHeight="1" x14ac:dyDescent="0.25">
      <c r="A288" s="5">
        <v>7</v>
      </c>
      <c r="B288" s="6">
        <v>0.23717088977276252</v>
      </c>
      <c r="C288" s="6">
        <v>0.22568842328055397</v>
      </c>
      <c r="D288" s="6">
        <v>0.19124102380392821</v>
      </c>
      <c r="E288" s="6">
        <v>0.13029393749450832</v>
      </c>
      <c r="F288" s="6">
        <v>0.12075788183430504</v>
      </c>
      <c r="G288" s="6">
        <v>9.729418721679331E-2</v>
      </c>
      <c r="H288" s="6">
        <v>0.18343911692678289</v>
      </c>
      <c r="I288" s="7"/>
      <c r="J288" s="7"/>
      <c r="K288" s="7"/>
      <c r="L288" s="7"/>
      <c r="N288" s="7"/>
      <c r="O288" s="7"/>
      <c r="P288" s="7"/>
      <c r="Q288" s="7"/>
      <c r="R288" s="7"/>
    </row>
    <row r="289" spans="1:18" ht="12.75" customHeight="1" x14ac:dyDescent="0.25">
      <c r="A289" s="5">
        <v>8</v>
      </c>
      <c r="B289" s="6">
        <v>0.28069305559335256</v>
      </c>
      <c r="C289" s="6">
        <v>0.26710349319581556</v>
      </c>
      <c r="D289" s="6">
        <v>0.22633480600320477</v>
      </c>
      <c r="E289" s="6">
        <v>0.15420359334850772</v>
      </c>
      <c r="F289" s="6">
        <v>0.14291761890141036</v>
      </c>
      <c r="G289" s="6">
        <v>0.11514820696384535</v>
      </c>
      <c r="H289" s="6">
        <v>0.2171012062013955</v>
      </c>
      <c r="I289" s="7"/>
      <c r="J289" s="7"/>
      <c r="K289" s="7"/>
      <c r="L289" s="7"/>
      <c r="N289" s="7"/>
      <c r="O289" s="7"/>
      <c r="P289" s="7"/>
      <c r="Q289" s="7"/>
      <c r="R289" s="7"/>
    </row>
    <row r="290" spans="1:18" ht="12.75" customHeight="1" x14ac:dyDescent="0.25">
      <c r="A290" s="5">
        <v>9</v>
      </c>
      <c r="B290" s="6">
        <v>0.32776194156745742</v>
      </c>
      <c r="C290" s="6">
        <v>0.31189357123298916</v>
      </c>
      <c r="D290" s="6">
        <v>0.26428846022958424</v>
      </c>
      <c r="E290" s="6">
        <v>0.18006170136894015</v>
      </c>
      <c r="F290" s="6">
        <v>0.16688320327805634</v>
      </c>
      <c r="G290" s="6">
        <v>0.13445719133557069</v>
      </c>
      <c r="H290" s="6">
        <v>0.25350649559458321</v>
      </c>
      <c r="I290" s="7"/>
      <c r="J290" s="7"/>
      <c r="K290" s="7"/>
      <c r="L290" s="7"/>
      <c r="N290" s="7"/>
      <c r="O290" s="7"/>
      <c r="P290" s="7"/>
      <c r="Q290" s="7"/>
      <c r="R290" s="7"/>
    </row>
    <row r="291" spans="1:18" ht="12.75" customHeight="1" x14ac:dyDescent="0.25">
      <c r="A291" s="5">
        <v>10</v>
      </c>
      <c r="B291" s="6">
        <v>0.37846333924931347</v>
      </c>
      <c r="C291" s="6">
        <v>0.36014029540686177</v>
      </c>
      <c r="D291" s="6">
        <v>0.3051711638795066</v>
      </c>
      <c r="E291" s="6">
        <v>0.20791539263254069</v>
      </c>
      <c r="F291" s="6">
        <v>0.19269831657448933</v>
      </c>
      <c r="G291" s="6">
        <v>0.15525633444684347</v>
      </c>
      <c r="H291" s="6">
        <v>0.29272134032794989</v>
      </c>
      <c r="I291" s="7"/>
      <c r="J291" s="7"/>
      <c r="K291" s="7"/>
      <c r="L291" s="7"/>
      <c r="N291" s="7"/>
      <c r="O291" s="7"/>
      <c r="P291" s="7"/>
      <c r="Q291" s="7"/>
      <c r="R291" s="7"/>
    </row>
    <row r="292" spans="1:18" ht="20.25" customHeight="1" x14ac:dyDescent="0.25">
      <c r="A292" s="5">
        <v>11</v>
      </c>
      <c r="B292" s="6">
        <v>0.43288621497787133</v>
      </c>
      <c r="C292" s="6">
        <v>0.4119283248119035</v>
      </c>
      <c r="D292" s="6">
        <v>0.34905465431400018</v>
      </c>
      <c r="E292" s="6">
        <v>0.23781354233903329</v>
      </c>
      <c r="F292" s="6">
        <v>0.22040825687369295</v>
      </c>
      <c r="G292" s="6">
        <v>0.1775821327987569</v>
      </c>
      <c r="H292" s="6">
        <v>0.33481455115086267</v>
      </c>
      <c r="I292" s="7"/>
      <c r="J292" s="7"/>
      <c r="K292" s="7"/>
      <c r="L292" s="7"/>
      <c r="N292" s="7"/>
      <c r="O292" s="7"/>
      <c r="P292" s="7"/>
      <c r="Q292" s="7"/>
      <c r="R292" s="7"/>
    </row>
    <row r="293" spans="1:18" ht="12.75" customHeight="1" x14ac:dyDescent="0.25">
      <c r="A293" s="5">
        <v>12</v>
      </c>
      <c r="B293" s="6">
        <v>0.49112153640086603</v>
      </c>
      <c r="C293" s="6">
        <v>0.46734422295937217</v>
      </c>
      <c r="D293" s="6">
        <v>0.39601228263489097</v>
      </c>
      <c r="E293" s="6">
        <v>0.26980612514179708</v>
      </c>
      <c r="F293" s="6">
        <v>0.25005934124462309</v>
      </c>
      <c r="G293" s="6">
        <v>0.20147190388570449</v>
      </c>
      <c r="H293" s="6">
        <v>0.37985648671899552</v>
      </c>
      <c r="I293" s="7"/>
      <c r="J293" s="7"/>
      <c r="K293" s="7"/>
      <c r="L293" s="7"/>
      <c r="N293" s="7"/>
      <c r="O293" s="7"/>
      <c r="P293" s="7"/>
      <c r="Q293" s="7"/>
      <c r="R293" s="7"/>
    </row>
    <row r="294" spans="1:18" ht="12.75" customHeight="1" x14ac:dyDescent="0.25">
      <c r="A294" s="5">
        <v>13</v>
      </c>
      <c r="B294" s="6">
        <v>0.55326064330583613</v>
      </c>
      <c r="C294" s="6">
        <v>0.52647490748343506</v>
      </c>
      <c r="D294" s="6">
        <v>0.44611770001623174</v>
      </c>
      <c r="E294" s="6">
        <v>0.30394332013566</v>
      </c>
      <c r="F294" s="6">
        <v>0.2816980762348622</v>
      </c>
      <c r="G294" s="6">
        <v>0.22696311786432163</v>
      </c>
      <c r="H294" s="6">
        <v>0.427917793518443</v>
      </c>
      <c r="I294" s="7"/>
      <c r="J294" s="7"/>
      <c r="K294" s="7"/>
      <c r="L294" s="7"/>
      <c r="N294" s="7"/>
      <c r="O294" s="7"/>
      <c r="P294" s="7"/>
      <c r="Q294" s="7"/>
      <c r="R294" s="7"/>
    </row>
    <row r="295" spans="1:18" ht="12.75" customHeight="1" x14ac:dyDescent="0.25">
      <c r="A295" s="5">
        <v>14</v>
      </c>
      <c r="B295" s="6">
        <v>0.61939304715176424</v>
      </c>
      <c r="C295" s="6">
        <v>0.58940555620697999</v>
      </c>
      <c r="D295" s="6">
        <v>0.49944308337262777</v>
      </c>
      <c r="E295" s="6">
        <v>0.34027430199147995</v>
      </c>
      <c r="F295" s="6">
        <v>0.31537003748059789</v>
      </c>
      <c r="G295" s="6">
        <v>0.25409249485931079</v>
      </c>
      <c r="H295" s="6">
        <v>0.47906770392003406</v>
      </c>
      <c r="I295" s="7"/>
      <c r="J295" s="7"/>
      <c r="K295" s="7"/>
      <c r="L295" s="7"/>
      <c r="N295" s="7"/>
      <c r="O295" s="7"/>
      <c r="P295" s="7"/>
      <c r="Q295" s="7"/>
      <c r="R295" s="7"/>
    </row>
    <row r="296" spans="1:18" ht="12.75" customHeight="1" x14ac:dyDescent="0.25">
      <c r="A296" s="5">
        <v>15</v>
      </c>
      <c r="B296" s="6">
        <v>0.6896035183945538</v>
      </c>
      <c r="C296" s="6">
        <v>0.65621683548223986</v>
      </c>
      <c r="D296" s="6">
        <v>0.55605678674529768</v>
      </c>
      <c r="E296" s="6">
        <v>0.37884564082793187</v>
      </c>
      <c r="F296" s="6">
        <v>0.35111838668985806</v>
      </c>
      <c r="G296" s="6">
        <v>0.28289481010221529</v>
      </c>
      <c r="H296" s="6">
        <v>0.53337178337991431</v>
      </c>
      <c r="I296" s="7"/>
      <c r="J296" s="7"/>
      <c r="K296" s="7"/>
      <c r="L296" s="7"/>
      <c r="N296" s="7"/>
      <c r="O296" s="7"/>
      <c r="P296" s="7"/>
      <c r="Q296" s="7"/>
      <c r="R296" s="7"/>
    </row>
    <row r="297" spans="1:18" ht="20.25" customHeight="1" x14ac:dyDescent="0.25">
      <c r="A297" s="5">
        <v>16</v>
      </c>
      <c r="B297" s="6">
        <v>0.76396829026692592</v>
      </c>
      <c r="C297" s="6">
        <v>0.7269812877620877</v>
      </c>
      <c r="D297" s="6">
        <v>0.61602028024757338</v>
      </c>
      <c r="E297" s="6">
        <v>0.41969921669221982</v>
      </c>
      <c r="F297" s="6">
        <v>0.38898193875985698</v>
      </c>
      <c r="G297" s="6">
        <v>0.31340133661487846</v>
      </c>
      <c r="H297" s="6">
        <v>0.59088899426443597</v>
      </c>
      <c r="I297" s="7"/>
      <c r="J297" s="7"/>
      <c r="K297" s="7"/>
      <c r="L297" s="7"/>
      <c r="N297" s="7"/>
      <c r="O297" s="7"/>
      <c r="P297" s="7"/>
      <c r="Q297" s="7"/>
      <c r="R297" s="7"/>
    </row>
    <row r="298" spans="1:18" ht="12.75" customHeight="1" x14ac:dyDescent="0.25">
      <c r="A298" s="5">
        <v>17</v>
      </c>
      <c r="B298" s="6">
        <v>0.84255017111458874</v>
      </c>
      <c r="C298" s="6">
        <v>0.80175868056911226</v>
      </c>
      <c r="D298" s="6">
        <v>0.67938420893268303</v>
      </c>
      <c r="E298" s="6">
        <v>0.4628695344372693</v>
      </c>
      <c r="F298" s="6">
        <v>0.42899267317507733</v>
      </c>
      <c r="G298" s="6">
        <v>0.34563784015190863</v>
      </c>
      <c r="H298" s="6">
        <v>0.65166791550115333</v>
      </c>
      <c r="I298" s="7"/>
      <c r="J298" s="7"/>
      <c r="K298" s="7"/>
      <c r="L298" s="7"/>
      <c r="N298" s="7"/>
      <c r="O298" s="7"/>
      <c r="P298" s="7"/>
      <c r="Q298" s="7"/>
      <c r="R298" s="7"/>
    </row>
    <row r="299" spans="1:18" ht="12.75" customHeight="1" x14ac:dyDescent="0.25">
      <c r="A299" s="5">
        <v>18</v>
      </c>
      <c r="B299" s="6">
        <v>0.92539231352528806</v>
      </c>
      <c r="C299" s="6">
        <v>0.88059007728802352</v>
      </c>
      <c r="D299" s="6">
        <v>0.74618336857623047</v>
      </c>
      <c r="E299" s="6">
        <v>0.50838030068481588</v>
      </c>
      <c r="F299" s="6">
        <v>0.47117256149828907</v>
      </c>
      <c r="G299" s="6">
        <v>0.3796220231217044</v>
      </c>
      <c r="H299" s="6">
        <v>0.7157419233302823</v>
      </c>
      <c r="I299" s="7"/>
      <c r="J299" s="7"/>
      <c r="K299" s="7"/>
      <c r="L299" s="7"/>
      <c r="N299" s="7"/>
      <c r="O299" s="7"/>
      <c r="P299" s="7"/>
      <c r="Q299" s="7"/>
      <c r="R299" s="7"/>
    </row>
    <row r="300" spans="1:18" ht="12.75" customHeight="1" x14ac:dyDescent="0.25">
      <c r="A300" s="5">
        <v>19</v>
      </c>
      <c r="B300" s="6">
        <v>1.0125103359143104</v>
      </c>
      <c r="C300" s="6">
        <v>0.96349034017920931</v>
      </c>
      <c r="D300" s="6">
        <v>0.81643035297390643</v>
      </c>
      <c r="E300" s="6">
        <v>0.55624009568190003</v>
      </c>
      <c r="F300" s="6">
        <v>0.51552955599863226</v>
      </c>
      <c r="G300" s="6">
        <v>0.41536029263865654</v>
      </c>
      <c r="H300" s="6">
        <v>0.78312309776851752</v>
      </c>
      <c r="I300" s="7"/>
      <c r="J300" s="7"/>
      <c r="K300" s="7"/>
      <c r="L300" s="7"/>
      <c r="N300" s="7"/>
      <c r="O300" s="7"/>
      <c r="P300" s="7"/>
      <c r="Q300" s="7"/>
      <c r="R300" s="7"/>
    </row>
    <row r="301" spans="1:18" ht="12.75" customHeight="1" x14ac:dyDescent="0.25">
      <c r="A301" s="5">
        <v>20</v>
      </c>
      <c r="B301" s="6">
        <v>1.103882429286801</v>
      </c>
      <c r="C301" s="6">
        <v>1.0504387161153912</v>
      </c>
      <c r="D301" s="6">
        <v>0.8901075766011628</v>
      </c>
      <c r="E301" s="6">
        <v>0.60643693827933787</v>
      </c>
      <c r="F301" s="6">
        <v>0.56205255241273711</v>
      </c>
      <c r="G301" s="6">
        <v>0.45284370203806062</v>
      </c>
      <c r="H301" s="6">
        <v>0.8537945707138711</v>
      </c>
      <c r="I301" s="7"/>
      <c r="J301" s="7"/>
      <c r="K301" s="7"/>
      <c r="L301" s="7"/>
      <c r="N301" s="7"/>
      <c r="O301" s="7"/>
      <c r="P301" s="7"/>
      <c r="Q301" s="7"/>
      <c r="R301" s="7"/>
    </row>
    <row r="302" spans="1:18" ht="20.25" customHeight="1" x14ac:dyDescent="0.25">
      <c r="A302" s="5">
        <v>21</v>
      </c>
      <c r="B302" s="6">
        <v>1.1994370066125009</v>
      </c>
      <c r="C302" s="6">
        <v>1.141367083903442</v>
      </c>
      <c r="D302" s="6">
        <v>0.96715731577626585</v>
      </c>
      <c r="E302" s="6">
        <v>0.65893150090174757</v>
      </c>
      <c r="F302" s="6">
        <v>0.61070510150288693</v>
      </c>
      <c r="G302" s="6">
        <v>0.49204288430134663</v>
      </c>
      <c r="H302" s="6">
        <v>0.9277009733914201</v>
      </c>
      <c r="I302" s="7"/>
      <c r="J302" s="7"/>
      <c r="K302" s="7"/>
      <c r="L302" s="7"/>
      <c r="N302" s="7"/>
      <c r="O302" s="7"/>
      <c r="P302" s="7"/>
      <c r="Q302" s="7"/>
      <c r="R302" s="7"/>
    </row>
    <row r="303" spans="1:18" ht="12.75" customHeight="1" x14ac:dyDescent="0.25">
      <c r="A303" s="5">
        <v>22</v>
      </c>
      <c r="B303" s="6">
        <v>1.2990373622858118</v>
      </c>
      <c r="C303" s="6">
        <v>1.2361453564462026</v>
      </c>
      <c r="D303" s="6">
        <v>1.0474693389273757</v>
      </c>
      <c r="E303" s="6">
        <v>0.71364868195614661</v>
      </c>
      <c r="F303" s="6">
        <v>0.66141759827083435</v>
      </c>
      <c r="G303" s="6">
        <v>0.53290175893399216</v>
      </c>
      <c r="H303" s="6">
        <v>1.004736571258473</v>
      </c>
      <c r="I303" s="7"/>
      <c r="J303" s="7"/>
      <c r="K303" s="7"/>
      <c r="L303" s="7"/>
      <c r="N303" s="7"/>
      <c r="O303" s="7"/>
      <c r="P303" s="7"/>
      <c r="Q303" s="7"/>
      <c r="R303" s="7"/>
    </row>
    <row r="304" spans="1:18" ht="12.75" customHeight="1" x14ac:dyDescent="0.25">
      <c r="A304" s="5">
        <v>23</v>
      </c>
      <c r="B304" s="6">
        <v>1.4024627017354685</v>
      </c>
      <c r="C304" s="6">
        <v>1.3345634287906347</v>
      </c>
      <c r="D304" s="6">
        <v>1.1308656099561343</v>
      </c>
      <c r="E304" s="6">
        <v>0.77046718411934711</v>
      </c>
      <c r="F304" s="6">
        <v>0.71407762299773425</v>
      </c>
      <c r="G304" s="6">
        <v>0.57532974977644558</v>
      </c>
      <c r="H304" s="6">
        <v>1.0847305914127821</v>
      </c>
      <c r="I304" s="7"/>
      <c r="J304" s="7"/>
      <c r="K304" s="7"/>
      <c r="L304" s="7"/>
      <c r="N304" s="7"/>
      <c r="O304" s="7"/>
      <c r="P304" s="7"/>
      <c r="Q304" s="7"/>
      <c r="R304" s="7"/>
    </row>
    <row r="305" spans="1:18" ht="12.75" customHeight="1" x14ac:dyDescent="0.25">
      <c r="A305" s="5">
        <v>24</v>
      </c>
      <c r="B305" s="6">
        <v>1.5093847731159173</v>
      </c>
      <c r="C305" s="6">
        <v>1.4363089411798862</v>
      </c>
      <c r="D305" s="6">
        <v>1.2170814453717926</v>
      </c>
      <c r="E305" s="6">
        <v>0.82920667655273705</v>
      </c>
      <c r="F305" s="6">
        <v>0.76851804304089499</v>
      </c>
      <c r="G305" s="6">
        <v>0.6191921986649408</v>
      </c>
      <c r="H305" s="6">
        <v>1.1674291484439765</v>
      </c>
      <c r="I305" s="7"/>
      <c r="J305" s="7"/>
      <c r="K305" s="7"/>
      <c r="L305" s="7"/>
      <c r="N305" s="7"/>
      <c r="O305" s="7"/>
      <c r="P305" s="7"/>
      <c r="Q305" s="7"/>
      <c r="R305" s="7"/>
    </row>
    <row r="306" spans="1:18" ht="12.75" customHeight="1" x14ac:dyDescent="0.25">
      <c r="A306" s="5">
        <v>25</v>
      </c>
      <c r="B306" s="6">
        <v>1.6193391802771948</v>
      </c>
      <c r="C306" s="6">
        <v>1.5409399808861199</v>
      </c>
      <c r="D306" s="6">
        <v>1.3057423827128962</v>
      </c>
      <c r="E306" s="6">
        <v>0.88961203518525545</v>
      </c>
      <c r="F306" s="6">
        <v>0.8245024065513763</v>
      </c>
      <c r="G306" s="6">
        <v>0.66429859720276607</v>
      </c>
      <c r="H306" s="6">
        <v>1.2524730565357236</v>
      </c>
      <c r="I306" s="7"/>
      <c r="J306" s="7"/>
      <c r="K306" s="7"/>
      <c r="L306" s="7"/>
      <c r="N306" s="7"/>
      <c r="O306" s="7"/>
      <c r="P306" s="7"/>
      <c r="Q306" s="7"/>
      <c r="R306" s="7"/>
    </row>
    <row r="307" spans="1:18" ht="18" customHeight="1" x14ac:dyDescent="0.3">
      <c r="A307" s="4" t="s">
        <v>64</v>
      </c>
      <c r="B307" s="15"/>
      <c r="C307" s="8"/>
      <c r="D307" s="15"/>
      <c r="E307" s="15"/>
      <c r="I307" s="7"/>
      <c r="J307" s="7"/>
      <c r="K307" s="7"/>
      <c r="L307" s="7"/>
    </row>
    <row r="308" spans="1:18" ht="18" customHeight="1" x14ac:dyDescent="0.3">
      <c r="A308" s="4" t="s">
        <v>8</v>
      </c>
      <c r="C308" s="8"/>
      <c r="F308" s="13"/>
      <c r="G308" s="13"/>
      <c r="H308" s="14"/>
      <c r="I308" s="7"/>
      <c r="J308" s="7"/>
      <c r="K308" s="7"/>
      <c r="L308" s="7"/>
    </row>
    <row r="309" spans="1:18" ht="18" customHeight="1" x14ac:dyDescent="0.3">
      <c r="A309" s="4" t="s">
        <v>0</v>
      </c>
      <c r="B309" s="15"/>
      <c r="C309" s="16">
        <v>0.45</v>
      </c>
      <c r="H309" s="14" t="s">
        <v>46</v>
      </c>
      <c r="I309" s="7"/>
      <c r="J309" s="7"/>
      <c r="K309" s="7"/>
      <c r="L309" s="7"/>
    </row>
    <row r="310" spans="1:18" ht="18" customHeight="1" x14ac:dyDescent="0.3">
      <c r="A310" s="4" t="s">
        <v>13</v>
      </c>
      <c r="B310" s="15"/>
      <c r="C310" s="8"/>
      <c r="D310" s="15"/>
      <c r="E310" s="15"/>
      <c r="H310" s="14" t="s">
        <v>46</v>
      </c>
      <c r="I310" s="7"/>
      <c r="J310" s="7"/>
      <c r="K310" s="7"/>
      <c r="L310" s="7"/>
    </row>
    <row r="311" spans="1:18" ht="13" x14ac:dyDescent="0.3">
      <c r="A311" s="2"/>
      <c r="B311" s="9"/>
      <c r="C311" s="10"/>
      <c r="D311" s="11"/>
      <c r="E311" s="11"/>
      <c r="F311" s="3"/>
      <c r="G311" s="3"/>
      <c r="I311" s="7"/>
      <c r="J311" s="7"/>
      <c r="K311" s="7"/>
      <c r="L311" s="7"/>
    </row>
    <row r="312" spans="1:18" ht="13" x14ac:dyDescent="0.3">
      <c r="A312" s="2"/>
      <c r="B312" s="9"/>
      <c r="C312" s="10"/>
      <c r="D312" s="10"/>
      <c r="E312" s="10"/>
      <c r="F312" s="3"/>
      <c r="G312" s="3"/>
      <c r="I312" s="7"/>
      <c r="J312" s="7"/>
      <c r="K312" s="7"/>
      <c r="L312" s="7"/>
    </row>
    <row r="313" spans="1:18" ht="13" x14ac:dyDescent="0.3">
      <c r="A313" s="2"/>
      <c r="B313" s="2"/>
      <c r="C313" s="2"/>
      <c r="D313" s="5"/>
      <c r="E313" s="5"/>
      <c r="F313" s="5"/>
      <c r="G313" s="5"/>
      <c r="I313" s="7"/>
      <c r="J313" s="7"/>
      <c r="K313" s="7"/>
      <c r="L313" s="7"/>
    </row>
    <row r="314" spans="1:18" ht="13" x14ac:dyDescent="0.3">
      <c r="A314" s="3"/>
      <c r="B314" s="3"/>
      <c r="C314" s="2"/>
      <c r="D314" s="5"/>
      <c r="E314" s="5"/>
      <c r="F314" s="5"/>
      <c r="G314" s="5"/>
      <c r="H314" s="3"/>
      <c r="I314" s="7"/>
      <c r="J314" s="7"/>
      <c r="K314" s="7"/>
      <c r="L314" s="7"/>
    </row>
    <row r="315" spans="1:18" ht="26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I315" s="7"/>
      <c r="J315" s="7"/>
      <c r="K315" s="7"/>
      <c r="L315" s="7"/>
    </row>
    <row r="316" spans="1:18" ht="20.25" customHeight="1" x14ac:dyDescent="0.25">
      <c r="A316" s="5">
        <v>1</v>
      </c>
      <c r="B316" s="6">
        <v>4.0812654178253797E-2</v>
      </c>
      <c r="C316" s="6">
        <v>3.883673742679708E-2</v>
      </c>
      <c r="D316" s="6">
        <v>3.2908987172426934E-2</v>
      </c>
      <c r="E316" s="6">
        <v>2.2421138688568848E-2</v>
      </c>
      <c r="F316" s="6">
        <v>2.0780162672256953E-2</v>
      </c>
      <c r="G316" s="6">
        <v>1.6742501662989882E-2</v>
      </c>
      <c r="H316" s="6">
        <v>3.156642558060193E-2</v>
      </c>
      <c r="I316" s="7"/>
      <c r="J316" s="7"/>
      <c r="K316" s="7"/>
      <c r="L316" s="7"/>
    </row>
    <row r="317" spans="1:18" x14ac:dyDescent="0.25">
      <c r="A317" s="5">
        <v>2</v>
      </c>
      <c r="B317" s="6">
        <v>6.6152462435217038E-2</v>
      </c>
      <c r="C317" s="6">
        <v>6.294973618994619E-2</v>
      </c>
      <c r="D317" s="6">
        <v>5.3341557454133638E-2</v>
      </c>
      <c r="E317" s="6">
        <v>3.6342001389378958E-2</v>
      </c>
      <c r="F317" s="6">
        <v>3.3682174272964507E-2</v>
      </c>
      <c r="G317" s="6">
        <v>2.7137605593968866E-2</v>
      </c>
      <c r="H317" s="6">
        <v>5.1165424657617524E-2</v>
      </c>
      <c r="I317" s="7"/>
      <c r="J317" s="7"/>
      <c r="K317" s="7"/>
      <c r="L317" s="7"/>
    </row>
    <row r="318" spans="1:18" x14ac:dyDescent="0.25">
      <c r="A318" s="5">
        <v>3</v>
      </c>
      <c r="B318" s="6">
        <v>9.1572230732341012E-2</v>
      </c>
      <c r="C318" s="6">
        <v>8.7138823782574384E-2</v>
      </c>
      <c r="D318" s="6">
        <v>7.383860293327453E-2</v>
      </c>
      <c r="E318" s="6">
        <v>5.0306791523630587E-2</v>
      </c>
      <c r="F318" s="6">
        <v>4.6624898311401868E-2</v>
      </c>
      <c r="G318" s="6">
        <v>3.7565511388299264E-2</v>
      </c>
      <c r="H318" s="6">
        <v>7.0826268589077812E-2</v>
      </c>
      <c r="I318" s="7"/>
      <c r="J318" s="7"/>
      <c r="K318" s="7"/>
      <c r="L318" s="7"/>
    </row>
    <row r="319" spans="1:18" x14ac:dyDescent="0.25">
      <c r="A319" s="5">
        <v>4</v>
      </c>
      <c r="B319" s="6">
        <v>0.11999942435061724</v>
      </c>
      <c r="C319" s="6">
        <v>0.11418973425538483</v>
      </c>
      <c r="D319" s="6">
        <v>9.6760663969687535E-2</v>
      </c>
      <c r="E319" s="6">
        <v>6.5923762864391389E-2</v>
      </c>
      <c r="F319" s="6">
        <v>6.1098882412594653E-2</v>
      </c>
      <c r="G319" s="6">
        <v>4.9227147858924146E-2</v>
      </c>
      <c r="H319" s="6">
        <v>9.2813196660391797E-2</v>
      </c>
      <c r="I319" s="7"/>
      <c r="J319" s="7"/>
      <c r="K319" s="7"/>
      <c r="L319" s="7"/>
    </row>
    <row r="320" spans="1:18" x14ac:dyDescent="0.25">
      <c r="A320" s="5">
        <v>5</v>
      </c>
      <c r="B320" s="6">
        <v>0.15149309197329205</v>
      </c>
      <c r="C320" s="6">
        <v>0.1441586574899916</v>
      </c>
      <c r="D320" s="6">
        <v>0.12215535404009027</v>
      </c>
      <c r="E320" s="6">
        <v>8.3225354828873971E-2</v>
      </c>
      <c r="F320" s="6">
        <v>7.7134191792053775E-2</v>
      </c>
      <c r="G320" s="6">
        <v>6.2146738440887223E-2</v>
      </c>
      <c r="H320" s="6">
        <v>0.11717187989940264</v>
      </c>
      <c r="I320" s="7"/>
      <c r="J320" s="7"/>
      <c r="K320" s="7"/>
      <c r="L320" s="7"/>
    </row>
    <row r="321" spans="1:12" ht="20.25" customHeight="1" x14ac:dyDescent="0.25">
      <c r="A321" s="5">
        <v>6</v>
      </c>
      <c r="B321" s="6">
        <v>0.18611697316443232</v>
      </c>
      <c r="C321" s="6">
        <v>0.17710624714304135</v>
      </c>
      <c r="D321" s="6">
        <v>0.1500740690788685</v>
      </c>
      <c r="E321" s="6">
        <v>0.10224658385094344</v>
      </c>
      <c r="F321" s="6">
        <v>9.4763280073211387E-2</v>
      </c>
      <c r="G321" s="6">
        <v>7.6350430900827895E-2</v>
      </c>
      <c r="H321" s="6">
        <v>0.14395161748172561</v>
      </c>
      <c r="I321" s="7"/>
      <c r="J321" s="7"/>
      <c r="K321" s="7"/>
      <c r="L321" s="7"/>
    </row>
    <row r="322" spans="1:12" x14ac:dyDescent="0.25">
      <c r="A322" s="5">
        <v>7</v>
      </c>
      <c r="B322" s="6">
        <v>0.22393949089344709</v>
      </c>
      <c r="C322" s="6">
        <v>0.21309761353265486</v>
      </c>
      <c r="D322" s="6">
        <v>0.18057198145027828</v>
      </c>
      <c r="E322" s="6">
        <v>0.12302503927433382</v>
      </c>
      <c r="F322" s="6">
        <v>0.11402098548120788</v>
      </c>
      <c r="G322" s="6">
        <v>9.1866294270329218E-2</v>
      </c>
      <c r="H322" s="6">
        <v>0.17320533094886142</v>
      </c>
      <c r="I322" s="7"/>
      <c r="J322" s="7"/>
      <c r="K322" s="7"/>
      <c r="L322" s="7"/>
    </row>
    <row r="323" spans="1:12" x14ac:dyDescent="0.25">
      <c r="A323" s="5">
        <v>8</v>
      </c>
      <c r="B323" s="6">
        <v>0.26503362207363207</v>
      </c>
      <c r="C323" s="6">
        <v>0.25220220044475961</v>
      </c>
      <c r="D323" s="6">
        <v>0.21370793555814221</v>
      </c>
      <c r="E323" s="6">
        <v>0.14560081223075447</v>
      </c>
      <c r="F323" s="6">
        <v>0.13494446492632367</v>
      </c>
      <c r="G323" s="6">
        <v>0.1087242657371781</v>
      </c>
      <c r="H323" s="6">
        <v>0.20498946407662033</v>
      </c>
      <c r="I323" s="7"/>
      <c r="J323" s="7"/>
      <c r="K323" s="7"/>
      <c r="L323" s="7"/>
    </row>
    <row r="324" spans="1:12" x14ac:dyDescent="0.25">
      <c r="A324" s="5">
        <v>9</v>
      </c>
      <c r="B324" s="6">
        <v>0.30947660734919386</v>
      </c>
      <c r="C324" s="6">
        <v>0.29449350897057647</v>
      </c>
      <c r="D324" s="6">
        <v>0.24954421383472444</v>
      </c>
      <c r="E324" s="6">
        <v>0.17001633620636344</v>
      </c>
      <c r="F324" s="6">
        <v>0.15757304623919938</v>
      </c>
      <c r="G324" s="6">
        <v>0.12695603159181831</v>
      </c>
      <c r="H324" s="6">
        <v>0.23936375841076141</v>
      </c>
      <c r="I324" s="7"/>
      <c r="J324" s="7"/>
      <c r="K324" s="7"/>
      <c r="L324" s="7"/>
    </row>
    <row r="325" spans="1:12" x14ac:dyDescent="0.25">
      <c r="A325" s="5">
        <v>10</v>
      </c>
      <c r="B325" s="6">
        <v>0.35734945209561086</v>
      </c>
      <c r="C325" s="6">
        <v>0.34004862266570762</v>
      </c>
      <c r="D325" s="6">
        <v>0.2881461343759979</v>
      </c>
      <c r="E325" s="6">
        <v>0.19631611290767048</v>
      </c>
      <c r="F325" s="6">
        <v>0.18194797410028199</v>
      </c>
      <c r="G325" s="6">
        <v>0.14659482252362721</v>
      </c>
      <c r="H325" s="6">
        <v>0.2763908673172113</v>
      </c>
      <c r="I325" s="7"/>
      <c r="J325" s="7"/>
      <c r="K325" s="7"/>
      <c r="L325" s="7"/>
    </row>
    <row r="326" spans="1:12" ht="20.25" customHeight="1" x14ac:dyDescent="0.25">
      <c r="A326" s="5">
        <v>11</v>
      </c>
      <c r="B326" s="6">
        <v>0.40873615935672358</v>
      </c>
      <c r="C326" s="6">
        <v>0.38894747762405252</v>
      </c>
      <c r="D326" s="6">
        <v>0.32958143242603938</v>
      </c>
      <c r="E326" s="6">
        <v>0.22454629086223724</v>
      </c>
      <c r="F326" s="6">
        <v>0.20811201948222968</v>
      </c>
      <c r="G326" s="6">
        <v>0.16767509895007854</v>
      </c>
      <c r="H326" s="6">
        <v>0.31613576269954574</v>
      </c>
      <c r="I326" s="7"/>
      <c r="J326" s="7"/>
      <c r="K326" s="7"/>
      <c r="L326" s="7"/>
    </row>
    <row r="327" spans="1:12" x14ac:dyDescent="0.25">
      <c r="A327" s="5">
        <v>12</v>
      </c>
      <c r="B327" s="6">
        <v>0.46372262183522028</v>
      </c>
      <c r="C327" s="6">
        <v>0.44127180811181732</v>
      </c>
      <c r="D327" s="6">
        <v>0.37391936694160843</v>
      </c>
      <c r="E327" s="6">
        <v>0.25475405671445339</v>
      </c>
      <c r="F327" s="6">
        <v>0.23610891549601409</v>
      </c>
      <c r="G327" s="6">
        <v>0.19023209647999392</v>
      </c>
      <c r="H327" s="6">
        <v>0.35866487801233699</v>
      </c>
      <c r="I327" s="7"/>
      <c r="J327" s="7"/>
      <c r="K327" s="7"/>
      <c r="L327" s="7"/>
    </row>
    <row r="328" spans="1:12" x14ac:dyDescent="0.25">
      <c r="A328" s="5">
        <v>13</v>
      </c>
      <c r="B328" s="6">
        <v>0.52239508361248599</v>
      </c>
      <c r="C328" s="6">
        <v>0.49710368276214534</v>
      </c>
      <c r="D328" s="6">
        <v>0.42122948021112377</v>
      </c>
      <c r="E328" s="6">
        <v>0.28698679014468365</v>
      </c>
      <c r="F328" s="6">
        <v>0.2659825741605123</v>
      </c>
      <c r="G328" s="6">
        <v>0.21430119486764529</v>
      </c>
      <c r="H328" s="6">
        <v>0.4040449184829617</v>
      </c>
      <c r="I328" s="7"/>
      <c r="J328" s="7"/>
      <c r="K328" s="7"/>
      <c r="L328" s="7"/>
    </row>
    <row r="329" spans="1:12" x14ac:dyDescent="0.25">
      <c r="A329" s="5">
        <v>14</v>
      </c>
      <c r="B329" s="6">
        <v>0.58483806244098535</v>
      </c>
      <c r="C329" s="6">
        <v>0.55652352745829436</v>
      </c>
      <c r="D329" s="6">
        <v>0.47157992251022179</v>
      </c>
      <c r="E329" s="6">
        <v>0.32129092244459018</v>
      </c>
      <c r="F329" s="6">
        <v>0.29777602851732055</v>
      </c>
      <c r="G329" s="6">
        <v>0.23991706567849885</v>
      </c>
      <c r="H329" s="6">
        <v>0.45234125411484494</v>
      </c>
      <c r="I329" s="7"/>
      <c r="J329" s="7"/>
      <c r="K329" s="7"/>
      <c r="L329" s="7"/>
    </row>
    <row r="330" spans="1:12" x14ac:dyDescent="0.25">
      <c r="A330" s="5">
        <v>15</v>
      </c>
      <c r="B330" s="6">
        <v>0.65113159956336863</v>
      </c>
      <c r="C330" s="6">
        <v>0.61960750830087008</v>
      </c>
      <c r="D330" s="6">
        <v>0.5250352345133743</v>
      </c>
      <c r="E330" s="6">
        <v>0.35771042565760913</v>
      </c>
      <c r="F330" s="6">
        <v>0.3315300323492118</v>
      </c>
      <c r="G330" s="6">
        <v>0.26711254408745722</v>
      </c>
      <c r="H330" s="6">
        <v>0.50361579256825462</v>
      </c>
      <c r="I330" s="7"/>
      <c r="J330" s="7"/>
      <c r="K330" s="7"/>
      <c r="L330" s="7"/>
    </row>
    <row r="331" spans="1:12" ht="20.25" customHeight="1" x14ac:dyDescent="0.25">
      <c r="A331" s="5">
        <v>16</v>
      </c>
      <c r="B331" s="6">
        <v>0.72134767527764387</v>
      </c>
      <c r="C331" s="6">
        <v>0.68642412071095971</v>
      </c>
      <c r="D331" s="6">
        <v>0.58165345701090732</v>
      </c>
      <c r="E331" s="6">
        <v>0.39628484340757408</v>
      </c>
      <c r="F331" s="6">
        <v>0.3672812351300298</v>
      </c>
      <c r="G331" s="6">
        <v>0.29591715844261146</v>
      </c>
      <c r="H331" s="6">
        <v>0.55792420678988053</v>
      </c>
      <c r="I331" s="7"/>
      <c r="J331" s="7"/>
      <c r="K331" s="7"/>
      <c r="L331" s="7"/>
    </row>
    <row r="332" spans="1:12" x14ac:dyDescent="0.25">
      <c r="A332" s="5">
        <v>17</v>
      </c>
      <c r="B332" s="6">
        <v>0.79554559394858915</v>
      </c>
      <c r="C332" s="6">
        <v>0.75702979787306279</v>
      </c>
      <c r="D332" s="6">
        <v>0.64148240964648384</v>
      </c>
      <c r="E332" s="6">
        <v>0.43704675557477723</v>
      </c>
      <c r="F332" s="6">
        <v>0.40505983225804199</v>
      </c>
      <c r="G332" s="6">
        <v>0.32635523706677999</v>
      </c>
      <c r="H332" s="6">
        <v>0.61531236556368363</v>
      </c>
      <c r="I332" s="7"/>
      <c r="J332" s="7"/>
      <c r="K332" s="7"/>
      <c r="L332" s="7"/>
    </row>
    <row r="333" spans="1:12" x14ac:dyDescent="0.25">
      <c r="A333" s="5">
        <v>18</v>
      </c>
      <c r="B333" s="6">
        <v>0.8737661007475015</v>
      </c>
      <c r="C333" s="6">
        <v>0.83146331230886239</v>
      </c>
      <c r="D333" s="6">
        <v>0.70455494699294552</v>
      </c>
      <c r="E333" s="6">
        <v>0.48001854622501694</v>
      </c>
      <c r="F333" s="6">
        <v>0.44488656953635058</v>
      </c>
      <c r="G333" s="6">
        <v>0.35844349477824483</v>
      </c>
      <c r="H333" s="6">
        <v>0.67581178312081136</v>
      </c>
      <c r="I333" s="7"/>
      <c r="J333" s="7"/>
      <c r="K333" s="7"/>
      <c r="L333" s="7"/>
    </row>
    <row r="334" spans="1:12" x14ac:dyDescent="0.25">
      <c r="A334" s="5">
        <v>19</v>
      </c>
      <c r="B334" s="6">
        <v>0.95602394276231872</v>
      </c>
      <c r="C334" s="6">
        <v>0.90973869713611555</v>
      </c>
      <c r="D334" s="6">
        <v>0.77088296025750636</v>
      </c>
      <c r="E334" s="6">
        <v>0.52520831692655867</v>
      </c>
      <c r="F334" s="6">
        <v>0.4867689555892406</v>
      </c>
      <c r="G334" s="6">
        <v>0.39218798124834692</v>
      </c>
      <c r="H334" s="6">
        <v>0.73943386555242119</v>
      </c>
      <c r="I334" s="7"/>
      <c r="J334" s="7"/>
      <c r="K334" s="7"/>
      <c r="L334" s="7"/>
    </row>
    <row r="335" spans="1:12" x14ac:dyDescent="0.25">
      <c r="A335" s="5">
        <v>20</v>
      </c>
      <c r="B335" s="6">
        <v>1.0422985276884404</v>
      </c>
      <c r="C335" s="6">
        <v>0.99183635701257145</v>
      </c>
      <c r="D335" s="6">
        <v>0.84044984498496444</v>
      </c>
      <c r="E335" s="6">
        <v>0.57260475494008978</v>
      </c>
      <c r="F335" s="6">
        <v>0.53069650564310378</v>
      </c>
      <c r="G335" s="6">
        <v>0.42758024893303481</v>
      </c>
      <c r="H335" s="6">
        <v>0.80616268580197115</v>
      </c>
      <c r="I335" s="7"/>
      <c r="J335" s="7"/>
      <c r="K335" s="7"/>
      <c r="L335" s="7"/>
    </row>
    <row r="336" spans="1:12" ht="20.25" customHeight="1" x14ac:dyDescent="0.25">
      <c r="A336" s="5">
        <v>21</v>
      </c>
      <c r="B336" s="6">
        <v>1.1325222622258366</v>
      </c>
      <c r="C336" s="6">
        <v>1.0776919711216124</v>
      </c>
      <c r="D336" s="6">
        <v>0.91320109780893988</v>
      </c>
      <c r="E336" s="6">
        <v>0.62217072671512441</v>
      </c>
      <c r="F336" s="6">
        <v>0.57663480390709188</v>
      </c>
      <c r="G336" s="6">
        <v>0.46459256915450159</v>
      </c>
      <c r="H336" s="6">
        <v>0.87594596403326586</v>
      </c>
      <c r="I336" s="7"/>
      <c r="J336" s="7"/>
      <c r="K336" s="7"/>
      <c r="L336" s="7"/>
    </row>
    <row r="337" spans="1:12" x14ac:dyDescent="0.25">
      <c r="A337" s="5">
        <v>22</v>
      </c>
      <c r="B337" s="6">
        <v>1.2265660673642234</v>
      </c>
      <c r="C337" s="6">
        <v>1.167182709724996</v>
      </c>
      <c r="D337" s="6">
        <v>0.98903263680731368</v>
      </c>
      <c r="E337" s="6">
        <v>0.67383532046095396</v>
      </c>
      <c r="F337" s="6">
        <v>0.62451812853867139</v>
      </c>
      <c r="G337" s="6">
        <v>0.50317199006269364</v>
      </c>
      <c r="H337" s="6">
        <v>0.94868386447100062</v>
      </c>
      <c r="I337" s="7"/>
      <c r="J337" s="7"/>
      <c r="K337" s="7"/>
      <c r="L337" s="7"/>
    </row>
    <row r="338" spans="1:12" x14ac:dyDescent="0.25">
      <c r="A338" s="5">
        <v>23</v>
      </c>
      <c r="B338" s="6">
        <v>1.3242214663216125</v>
      </c>
      <c r="C338" s="6">
        <v>1.2601101893016136</v>
      </c>
      <c r="D338" s="6">
        <v>1.0677763582416164</v>
      </c>
      <c r="E338" s="6">
        <v>0.72748400584534623</v>
      </c>
      <c r="F338" s="6">
        <v>0.6742403315420713</v>
      </c>
      <c r="G338" s="6">
        <v>0.54323298860258284</v>
      </c>
      <c r="H338" s="6">
        <v>1.0242151413702847</v>
      </c>
      <c r="I338" s="7"/>
      <c r="J338" s="7"/>
      <c r="K338" s="7"/>
      <c r="L338" s="7"/>
    </row>
    <row r="339" spans="1:12" x14ac:dyDescent="0.25">
      <c r="A339" s="5">
        <v>24</v>
      </c>
      <c r="B339" s="6">
        <v>1.4251785199176576</v>
      </c>
      <c r="C339" s="6">
        <v>1.3561794761646528</v>
      </c>
      <c r="D339" s="6">
        <v>1.1491823449056384</v>
      </c>
      <c r="E339" s="6">
        <v>0.78294651240960456</v>
      </c>
      <c r="F339" s="6">
        <v>0.72564360434747999</v>
      </c>
      <c r="G339" s="6">
        <v>0.58464841898208919</v>
      </c>
      <c r="H339" s="6">
        <v>1.1023000731970034</v>
      </c>
      <c r="I339" s="7"/>
      <c r="J339" s="7"/>
      <c r="K339" s="7"/>
      <c r="L339" s="7"/>
    </row>
    <row r="340" spans="1:12" x14ac:dyDescent="0.25">
      <c r="A340" s="5">
        <v>25</v>
      </c>
      <c r="B340" s="6">
        <v>1.5289987399487885</v>
      </c>
      <c r="C340" s="6">
        <v>1.4549733112171575</v>
      </c>
      <c r="D340" s="6">
        <v>1.2328970250222651</v>
      </c>
      <c r="E340" s="6">
        <v>0.83998194906189716</v>
      </c>
      <c r="F340" s="6">
        <v>0.77850468639065507</v>
      </c>
      <c r="G340" s="6">
        <v>0.62723840097471728</v>
      </c>
      <c r="H340" s="6">
        <v>1.1825995125586468</v>
      </c>
      <c r="I340" s="7"/>
      <c r="J340" s="7"/>
      <c r="K340" s="7"/>
      <c r="L340" s="7"/>
    </row>
    <row r="341" spans="1:12" ht="18" customHeight="1" x14ac:dyDescent="0.3">
      <c r="A341" s="4" t="s">
        <v>64</v>
      </c>
      <c r="B341" s="15"/>
      <c r="C341" s="8"/>
      <c r="D341" s="15"/>
      <c r="E341" s="15"/>
      <c r="I341" s="7"/>
      <c r="J341" s="7"/>
      <c r="K341" s="7"/>
      <c r="L341" s="7"/>
    </row>
    <row r="342" spans="1:12" ht="18" customHeight="1" x14ac:dyDescent="0.3">
      <c r="A342" s="4" t="s">
        <v>8</v>
      </c>
      <c r="C342" s="8"/>
      <c r="F342" s="13"/>
      <c r="G342" s="13"/>
      <c r="H342" s="14"/>
      <c r="I342" s="7"/>
      <c r="J342" s="7"/>
      <c r="K342" s="7"/>
      <c r="L342" s="7"/>
    </row>
    <row r="343" spans="1:12" ht="18" customHeight="1" x14ac:dyDescent="0.3">
      <c r="A343" s="4" t="s">
        <v>0</v>
      </c>
      <c r="B343" s="15"/>
      <c r="C343" s="16">
        <v>0.45</v>
      </c>
      <c r="H343" s="14" t="s">
        <v>46</v>
      </c>
      <c r="I343" s="7"/>
      <c r="J343" s="7"/>
      <c r="K343" s="7"/>
      <c r="L343" s="7"/>
    </row>
    <row r="344" spans="1:12" ht="18" customHeight="1" x14ac:dyDescent="0.3">
      <c r="A344" s="4" t="s">
        <v>14</v>
      </c>
      <c r="B344" s="15"/>
      <c r="C344" s="8"/>
      <c r="D344" s="15"/>
      <c r="E344" s="15"/>
      <c r="H344" s="14" t="s">
        <v>46</v>
      </c>
      <c r="I344" s="7"/>
      <c r="J344" s="7"/>
      <c r="K344" s="7"/>
      <c r="L344" s="7"/>
    </row>
    <row r="345" spans="1:12" ht="13" x14ac:dyDescent="0.3">
      <c r="A345" s="2"/>
      <c r="B345" s="9"/>
      <c r="C345" s="10"/>
      <c r="D345" s="11"/>
      <c r="E345" s="11"/>
      <c r="F345" s="3"/>
      <c r="G345" s="3"/>
      <c r="I345" s="7"/>
      <c r="J345" s="7"/>
      <c r="K345" s="7"/>
      <c r="L345" s="7"/>
    </row>
    <row r="346" spans="1:12" ht="13" x14ac:dyDescent="0.3">
      <c r="A346" s="2"/>
      <c r="B346" s="9"/>
      <c r="C346" s="10"/>
      <c r="D346" s="10"/>
      <c r="E346" s="10"/>
      <c r="F346" s="3"/>
      <c r="G346" s="3"/>
      <c r="I346" s="7"/>
      <c r="J346" s="7"/>
      <c r="K346" s="7"/>
      <c r="L346" s="7"/>
    </row>
    <row r="347" spans="1:12" ht="13" x14ac:dyDescent="0.3">
      <c r="A347" s="2"/>
      <c r="B347" s="2"/>
      <c r="C347" s="2"/>
      <c r="D347" s="5"/>
      <c r="E347" s="5"/>
      <c r="F347" s="5"/>
      <c r="G347" s="5"/>
      <c r="I347" s="7"/>
      <c r="J347" s="7"/>
      <c r="K347" s="7"/>
      <c r="L347" s="7"/>
    </row>
    <row r="348" spans="1:12" ht="13" x14ac:dyDescent="0.3">
      <c r="A348" s="3"/>
      <c r="B348" s="3"/>
      <c r="C348" s="2"/>
      <c r="D348" s="5"/>
      <c r="E348" s="5"/>
      <c r="F348" s="5"/>
      <c r="G348" s="5"/>
      <c r="H348" s="3"/>
      <c r="I348" s="7"/>
      <c r="J348" s="7"/>
      <c r="K348" s="7"/>
      <c r="L348" s="7"/>
    </row>
    <row r="349" spans="1:12" ht="26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I349" s="7"/>
      <c r="J349" s="7"/>
      <c r="K349" s="7"/>
      <c r="L349" s="7"/>
    </row>
    <row r="350" spans="1:12" ht="20.25" customHeight="1" x14ac:dyDescent="0.25">
      <c r="A350" s="5">
        <v>1</v>
      </c>
      <c r="B350" s="6">
        <v>3.8656090395778345E-2</v>
      </c>
      <c r="C350" s="6">
        <v>3.6784582205567531E-2</v>
      </c>
      <c r="D350" s="6">
        <v>3.1170057634935095E-2</v>
      </c>
      <c r="E350" s="6">
        <v>2.1236393010269142E-2</v>
      </c>
      <c r="F350" s="6">
        <v>1.9682127096888376E-2</v>
      </c>
      <c r="G350" s="6">
        <v>1.5857818384202353E-2</v>
      </c>
      <c r="H350" s="6">
        <v>2.9898437758687495E-2</v>
      </c>
      <c r="I350" s="7"/>
      <c r="J350" s="7"/>
      <c r="K350" s="7"/>
      <c r="L350" s="7"/>
    </row>
    <row r="351" spans="1:12" x14ac:dyDescent="0.25">
      <c r="A351" s="5">
        <v>2</v>
      </c>
      <c r="B351" s="6">
        <v>6.2656928819925448E-2</v>
      </c>
      <c r="C351" s="6">
        <v>5.9623436445001982E-2</v>
      </c>
      <c r="D351" s="6">
        <v>5.0522959320231535E-2</v>
      </c>
      <c r="E351" s="6">
        <v>3.4421669434571492E-2</v>
      </c>
      <c r="F351" s="6">
        <v>3.1902389090779394E-2</v>
      </c>
      <c r="G351" s="6">
        <v>2.5703639130737966E-2</v>
      </c>
      <c r="H351" s="6">
        <v>4.8461814614279855E-2</v>
      </c>
      <c r="I351" s="7"/>
      <c r="J351" s="7"/>
      <c r="K351" s="7"/>
      <c r="L351" s="7"/>
    </row>
    <row r="352" spans="1:12" x14ac:dyDescent="0.25">
      <c r="A352" s="5">
        <v>3</v>
      </c>
      <c r="B352" s="6">
        <v>8.6733502150383793E-2</v>
      </c>
      <c r="C352" s="6">
        <v>8.2534358937032939E-2</v>
      </c>
      <c r="D352" s="6">
        <v>6.9936929296980324E-2</v>
      </c>
      <c r="E352" s="6">
        <v>4.7648552141830926E-2</v>
      </c>
      <c r="F352" s="6">
        <v>4.4161212254111674E-2</v>
      </c>
      <c r="G352" s="6">
        <v>3.5580528471570928E-2</v>
      </c>
      <c r="H352" s="6">
        <v>6.7083768407149691E-2</v>
      </c>
      <c r="I352" s="7"/>
      <c r="J352" s="7"/>
      <c r="K352" s="7"/>
      <c r="L352" s="7"/>
    </row>
    <row r="353" spans="1:12" x14ac:dyDescent="0.25">
      <c r="A353" s="5">
        <v>4</v>
      </c>
      <c r="B353" s="6">
        <v>0.11365858674318881</v>
      </c>
      <c r="C353" s="6">
        <v>0.10815588396595982</v>
      </c>
      <c r="D353" s="6">
        <v>9.1647775634272899E-2</v>
      </c>
      <c r="E353" s="6">
        <v>6.244031386406642E-2</v>
      </c>
      <c r="F353" s="6">
        <v>5.7870382830449492E-2</v>
      </c>
      <c r="G353" s="6">
        <v>4.6625957460391193E-2</v>
      </c>
      <c r="H353" s="6">
        <v>8.7908894735323123E-2</v>
      </c>
      <c r="I353" s="7"/>
      <c r="J353" s="7"/>
      <c r="K353" s="7"/>
      <c r="L353" s="7"/>
    </row>
    <row r="354" spans="1:12" x14ac:dyDescent="0.25">
      <c r="A354" s="5">
        <v>5</v>
      </c>
      <c r="B354" s="6">
        <v>0.14348811111569074</v>
      </c>
      <c r="C354" s="6">
        <v>0.13654123230819962</v>
      </c>
      <c r="D354" s="6">
        <v>0.11570059588572619</v>
      </c>
      <c r="E354" s="6">
        <v>7.8827679901295966E-2</v>
      </c>
      <c r="F354" s="6">
        <v>7.3058377372272859E-2</v>
      </c>
      <c r="G354" s="6">
        <v>5.886286955220308E-2</v>
      </c>
      <c r="H354" s="6">
        <v>0.11098045134364223</v>
      </c>
      <c r="I354" s="7"/>
      <c r="J354" s="7"/>
      <c r="K354" s="7"/>
      <c r="L354" s="7"/>
    </row>
    <row r="355" spans="1:12" ht="20.25" customHeight="1" x14ac:dyDescent="0.25">
      <c r="A355" s="5">
        <v>6</v>
      </c>
      <c r="B355" s="6">
        <v>0.17628244679725882</v>
      </c>
      <c r="C355" s="6">
        <v>0.16774785264679859</v>
      </c>
      <c r="D355" s="6">
        <v>0.14214407019541792</v>
      </c>
      <c r="E355" s="6">
        <v>9.6843816399169294E-2</v>
      </c>
      <c r="F355" s="6">
        <v>8.9755934635154674E-2</v>
      </c>
      <c r="G355" s="6">
        <v>7.2316030850834268E-2</v>
      </c>
      <c r="H355" s="6">
        <v>0.13634513241133628</v>
      </c>
      <c r="I355" s="7"/>
      <c r="J355" s="7"/>
      <c r="K355" s="7"/>
      <c r="L355" s="7"/>
    </row>
    <row r="356" spans="1:12" x14ac:dyDescent="0.25">
      <c r="A356" s="5">
        <v>7</v>
      </c>
      <c r="B356" s="6">
        <v>0.21210640124881122</v>
      </c>
      <c r="C356" s="6">
        <v>0.20183741483375867</v>
      </c>
      <c r="D356" s="6">
        <v>0.17103045558860103</v>
      </c>
      <c r="E356" s="6">
        <v>0.11652432645918899</v>
      </c>
      <c r="F356" s="6">
        <v>0.10799605197266995</v>
      </c>
      <c r="G356" s="6">
        <v>8.7012027204327283E-2</v>
      </c>
      <c r="H356" s="6">
        <v>0.16405306307565323</v>
      </c>
      <c r="I356" s="7"/>
      <c r="J356" s="7"/>
      <c r="K356" s="7"/>
      <c r="L356" s="7"/>
    </row>
    <row r="357" spans="1:12" x14ac:dyDescent="0.25">
      <c r="A357" s="5">
        <v>8</v>
      </c>
      <c r="B357" s="6">
        <v>0.25102909524217631</v>
      </c>
      <c r="C357" s="6">
        <v>0.23887569320599289</v>
      </c>
      <c r="D357" s="6">
        <v>0.20241548709744261</v>
      </c>
      <c r="E357" s="6">
        <v>0.13790718277493824</v>
      </c>
      <c r="F357" s="6">
        <v>0.1278139229028965</v>
      </c>
      <c r="G357" s="6">
        <v>0.10297921390249569</v>
      </c>
      <c r="H357" s="6">
        <v>0.19415770459129281</v>
      </c>
      <c r="I357" s="7"/>
      <c r="J357" s="7"/>
      <c r="K357" s="7"/>
      <c r="L357" s="7"/>
    </row>
    <row r="358" spans="1:12" x14ac:dyDescent="0.25">
      <c r="A358" s="5">
        <v>9</v>
      </c>
      <c r="B358" s="6">
        <v>0.29312368798213484</v>
      </c>
      <c r="C358" s="6">
        <v>0.27893230501539601</v>
      </c>
      <c r="D358" s="6">
        <v>0.23635815611517966</v>
      </c>
      <c r="E358" s="6">
        <v>0.16103257662311204</v>
      </c>
      <c r="F358" s="6">
        <v>0.14924679715160999</v>
      </c>
      <c r="G358" s="6">
        <v>0.12024760291423411</v>
      </c>
      <c r="H358" s="6">
        <v>0.22671564172687025</v>
      </c>
      <c r="I358" s="7"/>
      <c r="J358" s="7"/>
      <c r="K358" s="7"/>
      <c r="L358" s="7"/>
    </row>
    <row r="359" spans="1:12" x14ac:dyDescent="0.25">
      <c r="A359" s="5">
        <v>10</v>
      </c>
      <c r="B359" s="6">
        <v>0.33846690447420513</v>
      </c>
      <c r="C359" s="6">
        <v>0.32208026067879547</v>
      </c>
      <c r="D359" s="6">
        <v>0.27292032929256654</v>
      </c>
      <c r="E359" s="6">
        <v>0.18594265821482114</v>
      </c>
      <c r="F359" s="6">
        <v>0.17233374000696192</v>
      </c>
      <c r="G359" s="6">
        <v>0.13884866900045545</v>
      </c>
      <c r="H359" s="6">
        <v>0.26178621720893996</v>
      </c>
      <c r="I359" s="7"/>
      <c r="J359" s="7"/>
      <c r="K359" s="7"/>
      <c r="L359" s="7"/>
    </row>
    <row r="360" spans="1:12" ht="20.25" customHeight="1" x14ac:dyDescent="0.25">
      <c r="A360" s="5">
        <v>11</v>
      </c>
      <c r="B360" s="6">
        <v>0.38713830899377177</v>
      </c>
      <c r="C360" s="6">
        <v>0.36839527242157527</v>
      </c>
      <c r="D360" s="6">
        <v>0.31216616270498571</v>
      </c>
      <c r="E360" s="6">
        <v>0.21268113756327042</v>
      </c>
      <c r="F360" s="6">
        <v>0.19711526239916943</v>
      </c>
      <c r="G360" s="6">
        <v>0.15881505167063942</v>
      </c>
      <c r="H360" s="6">
        <v>0.29943096978886169</v>
      </c>
      <c r="I360" s="7"/>
      <c r="J360" s="7"/>
      <c r="K360" s="7"/>
      <c r="L360" s="7"/>
    </row>
    <row r="361" spans="1:12" x14ac:dyDescent="0.25">
      <c r="A361" s="5">
        <v>12</v>
      </c>
      <c r="B361" s="6">
        <v>0.43921925562442254</v>
      </c>
      <c r="C361" s="6">
        <v>0.41795475562498197</v>
      </c>
      <c r="D361" s="6">
        <v>0.35416125562666029</v>
      </c>
      <c r="E361" s="6">
        <v>0.24129270794381105</v>
      </c>
      <c r="F361" s="6">
        <v>0.22363278655682911</v>
      </c>
      <c r="G361" s="6">
        <v>0.1801801246640633</v>
      </c>
      <c r="H361" s="6">
        <v>0.33971282253980867</v>
      </c>
      <c r="I361" s="7"/>
      <c r="J361" s="7"/>
      <c r="K361" s="7"/>
      <c r="L361" s="7"/>
    </row>
    <row r="362" spans="1:12" x14ac:dyDescent="0.25">
      <c r="A362" s="5">
        <v>13</v>
      </c>
      <c r="B362" s="6">
        <v>0.49479143126139236</v>
      </c>
      <c r="C362" s="6">
        <v>0.47083644236906108</v>
      </c>
      <c r="D362" s="6">
        <v>0.39897147569206709</v>
      </c>
      <c r="E362" s="6">
        <v>0.27182224546763889</v>
      </c>
      <c r="F362" s="6">
        <v>0.25192790416284799</v>
      </c>
      <c r="G362" s="6">
        <v>0.20297739824872732</v>
      </c>
      <c r="H362" s="6">
        <v>0.38269495594712932</v>
      </c>
      <c r="I362" s="7"/>
      <c r="J362" s="7"/>
      <c r="K362" s="7"/>
      <c r="L362" s="7"/>
    </row>
    <row r="363" spans="1:12" x14ac:dyDescent="0.25">
      <c r="A363" s="5">
        <v>14</v>
      </c>
      <c r="B363" s="6">
        <v>0.5539348876911947</v>
      </c>
      <c r="C363" s="6">
        <v>0.52711650878780736</v>
      </c>
      <c r="D363" s="6">
        <v>0.44666137207764517</v>
      </c>
      <c r="E363" s="6">
        <v>0.30431372797064382</v>
      </c>
      <c r="F363" s="6">
        <v>0.28204137436850996</v>
      </c>
      <c r="G363" s="6">
        <v>0.22723971192492404</v>
      </c>
      <c r="H363" s="6">
        <v>0.4284392858262111</v>
      </c>
      <c r="I363" s="7"/>
      <c r="J363" s="7"/>
      <c r="K363" s="7"/>
      <c r="L363" s="7"/>
    </row>
    <row r="364" spans="1:12" x14ac:dyDescent="0.25">
      <c r="A364" s="5">
        <v>15</v>
      </c>
      <c r="B364" s="6">
        <v>0.61672543673184477</v>
      </c>
      <c r="C364" s="6">
        <v>0.58686709632189371</v>
      </c>
      <c r="D364" s="6">
        <v>0.49729207509204088</v>
      </c>
      <c r="E364" s="6">
        <v>0.33880880398856034</v>
      </c>
      <c r="F364" s="6">
        <v>0.31401179750360403</v>
      </c>
      <c r="G364" s="6">
        <v>0.25299816583830081</v>
      </c>
      <c r="H364" s="6">
        <v>0.47700444860145952</v>
      </c>
      <c r="I364" s="7"/>
      <c r="J364" s="7"/>
      <c r="K364" s="7"/>
      <c r="L364" s="7"/>
    </row>
    <row r="365" spans="1:12" ht="20.25" customHeight="1" x14ac:dyDescent="0.25">
      <c r="A365" s="5">
        <v>16</v>
      </c>
      <c r="B365" s="6">
        <v>0.6832312552016</v>
      </c>
      <c r="C365" s="6">
        <v>0.65015308105552927</v>
      </c>
      <c r="D365" s="6">
        <v>0.55091855861731709</v>
      </c>
      <c r="E365" s="6">
        <v>0.37534492763772215</v>
      </c>
      <c r="F365" s="6">
        <v>0.34787388646300021</v>
      </c>
      <c r="G365" s="6">
        <v>0.28028072804229659</v>
      </c>
      <c r="H365" s="6">
        <v>0.52844317542950159</v>
      </c>
      <c r="I365" s="7"/>
      <c r="J365" s="7"/>
      <c r="K365" s="7"/>
      <c r="L365" s="7"/>
    </row>
    <row r="366" spans="1:12" x14ac:dyDescent="0.25">
      <c r="A366" s="5">
        <v>17</v>
      </c>
      <c r="B366" s="6">
        <v>0.75350851378898509</v>
      </c>
      <c r="C366" s="6">
        <v>0.71702791421175338</v>
      </c>
      <c r="D366" s="6">
        <v>0.60758611548005825</v>
      </c>
      <c r="E366" s="6">
        <v>0.4139529572590781</v>
      </c>
      <c r="F366" s="6">
        <v>0.3836562411030045</v>
      </c>
      <c r="G366" s="6">
        <v>0.30911044133736093</v>
      </c>
      <c r="H366" s="6">
        <v>0.58279891136175177</v>
      </c>
      <c r="I366" s="7"/>
      <c r="J366" s="7"/>
      <c r="K366" s="7"/>
      <c r="L366" s="7"/>
    </row>
    <row r="367" spans="1:12" x14ac:dyDescent="0.25">
      <c r="A367" s="5">
        <v>18</v>
      </c>
      <c r="B367" s="6">
        <v>0.82759580466734872</v>
      </c>
      <c r="C367" s="6">
        <v>0.78752831955022462</v>
      </c>
      <c r="D367" s="6">
        <v>0.66732586419885254</v>
      </c>
      <c r="E367" s="6">
        <v>0.45465409413170094</v>
      </c>
      <c r="F367" s="6">
        <v>0.42137851100672297</v>
      </c>
      <c r="G367" s="6">
        <v>0.33950313732130266</v>
      </c>
      <c r="H367" s="6">
        <v>0.64010150539951938</v>
      </c>
      <c r="I367" s="7"/>
      <c r="J367" s="7"/>
      <c r="K367" s="7"/>
      <c r="L367" s="7"/>
    </row>
    <row r="368" spans="1:12" x14ac:dyDescent="0.25">
      <c r="A368" s="5">
        <v>19</v>
      </c>
      <c r="B368" s="6">
        <v>0.90550709568014209</v>
      </c>
      <c r="C368" s="6">
        <v>0.86166758867080251</v>
      </c>
      <c r="D368" s="6">
        <v>0.73014906764278364</v>
      </c>
      <c r="E368" s="6">
        <v>0.49745601173239629</v>
      </c>
      <c r="F368" s="6">
        <v>0.46104780803847689</v>
      </c>
      <c r="G368" s="6">
        <v>0.37146454599739959</v>
      </c>
      <c r="H368" s="6">
        <v>0.70036176092963864</v>
      </c>
      <c r="I368" s="7"/>
      <c r="J368" s="7"/>
      <c r="K368" s="7"/>
      <c r="L368" s="7"/>
    </row>
    <row r="369" spans="1:12" x14ac:dyDescent="0.25">
      <c r="A369" s="5">
        <v>20</v>
      </c>
      <c r="B369" s="6">
        <v>0.98722288263181335</v>
      </c>
      <c r="C369" s="6">
        <v>0.93942716166022888</v>
      </c>
      <c r="D369" s="6">
        <v>0.79603999874547571</v>
      </c>
      <c r="E369" s="6">
        <v>0.5423479950934097</v>
      </c>
      <c r="F369" s="6">
        <v>0.50265420144603912</v>
      </c>
      <c r="G369" s="6">
        <v>0.40498666619461676</v>
      </c>
      <c r="H369" s="6">
        <v>0.76356459249026454</v>
      </c>
      <c r="I369" s="7"/>
      <c r="J369" s="7"/>
      <c r="K369" s="7"/>
      <c r="L369" s="7"/>
    </row>
    <row r="370" spans="1:12" ht="20.25" customHeight="1" x14ac:dyDescent="0.25">
      <c r="A370" s="5">
        <v>21</v>
      </c>
      <c r="B370" s="6">
        <v>1.0726791438906227</v>
      </c>
      <c r="C370" s="6">
        <v>1.020746116450298</v>
      </c>
      <c r="D370" s="6">
        <v>0.8649470341293245</v>
      </c>
      <c r="E370" s="6">
        <v>0.58929487282211301</v>
      </c>
      <c r="F370" s="6">
        <v>0.54616509398845903</v>
      </c>
      <c r="G370" s="6">
        <v>0.44004323443420107</v>
      </c>
      <c r="H370" s="6">
        <v>0.82966048274138215</v>
      </c>
      <c r="I370" s="7"/>
      <c r="J370" s="7"/>
      <c r="K370" s="7"/>
      <c r="L370" s="7"/>
    </row>
    <row r="371" spans="1:12" x14ac:dyDescent="0.25">
      <c r="A371" s="5">
        <v>22</v>
      </c>
      <c r="B371" s="6">
        <v>1.1617536210543618</v>
      </c>
      <c r="C371" s="6">
        <v>1.1055081136957656</v>
      </c>
      <c r="D371" s="6">
        <v>0.93677159161997747</v>
      </c>
      <c r="E371" s="6">
        <v>0.63822948014701708</v>
      </c>
      <c r="F371" s="6">
        <v>0.59151823660261915</v>
      </c>
      <c r="G371" s="6">
        <v>0.47658409687187325</v>
      </c>
      <c r="H371" s="6">
        <v>0.89855487128664824</v>
      </c>
      <c r="I371" s="7"/>
      <c r="J371" s="7"/>
      <c r="K371" s="7"/>
      <c r="L371" s="7"/>
    </row>
    <row r="372" spans="1:12" x14ac:dyDescent="0.25">
      <c r="A372" s="5">
        <v>23</v>
      </c>
      <c r="B372" s="6">
        <v>1.2542488533723826</v>
      </c>
      <c r="C372" s="6">
        <v>1.1935252525732369</v>
      </c>
      <c r="D372" s="6">
        <v>1.0113544501757998</v>
      </c>
      <c r="E372" s="6">
        <v>0.68904333858356914</v>
      </c>
      <c r="F372" s="6">
        <v>0.63861309021301738</v>
      </c>
      <c r="G372" s="6">
        <v>0.51452824953931331</v>
      </c>
      <c r="H372" s="6">
        <v>0.97009503269773867</v>
      </c>
      <c r="I372" s="7"/>
      <c r="J372" s="7"/>
      <c r="K372" s="7"/>
      <c r="L372" s="7"/>
    </row>
    <row r="373" spans="1:12" x14ac:dyDescent="0.25">
      <c r="A373" s="5">
        <v>24</v>
      </c>
      <c r="B373" s="6">
        <v>1.3498712790263256</v>
      </c>
      <c r="C373" s="6">
        <v>1.2845181838591015</v>
      </c>
      <c r="D373" s="6">
        <v>1.0884588983574299</v>
      </c>
      <c r="E373" s="6">
        <v>0.74157517486063207</v>
      </c>
      <c r="F373" s="6">
        <v>0.6873001849441287</v>
      </c>
      <c r="G373" s="6">
        <v>0.55375526510017103</v>
      </c>
      <c r="H373" s="6">
        <v>1.0440539124622936</v>
      </c>
      <c r="I373" s="7"/>
      <c r="J373" s="7"/>
      <c r="K373" s="7"/>
      <c r="L373" s="7"/>
    </row>
    <row r="374" spans="1:12" x14ac:dyDescent="0.25">
      <c r="A374" s="5">
        <v>25</v>
      </c>
      <c r="B374" s="6">
        <v>1.448205579777865</v>
      </c>
      <c r="C374" s="6">
        <v>1.3780916966636205</v>
      </c>
      <c r="D374" s="6">
        <v>1.1677500473208871</v>
      </c>
      <c r="E374" s="6">
        <v>0.79559682670822196</v>
      </c>
      <c r="F374" s="6">
        <v>0.73736805744648648</v>
      </c>
      <c r="G374" s="6">
        <v>0.59409476830108832</v>
      </c>
      <c r="H374" s="6">
        <v>1.1201102839282773</v>
      </c>
      <c r="I374" s="7"/>
      <c r="J374" s="7"/>
      <c r="K374" s="7"/>
      <c r="L374" s="7"/>
    </row>
    <row r="375" spans="1:12" ht="18" customHeight="1" x14ac:dyDescent="0.3">
      <c r="A375" s="4" t="s">
        <v>64</v>
      </c>
      <c r="B375" s="15"/>
      <c r="C375" s="8"/>
      <c r="D375" s="15"/>
      <c r="E375" s="15"/>
      <c r="I375" s="7"/>
      <c r="J375" s="7"/>
      <c r="K375" s="7"/>
      <c r="L375" s="7"/>
    </row>
    <row r="376" spans="1:12" ht="18" customHeight="1" x14ac:dyDescent="0.3">
      <c r="A376" s="4" t="s">
        <v>8</v>
      </c>
      <c r="C376" s="8"/>
      <c r="F376" s="13"/>
      <c r="G376" s="13"/>
      <c r="H376" s="14"/>
      <c r="I376" s="7"/>
      <c r="J376" s="7"/>
      <c r="K376" s="7"/>
      <c r="L376" s="7"/>
    </row>
    <row r="377" spans="1:12" ht="18" customHeight="1" x14ac:dyDescent="0.3">
      <c r="A377" s="4" t="s">
        <v>0</v>
      </c>
      <c r="B377" s="15"/>
      <c r="C377" s="16">
        <v>0.45</v>
      </c>
      <c r="H377" s="14" t="s">
        <v>46</v>
      </c>
      <c r="I377" s="7"/>
      <c r="J377" s="7"/>
      <c r="K377" s="7"/>
      <c r="L377" s="7"/>
    </row>
    <row r="378" spans="1:12" ht="18" customHeight="1" x14ac:dyDescent="0.3">
      <c r="A378" s="4" t="s">
        <v>15</v>
      </c>
      <c r="B378" s="15"/>
      <c r="C378" s="8"/>
      <c r="D378" s="15"/>
      <c r="E378" s="15"/>
      <c r="H378" s="14" t="s">
        <v>46</v>
      </c>
      <c r="I378" s="7"/>
      <c r="J378" s="7"/>
      <c r="K378" s="7"/>
      <c r="L378" s="7"/>
    </row>
    <row r="379" spans="1:12" ht="13" x14ac:dyDescent="0.3">
      <c r="A379" s="2"/>
      <c r="B379" s="9"/>
      <c r="C379" s="10"/>
      <c r="D379" s="11"/>
      <c r="E379" s="11"/>
      <c r="F379" s="3"/>
      <c r="G379" s="3"/>
      <c r="I379" s="7"/>
      <c r="J379" s="7"/>
      <c r="K379" s="7"/>
      <c r="L379" s="7"/>
    </row>
    <row r="380" spans="1:12" ht="13" x14ac:dyDescent="0.3">
      <c r="A380" s="2"/>
      <c r="B380" s="9"/>
      <c r="C380" s="10"/>
      <c r="D380" s="10"/>
      <c r="E380" s="10"/>
      <c r="F380" s="3"/>
      <c r="G380" s="3"/>
      <c r="I380" s="7"/>
      <c r="J380" s="7"/>
      <c r="K380" s="7"/>
      <c r="L380" s="7"/>
    </row>
    <row r="381" spans="1:12" ht="13" x14ac:dyDescent="0.3">
      <c r="A381" s="2"/>
      <c r="B381" s="2"/>
      <c r="C381" s="2"/>
      <c r="D381" s="5"/>
      <c r="E381" s="5"/>
      <c r="F381" s="5"/>
      <c r="G381" s="5"/>
      <c r="I381" s="7"/>
      <c r="J381" s="7"/>
      <c r="K381" s="7"/>
      <c r="L381" s="7"/>
    </row>
    <row r="382" spans="1:12" ht="13" x14ac:dyDescent="0.3">
      <c r="A382" s="3"/>
      <c r="B382" s="3"/>
      <c r="C382" s="2"/>
      <c r="D382" s="5"/>
      <c r="E382" s="5"/>
      <c r="F382" s="5"/>
      <c r="G382" s="5"/>
      <c r="H382" s="3"/>
      <c r="I382" s="7"/>
      <c r="J382" s="7"/>
      <c r="K382" s="7"/>
      <c r="L382" s="7"/>
    </row>
    <row r="383" spans="1:12" ht="26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I383" s="7"/>
      <c r="J383" s="7"/>
      <c r="K383" s="7"/>
      <c r="L383" s="7"/>
    </row>
    <row r="384" spans="1:12" ht="20.25" customHeight="1" x14ac:dyDescent="0.25">
      <c r="A384" s="5">
        <v>1</v>
      </c>
      <c r="B384" s="6">
        <v>3.6715996335983693E-2</v>
      </c>
      <c r="C384" s="6">
        <v>3.4938416473379481E-2</v>
      </c>
      <c r="D384" s="6">
        <v>2.9605676885566846E-2</v>
      </c>
      <c r="E384" s="6">
        <v>2.0170568724655731E-2</v>
      </c>
      <c r="F384" s="6">
        <v>1.8694309201342307E-2</v>
      </c>
      <c r="G384" s="6">
        <v>1.5061937090116464E-2</v>
      </c>
      <c r="H384" s="6">
        <v>2.8397877797789208E-2</v>
      </c>
      <c r="I384" s="7"/>
      <c r="J384" s="7"/>
      <c r="K384" s="7"/>
      <c r="L384" s="7"/>
    </row>
    <row r="385" spans="1:12" x14ac:dyDescent="0.25">
      <c r="A385" s="5">
        <v>2</v>
      </c>
      <c r="B385" s="6">
        <v>5.9512266900835234E-2</v>
      </c>
      <c r="C385" s="6">
        <v>5.6631021182952476E-2</v>
      </c>
      <c r="D385" s="6">
        <v>4.7987284029304217E-2</v>
      </c>
      <c r="E385" s="6">
        <v>3.2694094925238282E-2</v>
      </c>
      <c r="F385" s="6">
        <v>3.0301253669825438E-2</v>
      </c>
      <c r="G385" s="6">
        <v>2.4413610131889803E-2</v>
      </c>
      <c r="H385" s="6">
        <v>4.6029585237293967E-2</v>
      </c>
      <c r="I385" s="7"/>
      <c r="J385" s="7"/>
      <c r="K385" s="7"/>
      <c r="L385" s="7"/>
    </row>
    <row r="386" spans="1:12" x14ac:dyDescent="0.25">
      <c r="A386" s="5">
        <v>3</v>
      </c>
      <c r="B386" s="6">
        <v>8.238047134503565E-2</v>
      </c>
      <c r="C386" s="6">
        <v>7.8392077142281538E-2</v>
      </c>
      <c r="D386" s="6">
        <v>6.642689453401919E-2</v>
      </c>
      <c r="E386" s="6">
        <v>4.5257139248759945E-2</v>
      </c>
      <c r="F386" s="6">
        <v>4.1944823977637408E-2</v>
      </c>
      <c r="G386" s="6">
        <v>3.3794792479511372E-2</v>
      </c>
      <c r="H386" s="6">
        <v>6.3716929721115256E-2</v>
      </c>
      <c r="I386" s="7"/>
      <c r="J386" s="7"/>
      <c r="K386" s="7"/>
      <c r="L386" s="7"/>
    </row>
    <row r="387" spans="1:12" x14ac:dyDescent="0.25">
      <c r="A387" s="5">
        <v>4</v>
      </c>
      <c r="B387" s="6">
        <v>0.10795422433282985</v>
      </c>
      <c r="C387" s="6">
        <v>0.10272769436204907</v>
      </c>
      <c r="D387" s="6">
        <v>8.7048104449706745E-2</v>
      </c>
      <c r="E387" s="6">
        <v>5.9306523540753775E-2</v>
      </c>
      <c r="F387" s="6">
        <v>5.4965950829750851E-2</v>
      </c>
      <c r="G387" s="6">
        <v>4.4285867136331356E-2</v>
      </c>
      <c r="H387" s="6">
        <v>8.3496872652051621E-2</v>
      </c>
      <c r="I387" s="7"/>
      <c r="J387" s="7"/>
      <c r="K387" s="7"/>
      <c r="L387" s="7"/>
    </row>
    <row r="388" spans="1:12" x14ac:dyDescent="0.25">
      <c r="A388" s="5">
        <v>5</v>
      </c>
      <c r="B388" s="6">
        <v>0.1362866474090271</v>
      </c>
      <c r="C388" s="6">
        <v>0.12968842254378768</v>
      </c>
      <c r="D388" s="6">
        <v>0.10989374794806943</v>
      </c>
      <c r="E388" s="6">
        <v>7.4871431042239076E-2</v>
      </c>
      <c r="F388" s="6">
        <v>6.9391681581079709E-2</v>
      </c>
      <c r="G388" s="6">
        <v>5.590862605806099E-2</v>
      </c>
      <c r="H388" s="6">
        <v>0.10541050073040993</v>
      </c>
      <c r="I388" s="7"/>
      <c r="J388" s="7"/>
      <c r="K388" s="7"/>
      <c r="L388" s="7"/>
    </row>
    <row r="389" spans="1:12" ht="20.25" customHeight="1" x14ac:dyDescent="0.25">
      <c r="A389" s="5">
        <v>6</v>
      </c>
      <c r="B389" s="6">
        <v>0.16743508214201736</v>
      </c>
      <c r="C389" s="6">
        <v>0.15932882710305388</v>
      </c>
      <c r="D389" s="6">
        <v>0.13501006198616347</v>
      </c>
      <c r="E389" s="6">
        <v>9.1983363337304766E-2</v>
      </c>
      <c r="F389" s="6">
        <v>8.5251212252882985E-2</v>
      </c>
      <c r="G389" s="6">
        <v>6.8686592373089175E-2</v>
      </c>
      <c r="H389" s="6">
        <v>0.12950216462114203</v>
      </c>
      <c r="I389" s="7"/>
      <c r="J389" s="7"/>
      <c r="K389" s="7"/>
      <c r="L389" s="7"/>
    </row>
    <row r="390" spans="1:12" x14ac:dyDescent="0.25">
      <c r="A390" s="5">
        <v>7</v>
      </c>
      <c r="B390" s="6">
        <v>0.20146108339865995</v>
      </c>
      <c r="C390" s="6">
        <v>0.19170748276990854</v>
      </c>
      <c r="D390" s="6">
        <v>0.16244668088365427</v>
      </c>
      <c r="E390" s="6">
        <v>0.11067613665855323</v>
      </c>
      <c r="F390" s="6">
        <v>0.10257588410860852</v>
      </c>
      <c r="G390" s="6">
        <v>8.2645017623652201E-2</v>
      </c>
      <c r="H390" s="6">
        <v>0.15581947375232758</v>
      </c>
      <c r="I390" s="7"/>
      <c r="J390" s="7"/>
      <c r="K390" s="7"/>
      <c r="L390" s="7"/>
    </row>
    <row r="391" spans="1:12" x14ac:dyDescent="0.25">
      <c r="A391" s="5">
        <v>8</v>
      </c>
      <c r="B391" s="6">
        <v>0.23843030287780004</v>
      </c>
      <c r="C391" s="6">
        <v>0.22688686276107836</v>
      </c>
      <c r="D391" s="6">
        <v>0.19225654241091331</v>
      </c>
      <c r="E391" s="6">
        <v>0.1309858179042194</v>
      </c>
      <c r="F391" s="6">
        <v>0.12139912435384195</v>
      </c>
      <c r="G391" s="6">
        <v>9.7810833987997822E-2</v>
      </c>
      <c r="H391" s="6">
        <v>0.18441320623451982</v>
      </c>
      <c r="I391" s="7"/>
      <c r="J391" s="7"/>
      <c r="K391" s="7"/>
      <c r="L391" s="7"/>
    </row>
    <row r="392" spans="1:12" x14ac:dyDescent="0.25">
      <c r="A392" s="5">
        <v>9</v>
      </c>
      <c r="B392" s="6">
        <v>0.27841222802804316</v>
      </c>
      <c r="C392" s="6">
        <v>0.26493309033784818</v>
      </c>
      <c r="D392" s="6">
        <v>0.22449567726726297</v>
      </c>
      <c r="E392" s="6">
        <v>0.15295058120812702</v>
      </c>
      <c r="F392" s="6">
        <v>0.14175631320373416</v>
      </c>
      <c r="G392" s="6">
        <v>0.11421254717709393</v>
      </c>
      <c r="H392" s="6">
        <v>0.21533710692747757</v>
      </c>
      <c r="I392" s="7"/>
      <c r="J392" s="7"/>
      <c r="K392" s="7"/>
      <c r="L392" s="7"/>
    </row>
    <row r="393" spans="1:12" x14ac:dyDescent="0.25">
      <c r="A393" s="5">
        <v>10</v>
      </c>
      <c r="B393" s="6">
        <v>0.32147973313627792</v>
      </c>
      <c r="C393" s="6">
        <v>0.30591551162832537</v>
      </c>
      <c r="D393" s="6">
        <v>0.2592228471044678</v>
      </c>
      <c r="E393" s="6">
        <v>0.17661046132239047</v>
      </c>
      <c r="F393" s="6">
        <v>0.16368455531532489</v>
      </c>
      <c r="G393" s="6">
        <v>0.13188005227848099</v>
      </c>
      <c r="H393" s="6">
        <v>0.24864754023092245</v>
      </c>
      <c r="I393" s="7"/>
      <c r="J393" s="7"/>
      <c r="K393" s="7"/>
      <c r="L393" s="7"/>
    </row>
    <row r="394" spans="1:12" ht="20.25" customHeight="1" x14ac:dyDescent="0.25">
      <c r="A394" s="5">
        <v>11</v>
      </c>
      <c r="B394" s="6">
        <v>0.36770838926035276</v>
      </c>
      <c r="C394" s="6">
        <v>0.34990603896925526</v>
      </c>
      <c r="D394" s="6">
        <v>0.29649898809596281</v>
      </c>
      <c r="E394" s="6">
        <v>0.20200697451697505</v>
      </c>
      <c r="F394" s="6">
        <v>0.18722232843300565</v>
      </c>
      <c r="G394" s="6">
        <v>0.15084435067119648</v>
      </c>
      <c r="H394" s="6">
        <v>0.28440295635402751</v>
      </c>
      <c r="I394" s="7"/>
      <c r="J394" s="7"/>
      <c r="K394" s="7"/>
      <c r="L394" s="7"/>
    </row>
    <row r="395" spans="1:12" x14ac:dyDescent="0.25">
      <c r="A395" s="5">
        <v>12</v>
      </c>
      <c r="B395" s="6">
        <v>0.41717546743839762</v>
      </c>
      <c r="C395" s="6">
        <v>0.396978202374281</v>
      </c>
      <c r="D395" s="6">
        <v>0.33638640718193141</v>
      </c>
      <c r="E395" s="6">
        <v>0.22918257097546729</v>
      </c>
      <c r="F395" s="6">
        <v>0.21240897586278093</v>
      </c>
      <c r="G395" s="6">
        <v>0.17113714111412867</v>
      </c>
      <c r="H395" s="6">
        <v>0.32266312035064115</v>
      </c>
      <c r="I395" s="7"/>
      <c r="J395" s="7"/>
      <c r="K395" s="7"/>
      <c r="L395" s="7"/>
    </row>
    <row r="396" spans="1:12" x14ac:dyDescent="0.25">
      <c r="A396" s="5">
        <v>13</v>
      </c>
      <c r="B396" s="6">
        <v>0.46995855481684751</v>
      </c>
      <c r="C396" s="6">
        <v>0.44720583266118374</v>
      </c>
      <c r="D396" s="6">
        <v>0.37894766619419251</v>
      </c>
      <c r="E396" s="6">
        <v>0.25817987454102798</v>
      </c>
      <c r="F396" s="6">
        <v>0.23928400186029547</v>
      </c>
      <c r="G396" s="6">
        <v>0.19279025204270708</v>
      </c>
      <c r="H396" s="6">
        <v>0.36348804176763727</v>
      </c>
      <c r="I396" s="7"/>
      <c r="J396" s="7"/>
      <c r="K396" s="7"/>
      <c r="L396" s="7"/>
    </row>
    <row r="397" spans="1:12" x14ac:dyDescent="0.25">
      <c r="A397" s="5">
        <v>14</v>
      </c>
      <c r="B397" s="6">
        <v>0.52613368549719142</v>
      </c>
      <c r="C397" s="6">
        <v>0.50066128279240751</v>
      </c>
      <c r="D397" s="6">
        <v>0.42424407467805597</v>
      </c>
      <c r="E397" s="6">
        <v>0.28904065586466882</v>
      </c>
      <c r="F397" s="6">
        <v>0.26788611993314615</v>
      </c>
      <c r="G397" s="6">
        <v>0.21583487478952817</v>
      </c>
      <c r="H397" s="6">
        <v>0.40693652895391053</v>
      </c>
      <c r="I397" s="7"/>
      <c r="J397" s="7"/>
      <c r="K397" s="7"/>
      <c r="L397" s="7"/>
    </row>
    <row r="398" spans="1:12" x14ac:dyDescent="0.25">
      <c r="A398" s="5">
        <v>15</v>
      </c>
      <c r="B398" s="6">
        <v>0.58577286641039328</v>
      </c>
      <c r="C398" s="6">
        <v>0.55741307353257963</v>
      </c>
      <c r="D398" s="6">
        <v>0.47233369489913879</v>
      </c>
      <c r="E398" s="6">
        <v>0.32180447320149957</v>
      </c>
      <c r="F398" s="6">
        <v>0.29825199311560729</v>
      </c>
      <c r="G398" s="6">
        <v>0.24030054862827283</v>
      </c>
      <c r="H398" s="6">
        <v>0.45306427545533134</v>
      </c>
      <c r="I398" s="7"/>
      <c r="J398" s="7"/>
      <c r="K398" s="7"/>
      <c r="L398" s="7"/>
    </row>
    <row r="399" spans="1:12" ht="20.25" customHeight="1" x14ac:dyDescent="0.25">
      <c r="A399" s="5">
        <v>16</v>
      </c>
      <c r="B399" s="6">
        <v>0.6489408526774112</v>
      </c>
      <c r="C399" s="6">
        <v>0.61752282492774513</v>
      </c>
      <c r="D399" s="6">
        <v>0.52326874167874704</v>
      </c>
      <c r="E399" s="6">
        <v>0.35650690089915871</v>
      </c>
      <c r="F399" s="6">
        <v>0.33041459211185054</v>
      </c>
      <c r="G399" s="6">
        <v>0.26621383793565595</v>
      </c>
      <c r="H399" s="6">
        <v>0.50192136592696157</v>
      </c>
      <c r="I399" s="7"/>
      <c r="J399" s="7"/>
      <c r="K399" s="7"/>
      <c r="L399" s="7"/>
    </row>
    <row r="400" spans="1:12" x14ac:dyDescent="0.25">
      <c r="A400" s="5">
        <v>17</v>
      </c>
      <c r="B400" s="6">
        <v>0.71569099586000284</v>
      </c>
      <c r="C400" s="6">
        <v>0.68104130556027187</v>
      </c>
      <c r="D400" s="6">
        <v>0.57709223466107862</v>
      </c>
      <c r="E400" s="6">
        <v>0.39317724856246156</v>
      </c>
      <c r="F400" s="6">
        <v>0.36440108139217214</v>
      </c>
      <c r="G400" s="6">
        <v>0.29359662902682754</v>
      </c>
      <c r="H400" s="6">
        <v>0.55354906497503065</v>
      </c>
      <c r="I400" s="7"/>
      <c r="J400" s="7"/>
      <c r="K400" s="7"/>
      <c r="L400" s="7"/>
    </row>
    <row r="401" spans="1:12" x14ac:dyDescent="0.25">
      <c r="A401" s="5">
        <v>18</v>
      </c>
      <c r="B401" s="6">
        <v>0.78605995124536243</v>
      </c>
      <c r="C401" s="6">
        <v>0.74800339607668276</v>
      </c>
      <c r="D401" s="6">
        <v>0.63383373057064374</v>
      </c>
      <c r="E401" s="6">
        <v>0.43183565340851388</v>
      </c>
      <c r="F401" s="6">
        <v>0.4002301243551194</v>
      </c>
      <c r="G401" s="6">
        <v>0.32246395893427571</v>
      </c>
      <c r="H401" s="6">
        <v>0.60797572352203155</v>
      </c>
      <c r="I401" s="7"/>
      <c r="J401" s="7"/>
      <c r="K401" s="7"/>
      <c r="L401" s="7"/>
    </row>
    <row r="402" spans="1:12" x14ac:dyDescent="0.25">
      <c r="A402" s="5">
        <v>19</v>
      </c>
      <c r="B402" s="6">
        <v>0.86006098565079458</v>
      </c>
      <c r="C402" s="6">
        <v>0.81842172099039234</v>
      </c>
      <c r="D402" s="6">
        <v>0.69350392700918584</v>
      </c>
      <c r="E402" s="6">
        <v>0.47248940379326121</v>
      </c>
      <c r="F402" s="6">
        <v>0.43790847593068355</v>
      </c>
      <c r="G402" s="6">
        <v>0.35282127008058367</v>
      </c>
      <c r="H402" s="6">
        <v>0.66521160274821778</v>
      </c>
      <c r="I402" s="7"/>
      <c r="J402" s="7"/>
      <c r="K402" s="7"/>
      <c r="L402" s="7"/>
    </row>
    <row r="403" spans="1:12" x14ac:dyDescent="0.25">
      <c r="A403" s="5">
        <v>20</v>
      </c>
      <c r="B403" s="6">
        <v>0.93767557376851174</v>
      </c>
      <c r="C403" s="6">
        <v>0.89227865188372524</v>
      </c>
      <c r="D403" s="6">
        <v>0.75608788622936607</v>
      </c>
      <c r="E403" s="6">
        <v>0.5151283225179033</v>
      </c>
      <c r="F403" s="6">
        <v>0.47742670377693214</v>
      </c>
      <c r="G403" s="6">
        <v>0.38466096286208251</v>
      </c>
      <c r="H403" s="6">
        <v>0.7252423743095644</v>
      </c>
      <c r="I403" s="7"/>
      <c r="J403" s="7"/>
      <c r="K403" s="7"/>
      <c r="L403" s="7"/>
    </row>
    <row r="404" spans="1:12" ht="20.25" customHeight="1" x14ac:dyDescent="0.25">
      <c r="A404" s="5">
        <v>21</v>
      </c>
      <c r="B404" s="6">
        <v>1.0188429071211875</v>
      </c>
      <c r="C404" s="6">
        <v>0.96951632428021473</v>
      </c>
      <c r="D404" s="6">
        <v>0.82153657575729599</v>
      </c>
      <c r="E404" s="6">
        <v>0.55971900339185932</v>
      </c>
      <c r="F404" s="6">
        <v>0.51875384666195967</v>
      </c>
      <c r="G404" s="6">
        <v>0.41795809192657041</v>
      </c>
      <c r="H404" s="6">
        <v>0.78802100607074843</v>
      </c>
      <c r="I404" s="7"/>
      <c r="J404" s="7"/>
      <c r="K404" s="7"/>
      <c r="L404" s="7"/>
    </row>
    <row r="405" spans="1:12" x14ac:dyDescent="0.25">
      <c r="A405" s="5">
        <v>22</v>
      </c>
      <c r="B405" s="6">
        <v>1.1034468632815</v>
      </c>
      <c r="C405" s="6">
        <v>1.0500242377404729</v>
      </c>
      <c r="D405" s="6">
        <v>0.88975636111739198</v>
      </c>
      <c r="E405" s="6">
        <v>0.60619765254775515</v>
      </c>
      <c r="F405" s="6">
        <v>0.56183077971436945</v>
      </c>
      <c r="G405" s="6">
        <v>0.4526650205797012</v>
      </c>
      <c r="H405" s="6">
        <v>0.85345768348689199</v>
      </c>
      <c r="I405" s="7"/>
      <c r="J405" s="7"/>
      <c r="K405" s="7"/>
      <c r="L405" s="7"/>
    </row>
    <row r="406" spans="1:12" x14ac:dyDescent="0.25">
      <c r="A406" s="5">
        <v>23</v>
      </c>
      <c r="B406" s="6">
        <v>1.1912998917723301</v>
      </c>
      <c r="C406" s="6">
        <v>1.1336239219155162</v>
      </c>
      <c r="D406" s="6">
        <v>0.96059601234507586</v>
      </c>
      <c r="E406" s="6">
        <v>0.65446123588150551</v>
      </c>
      <c r="F406" s="6">
        <v>0.60656200977150698</v>
      </c>
      <c r="G406" s="6">
        <v>0.48870481032682683</v>
      </c>
      <c r="H406" s="6">
        <v>0.92140734620115694</v>
      </c>
      <c r="I406" s="7"/>
      <c r="J406" s="7"/>
      <c r="K406" s="7"/>
      <c r="L406" s="7"/>
    </row>
    <row r="407" spans="1:12" x14ac:dyDescent="0.25">
      <c r="A407" s="5">
        <v>24</v>
      </c>
      <c r="B407" s="6">
        <v>1.2821231642244109</v>
      </c>
      <c r="C407" s="6">
        <v>1.2200500477209624</v>
      </c>
      <c r="D407" s="6">
        <v>1.0338306982106169</v>
      </c>
      <c r="E407" s="6">
        <v>0.70435657419750308</v>
      </c>
      <c r="F407" s="6">
        <v>0.65280556863778094</v>
      </c>
      <c r="G407" s="6">
        <v>0.5259630779078992</v>
      </c>
      <c r="H407" s="6">
        <v>0.99165433524341717</v>
      </c>
      <c r="I407" s="7"/>
      <c r="J407" s="7"/>
      <c r="K407" s="7"/>
      <c r="L407" s="7"/>
    </row>
    <row r="408" spans="1:12" x14ac:dyDescent="0.25">
      <c r="A408" s="5">
        <v>25</v>
      </c>
      <c r="B408" s="6">
        <v>1.375522206629624</v>
      </c>
      <c r="C408" s="6">
        <v>1.3089272393381224</v>
      </c>
      <c r="D408" s="6">
        <v>1.1091423374636173</v>
      </c>
      <c r="E408" s="6">
        <v>0.75566695636477255</v>
      </c>
      <c r="F408" s="6">
        <v>0.70036060600772232</v>
      </c>
      <c r="G408" s="6">
        <v>0.56427799896059927</v>
      </c>
      <c r="H408" s="6">
        <v>1.0638935458692864</v>
      </c>
      <c r="I408" s="7"/>
      <c r="J408" s="7"/>
      <c r="K408" s="7"/>
      <c r="L408" s="7"/>
    </row>
    <row r="409" spans="1:12" ht="18" customHeight="1" x14ac:dyDescent="0.3">
      <c r="A409" s="4" t="s">
        <v>64</v>
      </c>
      <c r="B409" s="15"/>
      <c r="C409" s="8"/>
      <c r="D409" s="15"/>
      <c r="E409" s="15"/>
      <c r="I409" s="7"/>
      <c r="J409" s="7"/>
      <c r="K409" s="7"/>
      <c r="L409" s="7"/>
    </row>
    <row r="410" spans="1:12" ht="18" customHeight="1" x14ac:dyDescent="0.3">
      <c r="A410" s="4" t="s">
        <v>8</v>
      </c>
      <c r="C410" s="8"/>
      <c r="F410" s="13"/>
      <c r="G410" s="13"/>
      <c r="H410" s="14"/>
      <c r="I410" s="7"/>
      <c r="J410" s="7"/>
      <c r="K410" s="7"/>
      <c r="L410" s="7"/>
    </row>
    <row r="411" spans="1:12" ht="18" customHeight="1" x14ac:dyDescent="0.3">
      <c r="A411" s="4" t="s">
        <v>0</v>
      </c>
      <c r="B411" s="15"/>
      <c r="C411" s="16">
        <v>0.45</v>
      </c>
      <c r="H411" s="14" t="s">
        <v>46</v>
      </c>
      <c r="I411" s="7"/>
      <c r="J411" s="7"/>
      <c r="K411" s="7"/>
      <c r="L411" s="7"/>
    </row>
    <row r="412" spans="1:12" ht="18" customHeight="1" x14ac:dyDescent="0.3">
      <c r="A412" s="4" t="s">
        <v>16</v>
      </c>
      <c r="B412" s="15"/>
      <c r="C412" s="8"/>
      <c r="D412" s="15"/>
      <c r="E412" s="15"/>
      <c r="H412" s="14" t="s">
        <v>46</v>
      </c>
      <c r="I412" s="7"/>
      <c r="J412" s="7"/>
      <c r="K412" s="7"/>
      <c r="L412" s="7"/>
    </row>
    <row r="413" spans="1:12" ht="13" x14ac:dyDescent="0.3">
      <c r="A413" s="2"/>
      <c r="B413" s="9"/>
      <c r="C413" s="10"/>
      <c r="D413" s="11"/>
      <c r="E413" s="11"/>
      <c r="F413" s="3"/>
      <c r="G413" s="3"/>
      <c r="I413" s="7"/>
      <c r="J413" s="7"/>
      <c r="K413" s="7"/>
      <c r="L413" s="7"/>
    </row>
    <row r="414" spans="1:12" ht="13" x14ac:dyDescent="0.3">
      <c r="A414" s="2"/>
      <c r="B414" s="9"/>
      <c r="C414" s="10"/>
      <c r="D414" s="10"/>
      <c r="E414" s="10"/>
      <c r="F414" s="3"/>
      <c r="G414" s="3"/>
      <c r="I414" s="7"/>
      <c r="J414" s="7"/>
      <c r="K414" s="7"/>
      <c r="L414" s="7"/>
    </row>
    <row r="415" spans="1:12" ht="13" x14ac:dyDescent="0.3">
      <c r="A415" s="2"/>
      <c r="B415" s="2"/>
      <c r="C415" s="2"/>
      <c r="D415" s="5"/>
      <c r="E415" s="5"/>
      <c r="F415" s="5"/>
      <c r="G415" s="5"/>
      <c r="I415" s="7"/>
      <c r="J415" s="7"/>
      <c r="K415" s="7"/>
      <c r="L415" s="7"/>
    </row>
    <row r="416" spans="1:12" ht="13" x14ac:dyDescent="0.3">
      <c r="A416" s="3"/>
      <c r="B416" s="3"/>
      <c r="C416" s="2"/>
      <c r="D416" s="5"/>
      <c r="E416" s="5"/>
      <c r="F416" s="5"/>
      <c r="G416" s="5"/>
      <c r="H416" s="3"/>
      <c r="I416" s="7"/>
      <c r="J416" s="7"/>
      <c r="K416" s="7"/>
      <c r="L416" s="7"/>
    </row>
    <row r="417" spans="1:12" ht="26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I417" s="7"/>
      <c r="J417" s="7"/>
      <c r="K417" s="7"/>
      <c r="L417" s="7"/>
    </row>
    <row r="418" spans="1:12" ht="20.25" customHeight="1" x14ac:dyDescent="0.25">
      <c r="A418" s="5">
        <v>1</v>
      </c>
      <c r="B418" s="6">
        <v>3.4961336696262155E-2</v>
      </c>
      <c r="C418" s="6">
        <v>3.3268707480584463E-2</v>
      </c>
      <c r="D418" s="6">
        <v>2.8190819833551373E-2</v>
      </c>
      <c r="E418" s="6">
        <v>1.9206616050526711E-2</v>
      </c>
      <c r="F418" s="6">
        <v>1.7800907057276764E-2</v>
      </c>
      <c r="G418" s="6">
        <v>1.4342126224405302E-2</v>
      </c>
      <c r="H418" s="6">
        <v>2.7040741535721054E-2</v>
      </c>
      <c r="I418" s="7"/>
      <c r="J418" s="7"/>
      <c r="K418" s="7"/>
      <c r="L418" s="7"/>
    </row>
    <row r="419" spans="1:12" x14ac:dyDescent="0.25">
      <c r="A419" s="5">
        <v>2</v>
      </c>
      <c r="B419" s="6">
        <v>5.666817214051164E-2</v>
      </c>
      <c r="C419" s="6">
        <v>5.3924621326153388E-2</v>
      </c>
      <c r="D419" s="6">
        <v>4.5693968883078646E-2</v>
      </c>
      <c r="E419" s="6">
        <v>3.1131642192168428E-2</v>
      </c>
      <c r="F419" s="6">
        <v>2.885315496208864E-2</v>
      </c>
      <c r="G419" s="6">
        <v>2.3246882257577955E-2</v>
      </c>
      <c r="H419" s="6">
        <v>4.3829828632300338E-2</v>
      </c>
      <c r="I419" s="7"/>
      <c r="J419" s="7"/>
      <c r="K419" s="7"/>
      <c r="L419" s="7"/>
    </row>
    <row r="420" spans="1:12" x14ac:dyDescent="0.25">
      <c r="A420" s="5">
        <v>3</v>
      </c>
      <c r="B420" s="6">
        <v>7.8443503739755019E-2</v>
      </c>
      <c r="C420" s="6">
        <v>7.4645715132197921E-2</v>
      </c>
      <c r="D420" s="6">
        <v>6.3252349309526654E-2</v>
      </c>
      <c r="E420" s="6">
        <v>4.3094297883313204E-2</v>
      </c>
      <c r="F420" s="6">
        <v>3.9940278355198353E-2</v>
      </c>
      <c r="G420" s="6">
        <v>3.2179737345124408E-2</v>
      </c>
      <c r="H420" s="6">
        <v>6.0671893875552677E-2</v>
      </c>
      <c r="I420" s="7"/>
      <c r="J420" s="7"/>
      <c r="K420" s="7"/>
      <c r="L420" s="7"/>
    </row>
    <row r="421" spans="1:12" x14ac:dyDescent="0.25">
      <c r="A421" s="5">
        <v>4</v>
      </c>
      <c r="B421" s="6">
        <v>0.10279508555743413</v>
      </c>
      <c r="C421" s="6">
        <v>9.781833176354375E-2</v>
      </c>
      <c r="D421" s="6">
        <v>8.2888070381872625E-2</v>
      </c>
      <c r="E421" s="6">
        <v>5.6472261267795427E-2</v>
      </c>
      <c r="F421" s="6">
        <v>5.2339124783759586E-2</v>
      </c>
      <c r="G421" s="6">
        <v>4.2169442922669637E-2</v>
      </c>
      <c r="H421" s="6">
        <v>7.9506552162180097E-2</v>
      </c>
      <c r="I421" s="7"/>
      <c r="J421" s="7"/>
      <c r="K421" s="7"/>
      <c r="L421" s="7"/>
    </row>
    <row r="422" spans="1:12" x14ac:dyDescent="0.25">
      <c r="A422" s="5">
        <v>5</v>
      </c>
      <c r="B422" s="6">
        <v>0.12977350045658523</v>
      </c>
      <c r="C422" s="6">
        <v>0.12349060514849297</v>
      </c>
      <c r="D422" s="6">
        <v>0.10464191922421621</v>
      </c>
      <c r="E422" s="6">
        <v>7.1293320917817427E-2</v>
      </c>
      <c r="F422" s="6">
        <v>6.6075449007992795E-2</v>
      </c>
      <c r="G422" s="6">
        <v>5.3236749507070621E-2</v>
      </c>
      <c r="H422" s="6">
        <v>0.10037292665664804</v>
      </c>
      <c r="I422" s="7"/>
      <c r="J422" s="7"/>
      <c r="K422" s="7"/>
      <c r="L422" s="7"/>
    </row>
    <row r="423" spans="1:12" ht="20.25" customHeight="1" x14ac:dyDescent="0.25">
      <c r="A423" s="5">
        <v>6</v>
      </c>
      <c r="B423" s="6">
        <v>0.15943334964864836</v>
      </c>
      <c r="C423" s="6">
        <v>0.15171449301816053</v>
      </c>
      <c r="D423" s="6">
        <v>0.12855792312669714</v>
      </c>
      <c r="E423" s="6">
        <v>8.7587472954898632E-2</v>
      </c>
      <c r="F423" s="6">
        <v>8.117705176957167E-2</v>
      </c>
      <c r="G423" s="6">
        <v>6.5404056055017173E-2</v>
      </c>
      <c r="H423" s="6">
        <v>0.12331324850300329</v>
      </c>
      <c r="I423" s="7"/>
      <c r="J423" s="7"/>
      <c r="K423" s="7"/>
      <c r="L423" s="7"/>
    </row>
    <row r="424" spans="1:12" x14ac:dyDescent="0.25">
      <c r="A424" s="5">
        <v>7</v>
      </c>
      <c r="B424" s="6">
        <v>0.19183324628974957</v>
      </c>
      <c r="C424" s="6">
        <v>0.18254577081278817</v>
      </c>
      <c r="D424" s="6">
        <v>0.15468334438190398</v>
      </c>
      <c r="E424" s="6">
        <v>0.10538691753188222</v>
      </c>
      <c r="F424" s="6">
        <v>9.7673776531107412E-2</v>
      </c>
      <c r="G424" s="6">
        <v>7.8695407336046422E-2</v>
      </c>
      <c r="H424" s="6">
        <v>0.14837285187193749</v>
      </c>
      <c r="I424" s="7"/>
      <c r="J424" s="7"/>
      <c r="K424" s="7"/>
      <c r="L424" s="7"/>
    </row>
    <row r="425" spans="1:12" x14ac:dyDescent="0.25">
      <c r="A425" s="5">
        <v>8</v>
      </c>
      <c r="B425" s="6">
        <v>0.22703570458015726</v>
      </c>
      <c r="C425" s="6">
        <v>0.21604392615037457</v>
      </c>
      <c r="D425" s="6">
        <v>0.18306859086102645</v>
      </c>
      <c r="E425" s="6">
        <v>0.1247259979078001</v>
      </c>
      <c r="F425" s="6">
        <v>0.11559745301005066</v>
      </c>
      <c r="G425" s="6">
        <v>9.3136448438012318E-2</v>
      </c>
      <c r="H425" s="6">
        <v>0.17560008818509273</v>
      </c>
      <c r="I425" s="7"/>
      <c r="J425" s="7"/>
      <c r="K425" s="7"/>
      <c r="L425" s="7"/>
    </row>
    <row r="426" spans="1:12" x14ac:dyDescent="0.25">
      <c r="A426" s="5">
        <v>9</v>
      </c>
      <c r="B426" s="6">
        <v>0.26510689115919234</v>
      </c>
      <c r="C426" s="6">
        <v>0.25227192225763112</v>
      </c>
      <c r="D426" s="6">
        <v>0.21376701555294741</v>
      </c>
      <c r="E426" s="6">
        <v>0.14564106387235945</v>
      </c>
      <c r="F426" s="6">
        <v>0.13498177059897459</v>
      </c>
      <c r="G426" s="6">
        <v>0.1087543227822671</v>
      </c>
      <c r="H426" s="6">
        <v>0.2050461338321965</v>
      </c>
      <c r="I426" s="7"/>
      <c r="J426" s="7"/>
      <c r="K426" s="7"/>
      <c r="L426" s="7"/>
    </row>
    <row r="427" spans="1:12" x14ac:dyDescent="0.25">
      <c r="A427" s="5">
        <v>10</v>
      </c>
      <c r="B427" s="6">
        <v>0.30611619764725623</v>
      </c>
      <c r="C427" s="6">
        <v>0.29129579120709537</v>
      </c>
      <c r="D427" s="6">
        <v>0.24683457188661298</v>
      </c>
      <c r="E427" s="6">
        <v>0.16817023691449967</v>
      </c>
      <c r="F427" s="6">
        <v>0.15586206072116116</v>
      </c>
      <c r="G427" s="6">
        <v>0.12557749676834692</v>
      </c>
      <c r="H427" s="6">
        <v>0.23676465955496909</v>
      </c>
      <c r="I427" s="7"/>
      <c r="J427" s="7"/>
      <c r="K427" s="7"/>
      <c r="L427" s="7"/>
    </row>
    <row r="428" spans="1:12" ht="20.25" customHeight="1" x14ac:dyDescent="0.25">
      <c r="A428" s="5">
        <v>11</v>
      </c>
      <c r="B428" s="6">
        <v>0.35013558355686653</v>
      </c>
      <c r="C428" s="6">
        <v>0.33318400864067987</v>
      </c>
      <c r="D428" s="6">
        <v>0.28232928389212009</v>
      </c>
      <c r="E428" s="6">
        <v>0.1923530492391852</v>
      </c>
      <c r="F428" s="6">
        <v>0.1782749622673182</v>
      </c>
      <c r="G428" s="6">
        <v>0.14363549021754868</v>
      </c>
      <c r="H428" s="6">
        <v>0.27081132222362481</v>
      </c>
      <c r="I428" s="7"/>
      <c r="J428" s="7"/>
      <c r="K428" s="7"/>
      <c r="L428" s="7"/>
    </row>
    <row r="429" spans="1:12" x14ac:dyDescent="0.25">
      <c r="A429" s="5">
        <v>12</v>
      </c>
      <c r="B429" s="6">
        <v>0.39723862713866376</v>
      </c>
      <c r="C429" s="6">
        <v>0.37800659056832037</v>
      </c>
      <c r="D429" s="6">
        <v>0.32031048085729025</v>
      </c>
      <c r="E429" s="6">
        <v>0.21822992233321453</v>
      </c>
      <c r="F429" s="6">
        <v>0.20225793832452582</v>
      </c>
      <c r="G429" s="6">
        <v>0.16295848700319579</v>
      </c>
      <c r="H429" s="6">
        <v>0.30724303071654863</v>
      </c>
      <c r="I429" s="7"/>
      <c r="J429" s="7"/>
      <c r="K429" s="7"/>
      <c r="L429" s="7"/>
    </row>
    <row r="430" spans="1:12" x14ac:dyDescent="0.25">
      <c r="A430" s="5">
        <v>13</v>
      </c>
      <c r="B430" s="6">
        <v>0.44749920764475926</v>
      </c>
      <c r="C430" s="6">
        <v>0.42583383942864284</v>
      </c>
      <c r="D430" s="6">
        <v>0.36083773478029391</v>
      </c>
      <c r="E430" s="6">
        <v>0.24584144304375902</v>
      </c>
      <c r="F430" s="6">
        <v>0.22784860523771158</v>
      </c>
      <c r="G430" s="6">
        <v>0.1835767944779032</v>
      </c>
      <c r="H430" s="6">
        <v>0.34611692672081473</v>
      </c>
      <c r="I430" s="7"/>
      <c r="J430" s="7"/>
      <c r="K430" s="7"/>
      <c r="L430" s="7"/>
    </row>
    <row r="431" spans="1:12" x14ac:dyDescent="0.25">
      <c r="A431" s="5">
        <v>14</v>
      </c>
      <c r="B431" s="6">
        <v>0.50098972550242771</v>
      </c>
      <c r="C431" s="6">
        <v>0.47673465043173058</v>
      </c>
      <c r="D431" s="6">
        <v>0.40396942521963897</v>
      </c>
      <c r="E431" s="6">
        <v>0.27522738579994438</v>
      </c>
      <c r="F431" s="6">
        <v>0.25508382639365096</v>
      </c>
      <c r="G431" s="6">
        <v>0.2055201133386351</v>
      </c>
      <c r="H431" s="6">
        <v>0.3874890081308407</v>
      </c>
      <c r="I431" s="7"/>
      <c r="J431" s="7"/>
      <c r="K431" s="7"/>
      <c r="L431" s="7"/>
    </row>
    <row r="432" spans="1:12" x14ac:dyDescent="0.25">
      <c r="A432" s="5">
        <v>15</v>
      </c>
      <c r="B432" s="6">
        <v>0.55777874642713754</v>
      </c>
      <c r="C432" s="6">
        <v>0.53077426973081043</v>
      </c>
      <c r="D432" s="6">
        <v>0.44976083964182939</v>
      </c>
      <c r="E432" s="6">
        <v>0.30642541836552539</v>
      </c>
      <c r="F432" s="6">
        <v>0.28399851269803883</v>
      </c>
      <c r="G432" s="6">
        <v>0.22881657117543341</v>
      </c>
      <c r="H432" s="6">
        <v>0.43141230689464088</v>
      </c>
      <c r="I432" s="7"/>
      <c r="J432" s="7"/>
      <c r="K432" s="7"/>
      <c r="L432" s="7"/>
    </row>
    <row r="433" spans="1:12" ht="20.25" customHeight="1" x14ac:dyDescent="0.25">
      <c r="A433" s="5">
        <v>16</v>
      </c>
      <c r="B433" s="6">
        <v>0.61792793088878017</v>
      </c>
      <c r="C433" s="6">
        <v>0.58801137254627711</v>
      </c>
      <c r="D433" s="6">
        <v>0.49826169751876809</v>
      </c>
      <c r="E433" s="6">
        <v>0.33946941498795974</v>
      </c>
      <c r="F433" s="6">
        <v>0.31462405918314129</v>
      </c>
      <c r="G433" s="6">
        <v>0.25349146285187635</v>
      </c>
      <c r="H433" s="6">
        <v>0.47793451411864479</v>
      </c>
      <c r="I433" s="7"/>
      <c r="J433" s="7"/>
      <c r="K433" s="7"/>
      <c r="L433" s="7"/>
    </row>
    <row r="434" spans="1:12" x14ac:dyDescent="0.25">
      <c r="A434" s="5">
        <v>17</v>
      </c>
      <c r="B434" s="6">
        <v>0.68148808077481671</v>
      </c>
      <c r="C434" s="6">
        <v>0.64849430122693974</v>
      </c>
      <c r="D434" s="6">
        <v>0.54951296258330862</v>
      </c>
      <c r="E434" s="6">
        <v>0.37438728456431242</v>
      </c>
      <c r="F434" s="6">
        <v>0.34698633212761038</v>
      </c>
      <c r="G434" s="6">
        <v>0.27956562873481633</v>
      </c>
      <c r="H434" s="6">
        <v>0.52709492237110622</v>
      </c>
      <c r="I434" s="7"/>
      <c r="J434" s="7"/>
      <c r="K434" s="7"/>
      <c r="L434" s="7"/>
    </row>
    <row r="435" spans="1:12" x14ac:dyDescent="0.25">
      <c r="A435" s="5">
        <v>18</v>
      </c>
      <c r="B435" s="6">
        <v>0.74849409961409519</v>
      </c>
      <c r="C435" s="6">
        <v>0.71225626947115783</v>
      </c>
      <c r="D435" s="6">
        <v>0.60354277904234588</v>
      </c>
      <c r="E435" s="6">
        <v>0.41119820195289081</v>
      </c>
      <c r="F435" s="6">
        <v>0.381103103005071</v>
      </c>
      <c r="G435" s="6">
        <v>0.30705338723606829</v>
      </c>
      <c r="H435" s="6">
        <v>0.57892052768225277</v>
      </c>
      <c r="I435" s="7"/>
      <c r="J435" s="7"/>
      <c r="K435" s="7"/>
      <c r="L435" s="7"/>
    </row>
    <row r="436" spans="1:12" x14ac:dyDescent="0.25">
      <c r="A436" s="5">
        <v>19</v>
      </c>
      <c r="B436" s="6">
        <v>0.81895862020193555</v>
      </c>
      <c r="C436" s="6">
        <v>0.77930929846610231</v>
      </c>
      <c r="D436" s="6">
        <v>0.66036133325860269</v>
      </c>
      <c r="E436" s="6">
        <v>0.44990910719867849</v>
      </c>
      <c r="F436" s="6">
        <v>0.41698080392701026</v>
      </c>
      <c r="G436" s="6">
        <v>0.33595992068451797</v>
      </c>
      <c r="H436" s="6">
        <v>0.63342110084992576</v>
      </c>
      <c r="I436" s="7"/>
      <c r="J436" s="7"/>
      <c r="K436" s="7"/>
      <c r="L436" s="7"/>
    </row>
    <row r="437" spans="1:12" x14ac:dyDescent="0.25">
      <c r="A437" s="5">
        <v>20</v>
      </c>
      <c r="B437" s="6">
        <v>0.89286400255610676</v>
      </c>
      <c r="C437" s="6">
        <v>0.84963660225722248</v>
      </c>
      <c r="D437" s="6">
        <v>0.7199544013605701</v>
      </c>
      <c r="E437" s="6">
        <v>0.49051030947180829</v>
      </c>
      <c r="F437" s="6">
        <v>0.45461045332367522</v>
      </c>
      <c r="G437" s="6">
        <v>0.36627799266200561</v>
      </c>
      <c r="H437" s="6">
        <v>0.69058299828250991</v>
      </c>
      <c r="I437" s="7"/>
      <c r="J437" s="7"/>
      <c r="K437" s="7"/>
      <c r="L437" s="7"/>
    </row>
    <row r="438" spans="1:12" ht="20.25" customHeight="1" x14ac:dyDescent="0.25">
      <c r="A438" s="5">
        <v>21</v>
      </c>
      <c r="B438" s="6">
        <v>0.97015234424001529</v>
      </c>
      <c r="C438" s="6">
        <v>0.92318308171480934</v>
      </c>
      <c r="D438" s="6">
        <v>0.78227529413919128</v>
      </c>
      <c r="E438" s="6">
        <v>0.53296999906552633</v>
      </c>
      <c r="F438" s="6">
        <v>0.49396256960226698</v>
      </c>
      <c r="G438" s="6">
        <v>0.39798384995618896</v>
      </c>
      <c r="H438" s="6">
        <v>0.75036143551321555</v>
      </c>
      <c r="I438" s="7"/>
      <c r="J438" s="7"/>
      <c r="K438" s="7"/>
      <c r="L438" s="7"/>
    </row>
    <row r="439" spans="1:12" x14ac:dyDescent="0.25">
      <c r="A439" s="5">
        <v>22</v>
      </c>
      <c r="B439" s="6">
        <v>1.0507130723240199</v>
      </c>
      <c r="C439" s="6">
        <v>0.99984351722201903</v>
      </c>
      <c r="D439" s="6">
        <v>0.84723485191601677</v>
      </c>
      <c r="E439" s="6">
        <v>0.57722743082515882</v>
      </c>
      <c r="F439" s="6">
        <v>0.53498085347249524</v>
      </c>
      <c r="G439" s="6">
        <v>0.43103213243316635</v>
      </c>
      <c r="H439" s="6">
        <v>0.81267089023958394</v>
      </c>
      <c r="I439" s="7"/>
      <c r="J439" s="7"/>
      <c r="K439" s="7"/>
      <c r="L439" s="7"/>
    </row>
    <row r="440" spans="1:12" x14ac:dyDescent="0.25">
      <c r="A440" s="5">
        <v>23</v>
      </c>
      <c r="B440" s="6">
        <v>1.134367599379412</v>
      </c>
      <c r="C440" s="6">
        <v>1.0794479675384174</v>
      </c>
      <c r="D440" s="6">
        <v>0.91468907201543437</v>
      </c>
      <c r="E440" s="6">
        <v>0.62318449465255799</v>
      </c>
      <c r="F440" s="6">
        <v>0.57757437539560552</v>
      </c>
      <c r="G440" s="6">
        <v>0.46534957849350633</v>
      </c>
      <c r="H440" s="6">
        <v>0.87737323454782346</v>
      </c>
      <c r="I440" s="7"/>
      <c r="J440" s="7"/>
      <c r="K440" s="7"/>
      <c r="L440" s="7"/>
    </row>
    <row r="441" spans="1:12" x14ac:dyDescent="0.25">
      <c r="A441" s="5">
        <v>24</v>
      </c>
      <c r="B441" s="6">
        <v>1.2208504222612078</v>
      </c>
      <c r="C441" s="6">
        <v>1.1617437836722804</v>
      </c>
      <c r="D441" s="6">
        <v>0.98442386790549818</v>
      </c>
      <c r="E441" s="6">
        <v>0.67069533179494756</v>
      </c>
      <c r="F441" s="6">
        <v>0.62160795184448214</v>
      </c>
      <c r="G441" s="6">
        <v>0.50082727125993343</v>
      </c>
      <c r="H441" s="6">
        <v>0.94426311582276357</v>
      </c>
      <c r="I441" s="7"/>
      <c r="J441" s="7"/>
      <c r="K441" s="7"/>
      <c r="L441" s="7"/>
    </row>
    <row r="442" spans="1:12" x14ac:dyDescent="0.25">
      <c r="A442" s="5">
        <v>25</v>
      </c>
      <c r="B442" s="6">
        <v>1.3097859188975036</v>
      </c>
      <c r="C442" s="6">
        <v>1.24637352903753</v>
      </c>
      <c r="D442" s="6">
        <v>1.0561363594576096</v>
      </c>
      <c r="E442" s="6">
        <v>0.71955358775913858</v>
      </c>
      <c r="F442" s="6">
        <v>0.66689033116165253</v>
      </c>
      <c r="G442" s="6">
        <v>0.5373111199659899</v>
      </c>
      <c r="H442" s="6">
        <v>1.0130500102938258</v>
      </c>
      <c r="I442" s="7"/>
      <c r="J442" s="7"/>
      <c r="K442" s="7"/>
      <c r="L442" s="7"/>
    </row>
    <row r="443" spans="1:12" ht="18" customHeight="1" x14ac:dyDescent="0.3">
      <c r="A443" s="4" t="s">
        <v>64</v>
      </c>
      <c r="B443" s="15"/>
      <c r="C443" s="8"/>
      <c r="D443" s="15"/>
      <c r="E443" s="15"/>
      <c r="I443" s="7"/>
      <c r="J443" s="7"/>
      <c r="K443" s="7"/>
      <c r="L443" s="7"/>
    </row>
    <row r="444" spans="1:12" ht="18" customHeight="1" x14ac:dyDescent="0.3">
      <c r="A444" s="4" t="s">
        <v>8</v>
      </c>
      <c r="C444" s="8"/>
      <c r="F444" s="13"/>
      <c r="G444" s="13"/>
      <c r="H444" s="14"/>
      <c r="I444" s="7"/>
      <c r="J444" s="7"/>
      <c r="K444" s="7"/>
      <c r="L444" s="7"/>
    </row>
    <row r="445" spans="1:12" ht="18" customHeight="1" x14ac:dyDescent="0.3">
      <c r="A445" s="4" t="s">
        <v>0</v>
      </c>
      <c r="B445" s="15"/>
      <c r="C445" s="16">
        <v>0.45</v>
      </c>
      <c r="H445" s="14" t="s">
        <v>46</v>
      </c>
      <c r="I445" s="7"/>
      <c r="J445" s="7"/>
      <c r="K445" s="7"/>
      <c r="L445" s="7"/>
    </row>
    <row r="446" spans="1:12" ht="18" customHeight="1" x14ac:dyDescent="0.3">
      <c r="A446" s="19" t="s">
        <v>39</v>
      </c>
      <c r="B446" s="15"/>
      <c r="C446" s="8"/>
      <c r="D446" s="15"/>
      <c r="E446" s="15"/>
      <c r="H446" s="14" t="s">
        <v>46</v>
      </c>
      <c r="I446" s="7"/>
      <c r="J446" s="7"/>
      <c r="K446" s="7"/>
      <c r="L446" s="7"/>
    </row>
    <row r="447" spans="1:12" ht="13" x14ac:dyDescent="0.3">
      <c r="A447" s="2"/>
      <c r="B447" s="9"/>
      <c r="C447" s="10"/>
      <c r="D447" s="11"/>
      <c r="E447" s="11"/>
      <c r="F447" s="3"/>
      <c r="G447" s="3"/>
      <c r="I447" s="7"/>
      <c r="J447" s="7"/>
      <c r="K447" s="7"/>
      <c r="L447" s="7"/>
    </row>
    <row r="448" spans="1:12" ht="13" x14ac:dyDescent="0.3">
      <c r="A448" s="2"/>
      <c r="B448" s="9"/>
      <c r="C448" s="10"/>
      <c r="D448" s="10"/>
      <c r="E448" s="10"/>
      <c r="F448" s="3"/>
      <c r="G448" s="3"/>
      <c r="I448" s="7"/>
      <c r="J448" s="7"/>
      <c r="K448" s="7"/>
      <c r="L448" s="7"/>
    </row>
    <row r="449" spans="1:12" ht="13" x14ac:dyDescent="0.3">
      <c r="A449" s="2"/>
      <c r="B449" s="2"/>
      <c r="C449" s="2"/>
      <c r="D449" s="5"/>
      <c r="E449" s="5"/>
      <c r="F449" s="5"/>
      <c r="G449" s="5"/>
      <c r="I449" s="7"/>
      <c r="J449" s="7"/>
      <c r="K449" s="7"/>
      <c r="L449" s="7"/>
    </row>
    <row r="450" spans="1:12" ht="13" x14ac:dyDescent="0.3">
      <c r="A450" s="3"/>
      <c r="B450" s="3"/>
      <c r="C450" s="2"/>
      <c r="D450" s="5"/>
      <c r="E450" s="5"/>
      <c r="F450" s="5"/>
      <c r="G450" s="5"/>
      <c r="H450" s="3"/>
      <c r="I450" s="7"/>
      <c r="J450" s="7"/>
      <c r="K450" s="7"/>
      <c r="L450" s="7"/>
    </row>
    <row r="451" spans="1:12" ht="26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I451" s="7"/>
      <c r="J451" s="7"/>
      <c r="K451" s="7"/>
      <c r="L451" s="7"/>
    </row>
    <row r="452" spans="1:12" ht="20.25" customHeight="1" x14ac:dyDescent="0.25">
      <c r="A452" s="5">
        <v>1</v>
      </c>
      <c r="B452" s="6">
        <v>3.3366738296630331E-2</v>
      </c>
      <c r="C452" s="6">
        <v>3.1751310472362196E-2</v>
      </c>
      <c r="D452" s="6">
        <v>2.6905026999557807E-2</v>
      </c>
      <c r="E452" s="6">
        <v>1.8330595791845147E-2</v>
      </c>
      <c r="F452" s="6">
        <v>1.6989001661549628E-2</v>
      </c>
      <c r="G452" s="6">
        <v>1.3687976993114626E-2</v>
      </c>
      <c r="H452" s="6">
        <v>2.580740416214378E-2</v>
      </c>
      <c r="I452" s="7"/>
      <c r="J452" s="7"/>
      <c r="K452" s="7"/>
      <c r="L452" s="7"/>
    </row>
    <row r="453" spans="1:12" x14ac:dyDescent="0.25">
      <c r="A453" s="5">
        <v>2</v>
      </c>
      <c r="B453" s="6">
        <v>5.408351762943335E-2</v>
      </c>
      <c r="C453" s="6">
        <v>5.1465101096292445E-2</v>
      </c>
      <c r="D453" s="6">
        <v>4.3609851496869731E-2</v>
      </c>
      <c r="E453" s="6">
        <v>2.9711717455055901E-2</v>
      </c>
      <c r="F453" s="6">
        <v>2.7537152798710416E-2</v>
      </c>
      <c r="G453" s="6">
        <v>2.218658408973569E-2</v>
      </c>
      <c r="H453" s="6">
        <v>4.1830735313861063E-2</v>
      </c>
      <c r="I453" s="7"/>
      <c r="J453" s="7"/>
      <c r="K453" s="7"/>
      <c r="L453" s="7"/>
    </row>
    <row r="454" spans="1:12" x14ac:dyDescent="0.25">
      <c r="A454" s="5">
        <v>3</v>
      </c>
      <c r="B454" s="6">
        <v>7.4865668984417988E-2</v>
      </c>
      <c r="C454" s="6">
        <v>7.1241098800640376E-2</v>
      </c>
      <c r="D454" s="6">
        <v>6.0367388249307583E-2</v>
      </c>
      <c r="E454" s="6">
        <v>4.1128752371280893E-2</v>
      </c>
      <c r="F454" s="6">
        <v>3.8118588741343912E-2</v>
      </c>
      <c r="G454" s="6">
        <v>3.0712008633350236E-2</v>
      </c>
      <c r="H454" s="6">
        <v>5.790462826105082E-2</v>
      </c>
      <c r="I454" s="7"/>
      <c r="J454" s="7"/>
      <c r="K454" s="7"/>
      <c r="L454" s="7"/>
    </row>
    <row r="455" spans="1:12" x14ac:dyDescent="0.25">
      <c r="A455" s="5">
        <v>4</v>
      </c>
      <c r="B455" s="6">
        <v>9.8106566913425119E-2</v>
      </c>
      <c r="C455" s="6">
        <v>9.3356804544492106E-2</v>
      </c>
      <c r="D455" s="6">
        <v>7.9107517437693134E-2</v>
      </c>
      <c r="E455" s="6">
        <v>5.3896542317929175E-2</v>
      </c>
      <c r="F455" s="6">
        <v>4.9951919587819901E-2</v>
      </c>
      <c r="G455" s="6">
        <v>4.0246080358416085E-2</v>
      </c>
      <c r="H455" s="6">
        <v>7.5880231408499879E-2</v>
      </c>
      <c r="I455" s="7"/>
      <c r="J455" s="7"/>
      <c r="K455" s="7"/>
      <c r="L455" s="7"/>
    </row>
    <row r="456" spans="1:12" x14ac:dyDescent="0.25">
      <c r="A456" s="5">
        <v>5</v>
      </c>
      <c r="B456" s="6">
        <v>0.12385448717798779</v>
      </c>
      <c r="C456" s="6">
        <v>0.11785815685138863</v>
      </c>
      <c r="D456" s="6">
        <v>9.9869165871591156E-2</v>
      </c>
      <c r="E456" s="6">
        <v>6.8041608421019653E-2</v>
      </c>
      <c r="F456" s="6">
        <v>6.306172541502833E-2</v>
      </c>
      <c r="G456" s="6">
        <v>5.0808603343693186E-2</v>
      </c>
      <c r="H456" s="6">
        <v>9.5794883499900951E-2</v>
      </c>
      <c r="I456" s="7"/>
      <c r="J456" s="7"/>
      <c r="K456" s="7"/>
      <c r="L456" s="7"/>
    </row>
    <row r="457" spans="1:12" ht="20.25" customHeight="1" x14ac:dyDescent="0.25">
      <c r="A457" s="5">
        <v>6</v>
      </c>
      <c r="B457" s="6">
        <v>0.1521615406098121</v>
      </c>
      <c r="C457" s="6">
        <v>0.14479474364274328</v>
      </c>
      <c r="D457" s="6">
        <v>0.1226943527415368</v>
      </c>
      <c r="E457" s="6">
        <v>8.3592578668816878E-2</v>
      </c>
      <c r="F457" s="6">
        <v>7.7474538963405754E-2</v>
      </c>
      <c r="G457" s="6">
        <v>6.2420954921875688E-2</v>
      </c>
      <c r="H457" s="6">
        <v>0.11768888950252737</v>
      </c>
      <c r="I457" s="7"/>
      <c r="J457" s="7"/>
      <c r="K457" s="7"/>
      <c r="L457" s="7"/>
    </row>
    <row r="458" spans="1:12" x14ac:dyDescent="0.25">
      <c r="A458" s="5">
        <v>7</v>
      </c>
      <c r="B458" s="6">
        <v>0.18308366699913514</v>
      </c>
      <c r="C458" s="6">
        <v>0.17421979642209068</v>
      </c>
      <c r="D458" s="6">
        <v>0.14762818469095731</v>
      </c>
      <c r="E458" s="6">
        <v>0.10058018455429449</v>
      </c>
      <c r="F458" s="6">
        <v>9.3218842525132961E-2</v>
      </c>
      <c r="G458" s="6">
        <v>7.5106083172423954E-2</v>
      </c>
      <c r="H458" s="6">
        <v>0.14160551588020187</v>
      </c>
      <c r="I458" s="7"/>
      <c r="J458" s="7"/>
      <c r="K458" s="7"/>
      <c r="L458" s="7"/>
    </row>
    <row r="459" spans="1:12" x14ac:dyDescent="0.25">
      <c r="A459" s="5">
        <v>8</v>
      </c>
      <c r="B459" s="6">
        <v>0.21668052925239273</v>
      </c>
      <c r="C459" s="6">
        <v>0.20619008955703869</v>
      </c>
      <c r="D459" s="6">
        <v>0.17471877047097664</v>
      </c>
      <c r="E459" s="6">
        <v>0.11903720292881624</v>
      </c>
      <c r="F459" s="6">
        <v>0.11032501405347468</v>
      </c>
      <c r="G459" s="6">
        <v>8.888846350205519E-2</v>
      </c>
      <c r="H459" s="6">
        <v>0.16759090872986057</v>
      </c>
      <c r="I459" s="7"/>
      <c r="J459" s="7"/>
      <c r="K459" s="7"/>
      <c r="L459" s="7"/>
    </row>
    <row r="460" spans="1:12" x14ac:dyDescent="0.25">
      <c r="A460" s="5">
        <v>9</v>
      </c>
      <c r="B460" s="6">
        <v>0.2530152761260917</v>
      </c>
      <c r="C460" s="6">
        <v>0.240765714500218</v>
      </c>
      <c r="D460" s="6">
        <v>0.20401702962259696</v>
      </c>
      <c r="E460" s="6">
        <v>0.13899832565587786</v>
      </c>
      <c r="F460" s="6">
        <v>0.12882520635640637</v>
      </c>
      <c r="G460" s="6">
        <v>0.10379400131148686</v>
      </c>
      <c r="H460" s="6">
        <v>0.1956939102687745</v>
      </c>
      <c r="I460" s="7"/>
      <c r="J460" s="7"/>
      <c r="K460" s="7"/>
      <c r="L460" s="7"/>
    </row>
    <row r="461" spans="1:12" x14ac:dyDescent="0.25">
      <c r="A461" s="5">
        <v>10</v>
      </c>
      <c r="B461" s="6">
        <v>0.29215413426534087</v>
      </c>
      <c r="C461" s="6">
        <v>0.27800969157898869</v>
      </c>
      <c r="D461" s="6">
        <v>0.23557636351993225</v>
      </c>
      <c r="E461" s="6">
        <v>0.16049993549040575</v>
      </c>
      <c r="F461" s="6">
        <v>0.148753139379036</v>
      </c>
      <c r="G461" s="6">
        <v>0.11984986463813763</v>
      </c>
      <c r="H461" s="6">
        <v>0.2259657432979687</v>
      </c>
      <c r="I461" s="7"/>
      <c r="J461" s="7"/>
      <c r="K461" s="7"/>
      <c r="L461" s="7"/>
    </row>
    <row r="462" spans="1:12" ht="20.25" customHeight="1" x14ac:dyDescent="0.25">
      <c r="A462" s="5">
        <v>11</v>
      </c>
      <c r="B462" s="6">
        <v>0.33416578108493666</v>
      </c>
      <c r="C462" s="6">
        <v>0.31798737323805953</v>
      </c>
      <c r="D462" s="6">
        <v>0.26945214969742814</v>
      </c>
      <c r="E462" s="6">
        <v>0.18357976156011599</v>
      </c>
      <c r="F462" s="6">
        <v>0.1701437808998654</v>
      </c>
      <c r="G462" s="6">
        <v>0.13708422689426375</v>
      </c>
      <c r="H462" s="6">
        <v>0.25845952615896972</v>
      </c>
      <c r="I462" s="7"/>
      <c r="J462" s="7"/>
      <c r="K462" s="7"/>
      <c r="L462" s="7"/>
    </row>
    <row r="463" spans="1:12" x14ac:dyDescent="0.25">
      <c r="A463" s="5">
        <v>12</v>
      </c>
      <c r="B463" s="6">
        <v>0.37912043890660507</v>
      </c>
      <c r="C463" s="6">
        <v>0.36076558203345582</v>
      </c>
      <c r="D463" s="6">
        <v>0.30570101141400824</v>
      </c>
      <c r="E463" s="6">
        <v>0.20827638171411322</v>
      </c>
      <c r="F463" s="6">
        <v>0.19303288530189344</v>
      </c>
      <c r="G463" s="6">
        <v>0.15552589525651056</v>
      </c>
      <c r="H463" s="6">
        <v>0.2932295720969581</v>
      </c>
      <c r="I463" s="7"/>
      <c r="J463" s="7"/>
      <c r="K463" s="7"/>
      <c r="L463" s="7"/>
    </row>
    <row r="464" spans="1:12" x14ac:dyDescent="0.25">
      <c r="A464" s="5">
        <v>13</v>
      </c>
      <c r="B464" s="6">
        <v>0.42708861732476333</v>
      </c>
      <c r="C464" s="6">
        <v>0.40641141388578345</v>
      </c>
      <c r="D464" s="6">
        <v>0.34437980356884373</v>
      </c>
      <c r="E464" s="6">
        <v>0.23462853161973246</v>
      </c>
      <c r="F464" s="6">
        <v>0.21745635323582393</v>
      </c>
      <c r="G464" s="6">
        <v>0.17520379474888251</v>
      </c>
      <c r="H464" s="6">
        <v>0.33033041654732059</v>
      </c>
      <c r="I464" s="7"/>
      <c r="J464" s="7"/>
      <c r="K464" s="7"/>
      <c r="L464" s="7"/>
    </row>
    <row r="465" spans="1:14" x14ac:dyDescent="0.25">
      <c r="A465" s="5">
        <v>14</v>
      </c>
      <c r="B465" s="6">
        <v>0.47813941455869396</v>
      </c>
      <c r="C465" s="6">
        <v>0.45499062167127546</v>
      </c>
      <c r="D465" s="6">
        <v>0.38554424300902013</v>
      </c>
      <c r="E465" s="6">
        <v>0.26267417158092499</v>
      </c>
      <c r="F465" s="6">
        <v>0.24344936673688489</v>
      </c>
      <c r="G465" s="6">
        <v>0.19614627140950266</v>
      </c>
      <c r="H465" s="6">
        <v>0.36981550332155738</v>
      </c>
      <c r="I465" s="7"/>
      <c r="J465" s="7"/>
      <c r="K465" s="7"/>
      <c r="L465" s="7"/>
    </row>
    <row r="466" spans="1:14" x14ac:dyDescent="0.25">
      <c r="A466" s="5">
        <v>15</v>
      </c>
      <c r="B466" s="6">
        <v>0.532338269018376</v>
      </c>
      <c r="C466" s="6">
        <v>0.50656547564402732</v>
      </c>
      <c r="D466" s="6">
        <v>0.4292470955209815</v>
      </c>
      <c r="E466" s="6">
        <v>0.29244925132199179</v>
      </c>
      <c r="F466" s="6">
        <v>0.27104524441254646</v>
      </c>
      <c r="G466" s="6">
        <v>0.21838016991951123</v>
      </c>
      <c r="H466" s="6">
        <v>0.41173544556258485</v>
      </c>
      <c r="I466" s="7"/>
      <c r="J466" s="7"/>
      <c r="K466" s="7"/>
      <c r="L466" s="7"/>
    </row>
    <row r="467" spans="1:14" ht="20.25" customHeight="1" x14ac:dyDescent="0.25">
      <c r="A467" s="5">
        <v>16</v>
      </c>
      <c r="B467" s="6">
        <v>0.58974402881879984</v>
      </c>
      <c r="C467" s="6">
        <v>0.56119197482777228</v>
      </c>
      <c r="D467" s="6">
        <v>0.47553581285468971</v>
      </c>
      <c r="E467" s="6">
        <v>0.32398610007449907</v>
      </c>
      <c r="F467" s="6">
        <v>0.30027394935702739</v>
      </c>
      <c r="G467" s="6">
        <v>0.24192963143519738</v>
      </c>
      <c r="H467" s="6">
        <v>0.45613575916932714</v>
      </c>
      <c r="I467" s="7"/>
      <c r="J467" s="7"/>
      <c r="K467" s="7"/>
      <c r="L467" s="7"/>
    </row>
    <row r="468" spans="1:14" x14ac:dyDescent="0.25">
      <c r="A468" s="5">
        <v>17</v>
      </c>
      <c r="B468" s="6">
        <v>0.65040517875614556</v>
      </c>
      <c r="C468" s="6">
        <v>0.6189162566604286</v>
      </c>
      <c r="D468" s="6">
        <v>0.52444949037327804</v>
      </c>
      <c r="E468" s="6">
        <v>0.35731135380127077</v>
      </c>
      <c r="F468" s="6">
        <v>0.33116016807925575</v>
      </c>
      <c r="G468" s="6">
        <v>0.26681454578722796</v>
      </c>
      <c r="H468" s="6">
        <v>0.50305394456270081</v>
      </c>
      <c r="I468" s="7"/>
      <c r="J468" s="7"/>
      <c r="K468" s="7"/>
      <c r="L468" s="7"/>
    </row>
    <row r="469" spans="1:14" x14ac:dyDescent="0.25">
      <c r="A469" s="5">
        <v>18</v>
      </c>
      <c r="B469" s="6">
        <v>0.71435503039749659</v>
      </c>
      <c r="C469" s="6">
        <v>0.67977001995233233</v>
      </c>
      <c r="D469" s="6">
        <v>0.57601498861683942</v>
      </c>
      <c r="E469" s="6">
        <v>0.39244331278883693</v>
      </c>
      <c r="F469" s="6">
        <v>0.36372086148992944</v>
      </c>
      <c r="G469" s="6">
        <v>0.29304857831980868</v>
      </c>
      <c r="H469" s="6">
        <v>0.55251576647485789</v>
      </c>
      <c r="I469" s="7"/>
      <c r="J469" s="7"/>
      <c r="K469" s="7"/>
      <c r="L469" s="7"/>
    </row>
    <row r="470" spans="1:14" x14ac:dyDescent="0.25">
      <c r="A470" s="5">
        <v>19</v>
      </c>
      <c r="B470" s="6">
        <v>0.78160564035210289</v>
      </c>
      <c r="C470" s="6">
        <v>0.74376473760023842</v>
      </c>
      <c r="D470" s="6">
        <v>0.63024202934464535</v>
      </c>
      <c r="E470" s="6">
        <v>0.42938860054438055</v>
      </c>
      <c r="F470" s="6">
        <v>0.39796216832975362</v>
      </c>
      <c r="G470" s="6">
        <v>0.3206366749940508</v>
      </c>
      <c r="H470" s="6">
        <v>0.60453055005424317</v>
      </c>
      <c r="I470" s="7"/>
      <c r="J470" s="7"/>
      <c r="K470" s="7"/>
      <c r="L470" s="7"/>
    </row>
    <row r="471" spans="1:14" x14ac:dyDescent="0.25">
      <c r="A471" s="5">
        <v>20</v>
      </c>
      <c r="B471" s="6">
        <v>0.85214017320329305</v>
      </c>
      <c r="C471" s="6">
        <v>0.81088438926266482</v>
      </c>
      <c r="D471" s="6">
        <v>0.68711703744078045</v>
      </c>
      <c r="E471" s="6">
        <v>0.46813796824006454</v>
      </c>
      <c r="F471" s="6">
        <v>0.43387551668141178</v>
      </c>
      <c r="G471" s="6">
        <v>0.34957192944727628</v>
      </c>
      <c r="H471" s="6">
        <v>0.65908527399807282</v>
      </c>
      <c r="I471" s="7"/>
      <c r="J471" s="7"/>
      <c r="K471" s="7"/>
      <c r="L471" s="7"/>
    </row>
    <row r="472" spans="1:14" ht="20.25" customHeight="1" x14ac:dyDescent="0.25">
      <c r="A472" s="5">
        <v>21</v>
      </c>
      <c r="B472" s="6">
        <v>0.92590336746420487</v>
      </c>
      <c r="C472" s="6">
        <v>0.88107638889985729</v>
      </c>
      <c r="D472" s="6">
        <v>0.74659545320681531</v>
      </c>
      <c r="E472" s="6">
        <v>0.50866105702062647</v>
      </c>
      <c r="F472" s="6">
        <v>0.47143276961753094</v>
      </c>
      <c r="G472" s="6">
        <v>0.37983167185919697</v>
      </c>
      <c r="H472" s="6">
        <v>0.71613719647424479</v>
      </c>
      <c r="I472" s="7"/>
      <c r="J472" s="7"/>
      <c r="K472" s="7"/>
      <c r="L472" s="7"/>
    </row>
    <row r="473" spans="1:14" x14ac:dyDescent="0.25">
      <c r="A473" s="5">
        <v>22</v>
      </c>
      <c r="B473" s="6">
        <v>1.0027896934739413</v>
      </c>
      <c r="C473" s="6">
        <v>0.95424031599730874</v>
      </c>
      <c r="D473" s="6">
        <v>0.80859218356741136</v>
      </c>
      <c r="E473" s="6">
        <v>0.55089989233845671</v>
      </c>
      <c r="F473" s="6">
        <v>0.51058019567750557</v>
      </c>
      <c r="G473" s="6">
        <v>0.41137261098697098</v>
      </c>
      <c r="H473" s="6">
        <v>0.77560469588146141</v>
      </c>
      <c r="I473" s="7"/>
      <c r="J473" s="7"/>
      <c r="K473" s="7"/>
      <c r="L473" s="7"/>
    </row>
    <row r="474" spans="1:14" x14ac:dyDescent="0.25">
      <c r="A474" s="5">
        <v>23</v>
      </c>
      <c r="B474" s="6">
        <v>1.0826287092368618</v>
      </c>
      <c r="C474" s="6">
        <v>1.0302139803920787</v>
      </c>
      <c r="D474" s="6">
        <v>0.87296979385772933</v>
      </c>
      <c r="E474" s="6">
        <v>0.59476083893019016</v>
      </c>
      <c r="F474" s="6">
        <v>0.55123101264961938</v>
      </c>
      <c r="G474" s="6">
        <v>0.44412482671751297</v>
      </c>
      <c r="H474" s="6">
        <v>0.83735594436682914</v>
      </c>
      <c r="I474" s="7"/>
      <c r="J474" s="7"/>
      <c r="K474" s="7"/>
      <c r="L474" s="7"/>
    </row>
    <row r="475" spans="1:14" x14ac:dyDescent="0.25">
      <c r="A475" s="5">
        <v>24</v>
      </c>
      <c r="B475" s="6">
        <v>1.1651670212962868</v>
      </c>
      <c r="C475" s="6">
        <v>1.1087562564984665</v>
      </c>
      <c r="D475" s="6">
        <v>0.93952396210500544</v>
      </c>
      <c r="E475" s="6">
        <v>0.64010469071013154</v>
      </c>
      <c r="F475" s="6">
        <v>0.59325620277318292</v>
      </c>
      <c r="G475" s="6">
        <v>0.47798436990918369</v>
      </c>
      <c r="H475" s="6">
        <v>0.90119495551745898</v>
      </c>
      <c r="I475" s="7"/>
      <c r="J475" s="7"/>
      <c r="K475" s="7"/>
      <c r="L475" s="7"/>
    </row>
    <row r="476" spans="1:14" x14ac:dyDescent="0.25">
      <c r="A476" s="5">
        <v>25</v>
      </c>
      <c r="B476" s="6">
        <v>1.2500461398301443</v>
      </c>
      <c r="C476" s="6">
        <v>1.1895260105340624</v>
      </c>
      <c r="D476" s="6">
        <v>1.0079656226458176</v>
      </c>
      <c r="E476" s="6">
        <v>0.68673450508336853</v>
      </c>
      <c r="F476" s="6">
        <v>0.63647323744355089</v>
      </c>
      <c r="G476" s="6">
        <v>0.51280417792753641</v>
      </c>
      <c r="H476" s="6">
        <v>0.96684445645027806</v>
      </c>
      <c r="I476" s="7"/>
      <c r="J476" s="7"/>
      <c r="K476" s="7"/>
      <c r="L476" s="7"/>
    </row>
    <row r="477" spans="1:14" x14ac:dyDescent="0.25">
      <c r="I477" s="7"/>
      <c r="J477" s="7"/>
      <c r="K477" s="7"/>
      <c r="L477" s="7"/>
      <c r="M477" s="7"/>
      <c r="N477" s="7"/>
    </row>
    <row r="478" spans="1:14" x14ac:dyDescent="0.25">
      <c r="I478" s="7"/>
      <c r="J478" s="7"/>
      <c r="K478" s="7"/>
      <c r="L478" s="7"/>
      <c r="M478" s="7"/>
      <c r="N478" s="7"/>
    </row>
    <row r="479" spans="1:14" x14ac:dyDescent="0.25">
      <c r="I479" s="7"/>
      <c r="J479" s="7"/>
      <c r="K479" s="7"/>
      <c r="L479" s="7"/>
      <c r="M479" s="7"/>
      <c r="N479" s="7"/>
    </row>
    <row r="480" spans="1:14" x14ac:dyDescent="0.25">
      <c r="I480" s="7"/>
      <c r="J480" s="7"/>
      <c r="K480" s="7"/>
      <c r="L480" s="7"/>
      <c r="M480" s="7"/>
      <c r="N480" s="7"/>
    </row>
    <row r="481" spans="9:14" x14ac:dyDescent="0.25">
      <c r="I481" s="7"/>
      <c r="J481" s="7"/>
      <c r="K481" s="7"/>
      <c r="L481" s="7"/>
      <c r="M481" s="7"/>
      <c r="N481" s="7"/>
    </row>
    <row r="482" spans="9:14" x14ac:dyDescent="0.25">
      <c r="I482" s="7"/>
      <c r="J482" s="7"/>
      <c r="K482" s="7"/>
      <c r="L482" s="7"/>
      <c r="M482" s="7"/>
      <c r="N482" s="7"/>
    </row>
    <row r="483" spans="9:14" x14ac:dyDescent="0.25">
      <c r="I483" s="7"/>
      <c r="J483" s="7"/>
      <c r="K483" s="7"/>
      <c r="L483" s="7"/>
      <c r="M483" s="7"/>
      <c r="N483" s="7"/>
    </row>
    <row r="484" spans="9:14" x14ac:dyDescent="0.25">
      <c r="I484" s="7"/>
      <c r="J484" s="7"/>
      <c r="K484" s="7"/>
      <c r="L484" s="7"/>
      <c r="M484" s="7"/>
      <c r="N484" s="7"/>
    </row>
    <row r="485" spans="9:14" x14ac:dyDescent="0.25">
      <c r="I485" s="7"/>
      <c r="J485" s="7"/>
      <c r="K485" s="7"/>
      <c r="L485" s="7"/>
      <c r="M485" s="7"/>
      <c r="N485" s="7"/>
    </row>
    <row r="486" spans="9:14" x14ac:dyDescent="0.25">
      <c r="I486" s="7"/>
      <c r="J486" s="7"/>
      <c r="K486" s="7"/>
      <c r="L486" s="7"/>
      <c r="M486" s="7"/>
      <c r="N486" s="7"/>
    </row>
    <row r="487" spans="9:14" x14ac:dyDescent="0.25">
      <c r="I487" s="7"/>
      <c r="J487" s="7"/>
      <c r="K487" s="7"/>
      <c r="L487" s="7"/>
      <c r="M487" s="7"/>
      <c r="N487" s="7"/>
    </row>
    <row r="488" spans="9:14" x14ac:dyDescent="0.25">
      <c r="I488" s="7"/>
      <c r="J488" s="7"/>
      <c r="K488" s="7"/>
      <c r="L488" s="7"/>
      <c r="M488" s="7"/>
      <c r="N488" s="7"/>
    </row>
    <row r="489" spans="9:14" x14ac:dyDescent="0.25">
      <c r="I489" s="7"/>
      <c r="J489" s="7"/>
      <c r="K489" s="7"/>
      <c r="L489" s="7"/>
      <c r="M489" s="7"/>
      <c r="N489" s="7"/>
    </row>
    <row r="490" spans="9:14" x14ac:dyDescent="0.25">
      <c r="I490" s="7"/>
      <c r="J490" s="7"/>
      <c r="K490" s="7"/>
      <c r="L490" s="7"/>
      <c r="M490" s="7"/>
      <c r="N490" s="7"/>
    </row>
    <row r="491" spans="9:14" x14ac:dyDescent="0.25">
      <c r="I491" s="7"/>
      <c r="J491" s="7"/>
      <c r="K491" s="7"/>
      <c r="L491" s="7"/>
      <c r="M491" s="7"/>
      <c r="N491" s="7"/>
    </row>
    <row r="492" spans="9:14" x14ac:dyDescent="0.25">
      <c r="I492" s="7"/>
      <c r="J492" s="7"/>
      <c r="K492" s="7"/>
      <c r="L492" s="7"/>
      <c r="M492" s="7"/>
      <c r="N492" s="7"/>
    </row>
    <row r="493" spans="9:14" x14ac:dyDescent="0.25">
      <c r="I493" s="7"/>
      <c r="J493" s="7"/>
      <c r="K493" s="7"/>
      <c r="L493" s="7"/>
      <c r="M493" s="7"/>
      <c r="N493" s="7"/>
    </row>
    <row r="494" spans="9:14" x14ac:dyDescent="0.25">
      <c r="I494" s="7"/>
      <c r="J494" s="7"/>
      <c r="K494" s="7"/>
      <c r="L494" s="7"/>
      <c r="M494" s="7"/>
      <c r="N494" s="7"/>
    </row>
    <row r="495" spans="9:14" x14ac:dyDescent="0.25">
      <c r="I495" s="7"/>
      <c r="J495" s="7"/>
      <c r="K495" s="7"/>
      <c r="L495" s="7"/>
      <c r="M495" s="7"/>
      <c r="N495" s="7"/>
    </row>
    <row r="496" spans="9:14" x14ac:dyDescent="0.25">
      <c r="I496" s="7"/>
      <c r="J496" s="7"/>
      <c r="K496" s="7"/>
      <c r="L496" s="7"/>
      <c r="M496" s="7"/>
      <c r="N496" s="7"/>
    </row>
    <row r="497" spans="9:14" x14ac:dyDescent="0.25">
      <c r="I497" s="7"/>
      <c r="J497" s="7"/>
      <c r="K497" s="7"/>
      <c r="L497" s="7"/>
      <c r="M497" s="7"/>
      <c r="N497" s="7"/>
    </row>
    <row r="498" spans="9:14" x14ac:dyDescent="0.25">
      <c r="I498" s="7"/>
      <c r="J498" s="7"/>
      <c r="K498" s="7"/>
      <c r="L498" s="7"/>
      <c r="M498" s="7"/>
      <c r="N498" s="7"/>
    </row>
    <row r="499" spans="9:14" x14ac:dyDescent="0.25">
      <c r="I499" s="7"/>
      <c r="J499" s="7"/>
      <c r="K499" s="7"/>
      <c r="L499" s="7"/>
      <c r="M499" s="7"/>
      <c r="N499" s="7"/>
    </row>
    <row r="500" spans="9:14" x14ac:dyDescent="0.25">
      <c r="I500" s="7"/>
      <c r="J500" s="7"/>
      <c r="K500" s="7"/>
      <c r="L500" s="7"/>
      <c r="M500" s="7"/>
      <c r="N500" s="7"/>
    </row>
    <row r="501" spans="9:14" x14ac:dyDescent="0.25">
      <c r="I501" s="7"/>
      <c r="J501" s="7"/>
      <c r="K501" s="7"/>
      <c r="L501" s="7"/>
      <c r="M501" s="7"/>
      <c r="N501" s="7"/>
    </row>
    <row r="502" spans="9:14" x14ac:dyDescent="0.25">
      <c r="I502" s="7"/>
      <c r="J502" s="7"/>
      <c r="K502" s="7"/>
      <c r="L502" s="7"/>
      <c r="M502" s="7"/>
      <c r="N502" s="7"/>
    </row>
    <row r="503" spans="9:14" x14ac:dyDescent="0.25">
      <c r="I503" s="7"/>
      <c r="J503" s="7"/>
      <c r="K503" s="7"/>
      <c r="L503" s="7"/>
      <c r="M503" s="7"/>
      <c r="N503" s="7"/>
    </row>
    <row r="504" spans="9:14" x14ac:dyDescent="0.25">
      <c r="I504" s="7"/>
      <c r="J504" s="7"/>
      <c r="K504" s="7"/>
      <c r="L504" s="7"/>
      <c r="M504" s="7"/>
      <c r="N504" s="7"/>
    </row>
    <row r="505" spans="9:14" x14ac:dyDescent="0.25">
      <c r="I505" s="7"/>
      <c r="J505" s="7"/>
      <c r="K505" s="7"/>
      <c r="L505" s="7"/>
      <c r="M505" s="7"/>
      <c r="N505" s="7"/>
    </row>
    <row r="506" spans="9:14" x14ac:dyDescent="0.25">
      <c r="I506" s="7"/>
      <c r="J506" s="7"/>
      <c r="K506" s="7"/>
      <c r="L506" s="7"/>
      <c r="M506" s="7"/>
      <c r="N506" s="7"/>
    </row>
    <row r="507" spans="9:14" x14ac:dyDescent="0.25">
      <c r="I507" s="7"/>
      <c r="J507" s="7"/>
      <c r="K507" s="7"/>
      <c r="L507" s="7"/>
      <c r="M507" s="7"/>
      <c r="N507" s="7"/>
    </row>
    <row r="508" spans="9:14" x14ac:dyDescent="0.25">
      <c r="I508" s="7"/>
      <c r="J508" s="7"/>
      <c r="K508" s="7"/>
      <c r="L508" s="7"/>
      <c r="M508" s="7"/>
      <c r="N508" s="7"/>
    </row>
    <row r="509" spans="9:14" x14ac:dyDescent="0.25">
      <c r="I509" s="7"/>
      <c r="J509" s="7"/>
      <c r="K509" s="7"/>
      <c r="L509" s="7"/>
      <c r="M509" s="7"/>
      <c r="N509" s="7"/>
    </row>
    <row r="510" spans="9:14" x14ac:dyDescent="0.25">
      <c r="I510" s="7"/>
      <c r="J510" s="7"/>
      <c r="K510" s="7"/>
      <c r="L510" s="7"/>
      <c r="M510" s="7"/>
      <c r="N510" s="7"/>
    </row>
    <row r="511" spans="9:14" x14ac:dyDescent="0.25">
      <c r="I511" s="7"/>
      <c r="J511" s="7"/>
      <c r="K511" s="7"/>
      <c r="L511" s="7"/>
      <c r="M511" s="7"/>
      <c r="N511" s="7"/>
    </row>
    <row r="512" spans="9:14" x14ac:dyDescent="0.25">
      <c r="I512" s="7"/>
      <c r="J512" s="7"/>
      <c r="K512" s="7"/>
      <c r="L512" s="7"/>
      <c r="M512" s="7"/>
      <c r="N512" s="7"/>
    </row>
    <row r="513" spans="9:14" x14ac:dyDescent="0.25">
      <c r="I513" s="7"/>
      <c r="J513" s="7"/>
      <c r="K513" s="7"/>
      <c r="L513" s="7"/>
      <c r="M513" s="7"/>
      <c r="N513" s="7"/>
    </row>
    <row r="514" spans="9:14" x14ac:dyDescent="0.25">
      <c r="I514" s="7"/>
      <c r="J514" s="7"/>
      <c r="K514" s="7"/>
      <c r="L514" s="7"/>
      <c r="M514" s="7"/>
      <c r="N514" s="7"/>
    </row>
    <row r="515" spans="9:14" x14ac:dyDescent="0.25">
      <c r="I515" s="7"/>
      <c r="J515" s="7"/>
      <c r="K515" s="7"/>
      <c r="L515" s="7"/>
      <c r="M515" s="7"/>
      <c r="N515" s="7"/>
    </row>
    <row r="516" spans="9:14" x14ac:dyDescent="0.25">
      <c r="I516" s="7"/>
      <c r="J516" s="7"/>
      <c r="K516" s="7"/>
      <c r="L516" s="7"/>
      <c r="M516" s="7"/>
      <c r="N516" s="7"/>
    </row>
    <row r="517" spans="9:14" x14ac:dyDescent="0.25">
      <c r="I517" s="7"/>
      <c r="J517" s="7"/>
      <c r="K517" s="7"/>
      <c r="L517" s="7"/>
      <c r="M517" s="7"/>
      <c r="N517" s="7"/>
    </row>
    <row r="518" spans="9:14" x14ac:dyDescent="0.25">
      <c r="I518" s="7"/>
      <c r="J518" s="7"/>
      <c r="K518" s="7"/>
      <c r="L518" s="7"/>
      <c r="M518" s="7"/>
      <c r="N518" s="7"/>
    </row>
    <row r="519" spans="9:14" x14ac:dyDescent="0.25">
      <c r="I519" s="7"/>
      <c r="J519" s="7"/>
      <c r="K519" s="7"/>
      <c r="L519" s="7"/>
      <c r="M519" s="7"/>
      <c r="N519" s="7"/>
    </row>
    <row r="520" spans="9:14" x14ac:dyDescent="0.25">
      <c r="I520" s="7"/>
      <c r="J520" s="7"/>
      <c r="K520" s="7"/>
      <c r="L520" s="7"/>
      <c r="M520" s="7"/>
      <c r="N520" s="7"/>
    </row>
    <row r="521" spans="9:14" x14ac:dyDescent="0.25">
      <c r="I521" s="7"/>
      <c r="J521" s="7"/>
      <c r="K521" s="7"/>
      <c r="L521" s="7"/>
      <c r="M521" s="7"/>
      <c r="N521" s="7"/>
    </row>
    <row r="522" spans="9:14" x14ac:dyDescent="0.25">
      <c r="I522" s="7"/>
      <c r="J522" s="7"/>
      <c r="K522" s="7"/>
      <c r="L522" s="7"/>
      <c r="M522" s="7"/>
      <c r="N522" s="7"/>
    </row>
    <row r="523" spans="9:14" x14ac:dyDescent="0.25">
      <c r="I523" s="7"/>
      <c r="J523" s="7"/>
      <c r="K523" s="7"/>
      <c r="L523" s="7"/>
      <c r="M523" s="7"/>
      <c r="N523" s="7"/>
    </row>
    <row r="524" spans="9:14" x14ac:dyDescent="0.25">
      <c r="I524" s="7"/>
      <c r="J524" s="7"/>
      <c r="K524" s="7"/>
      <c r="L524" s="7"/>
      <c r="M524" s="7"/>
      <c r="N524" s="7"/>
    </row>
    <row r="525" spans="9:14" x14ac:dyDescent="0.25">
      <c r="I525" s="7"/>
      <c r="J525" s="7"/>
      <c r="K525" s="7"/>
      <c r="L525" s="7"/>
      <c r="M525" s="7"/>
      <c r="N525" s="7"/>
    </row>
    <row r="526" spans="9:14" x14ac:dyDescent="0.25">
      <c r="I526" s="7"/>
      <c r="J526" s="7"/>
      <c r="K526" s="7"/>
      <c r="L526" s="7"/>
      <c r="M526" s="7"/>
      <c r="N526" s="7"/>
    </row>
    <row r="527" spans="9:14" x14ac:dyDescent="0.25">
      <c r="I527" s="7"/>
      <c r="J527" s="7"/>
      <c r="K527" s="7"/>
      <c r="L527" s="7"/>
      <c r="M527" s="7"/>
      <c r="N527" s="7"/>
    </row>
    <row r="528" spans="9:14" x14ac:dyDescent="0.25">
      <c r="I528" s="7"/>
      <c r="J528" s="7"/>
      <c r="K528" s="7"/>
      <c r="L528" s="7"/>
      <c r="M528" s="7"/>
      <c r="N528" s="7"/>
    </row>
    <row r="529" spans="9:14" x14ac:dyDescent="0.25">
      <c r="I529" s="7"/>
      <c r="J529" s="7"/>
      <c r="K529" s="7"/>
      <c r="L529" s="7"/>
      <c r="M529" s="7"/>
      <c r="N529" s="7"/>
    </row>
    <row r="530" spans="9:14" x14ac:dyDescent="0.25">
      <c r="I530" s="7"/>
      <c r="J530" s="7"/>
      <c r="K530" s="7"/>
      <c r="L530" s="7"/>
      <c r="M530" s="7"/>
      <c r="N530" s="7"/>
    </row>
    <row r="531" spans="9:14" x14ac:dyDescent="0.25">
      <c r="I531" s="7"/>
      <c r="J531" s="7"/>
      <c r="K531" s="7"/>
      <c r="L531" s="7"/>
      <c r="M531" s="7"/>
      <c r="N531" s="7"/>
    </row>
    <row r="532" spans="9:14" x14ac:dyDescent="0.25">
      <c r="I532" s="7"/>
      <c r="J532" s="7"/>
      <c r="K532" s="7"/>
      <c r="L532" s="7"/>
      <c r="M532" s="7"/>
      <c r="N532" s="7"/>
    </row>
    <row r="533" spans="9:14" x14ac:dyDescent="0.25">
      <c r="I533" s="7"/>
      <c r="J533" s="7"/>
      <c r="K533" s="7"/>
      <c r="L533" s="7"/>
      <c r="M533" s="7"/>
      <c r="N533" s="7"/>
    </row>
    <row r="534" spans="9:14" x14ac:dyDescent="0.25">
      <c r="I534" s="7"/>
      <c r="J534" s="7"/>
      <c r="K534" s="7"/>
      <c r="L534" s="7"/>
      <c r="M534" s="7"/>
      <c r="N534" s="7"/>
    </row>
    <row r="535" spans="9:14" x14ac:dyDescent="0.25">
      <c r="I535" s="7"/>
      <c r="J535" s="7"/>
      <c r="K535" s="7"/>
      <c r="L535" s="7"/>
      <c r="M535" s="7"/>
      <c r="N535" s="7"/>
    </row>
    <row r="536" spans="9:14" x14ac:dyDescent="0.25">
      <c r="I536" s="7"/>
      <c r="J536" s="7"/>
      <c r="K536" s="7"/>
      <c r="L536" s="7"/>
      <c r="M536" s="7"/>
      <c r="N536" s="7"/>
    </row>
    <row r="537" spans="9:14" x14ac:dyDescent="0.25">
      <c r="I537" s="7"/>
      <c r="J537" s="7"/>
      <c r="K537" s="7"/>
      <c r="L537" s="7"/>
      <c r="M537" s="7"/>
      <c r="N537" s="7"/>
    </row>
    <row r="538" spans="9:14" x14ac:dyDescent="0.25">
      <c r="I538" s="7"/>
      <c r="J538" s="7"/>
      <c r="K538" s="7"/>
      <c r="L538" s="7"/>
      <c r="M538" s="7"/>
      <c r="N538" s="7"/>
    </row>
    <row r="539" spans="9:14" x14ac:dyDescent="0.25">
      <c r="I539" s="7"/>
      <c r="J539" s="7"/>
      <c r="K539" s="7"/>
      <c r="L539" s="7"/>
      <c r="M539" s="7"/>
      <c r="N539" s="7"/>
    </row>
    <row r="540" spans="9:14" x14ac:dyDescent="0.25">
      <c r="I540" s="7"/>
      <c r="J540" s="7"/>
      <c r="K540" s="7"/>
      <c r="L540" s="7"/>
      <c r="M540" s="7"/>
      <c r="N540" s="7"/>
    </row>
    <row r="541" spans="9:14" x14ac:dyDescent="0.25">
      <c r="I541" s="7"/>
      <c r="J541" s="7"/>
      <c r="K541" s="7"/>
      <c r="L541" s="7"/>
      <c r="M541" s="7"/>
      <c r="N541" s="7"/>
    </row>
    <row r="542" spans="9:14" x14ac:dyDescent="0.25">
      <c r="I542" s="7"/>
      <c r="J542" s="7"/>
      <c r="K542" s="7"/>
      <c r="L542" s="7"/>
      <c r="M542" s="7"/>
      <c r="N542" s="7"/>
    </row>
    <row r="543" spans="9:14" x14ac:dyDescent="0.25">
      <c r="I543" s="7"/>
      <c r="J543" s="7"/>
      <c r="K543" s="7"/>
      <c r="L543" s="7"/>
      <c r="M543" s="7"/>
      <c r="N543" s="7"/>
    </row>
    <row r="544" spans="9:14" x14ac:dyDescent="0.25">
      <c r="I544" s="7"/>
      <c r="J544" s="7"/>
      <c r="K544" s="7"/>
      <c r="L544" s="7"/>
      <c r="M544" s="7"/>
      <c r="N544" s="7"/>
    </row>
    <row r="545" spans="9:14" x14ac:dyDescent="0.25">
      <c r="I545" s="7"/>
      <c r="J545" s="7"/>
      <c r="K545" s="7"/>
      <c r="L545" s="7"/>
      <c r="M545" s="7"/>
      <c r="N545" s="7"/>
    </row>
    <row r="546" spans="9:14" x14ac:dyDescent="0.25">
      <c r="I546" s="7"/>
      <c r="J546" s="7"/>
      <c r="K546" s="7"/>
      <c r="L546" s="7"/>
      <c r="M546" s="7"/>
      <c r="N546" s="7"/>
    </row>
    <row r="547" spans="9:14" x14ac:dyDescent="0.25">
      <c r="I547" s="7"/>
      <c r="J547" s="7"/>
      <c r="K547" s="7"/>
      <c r="L547" s="7"/>
      <c r="M547" s="7"/>
      <c r="N547" s="7"/>
    </row>
    <row r="548" spans="9:14" x14ac:dyDescent="0.25">
      <c r="I548" s="7"/>
      <c r="J548" s="7"/>
      <c r="K548" s="7"/>
      <c r="L548" s="7"/>
      <c r="M548" s="7"/>
      <c r="N548" s="7"/>
    </row>
    <row r="549" spans="9:14" x14ac:dyDescent="0.25">
      <c r="I549" s="7"/>
      <c r="J549" s="7"/>
      <c r="K549" s="7"/>
      <c r="L549" s="7"/>
      <c r="M549" s="7"/>
      <c r="N549" s="7"/>
    </row>
    <row r="550" spans="9:14" x14ac:dyDescent="0.25">
      <c r="I550" s="7"/>
      <c r="J550" s="7"/>
      <c r="K550" s="7"/>
      <c r="L550" s="7"/>
      <c r="M550" s="7"/>
      <c r="N550" s="7"/>
    </row>
    <row r="551" spans="9:14" x14ac:dyDescent="0.25">
      <c r="I551" s="7"/>
      <c r="J551" s="7"/>
      <c r="K551" s="7"/>
      <c r="L551" s="7"/>
      <c r="M551" s="7"/>
      <c r="N551" s="7"/>
    </row>
    <row r="552" spans="9:14" x14ac:dyDescent="0.25">
      <c r="I552" s="7"/>
      <c r="J552" s="7"/>
      <c r="K552" s="7"/>
      <c r="L552" s="7"/>
      <c r="M552" s="7"/>
      <c r="N552" s="7"/>
    </row>
    <row r="553" spans="9:14" x14ac:dyDescent="0.25">
      <c r="I553" s="7"/>
      <c r="J553" s="7"/>
      <c r="K553" s="7"/>
      <c r="L553" s="7"/>
      <c r="M553" s="7"/>
      <c r="N553" s="7"/>
    </row>
    <row r="554" spans="9:14" x14ac:dyDescent="0.25">
      <c r="I554" s="7"/>
      <c r="J554" s="7"/>
      <c r="K554" s="7"/>
      <c r="L554" s="7"/>
      <c r="M554" s="7"/>
      <c r="N554" s="7"/>
    </row>
    <row r="555" spans="9:14" x14ac:dyDescent="0.25">
      <c r="I555" s="7"/>
      <c r="J555" s="7"/>
      <c r="K555" s="7"/>
      <c r="L555" s="7"/>
      <c r="M555" s="7"/>
      <c r="N555" s="7"/>
    </row>
    <row r="556" spans="9:14" x14ac:dyDescent="0.25">
      <c r="I556" s="7"/>
      <c r="J556" s="7"/>
      <c r="K556" s="7"/>
      <c r="L556" s="7"/>
      <c r="M556" s="7"/>
      <c r="N556" s="7"/>
    </row>
    <row r="557" spans="9:14" x14ac:dyDescent="0.25">
      <c r="I557" s="7"/>
      <c r="J557" s="7"/>
      <c r="K557" s="7"/>
      <c r="L557" s="7"/>
      <c r="M557" s="7"/>
      <c r="N557" s="7"/>
    </row>
    <row r="558" spans="9:14" x14ac:dyDescent="0.25">
      <c r="I558" s="7"/>
      <c r="J558" s="7"/>
      <c r="K558" s="7"/>
      <c r="L558" s="7"/>
      <c r="M558" s="7"/>
      <c r="N558" s="7"/>
    </row>
    <row r="559" spans="9:14" x14ac:dyDescent="0.25">
      <c r="I559" s="7"/>
      <c r="J559" s="7"/>
      <c r="K559" s="7"/>
      <c r="L559" s="7"/>
      <c r="M559" s="7"/>
      <c r="N559" s="7"/>
    </row>
    <row r="560" spans="9:14" x14ac:dyDescent="0.25">
      <c r="I560" s="7"/>
      <c r="J560" s="7"/>
      <c r="K560" s="7"/>
      <c r="L560" s="7"/>
      <c r="M560" s="7"/>
      <c r="N560" s="7"/>
    </row>
    <row r="561" spans="9:14" x14ac:dyDescent="0.25">
      <c r="I561" s="7"/>
      <c r="J561" s="7"/>
      <c r="K561" s="7"/>
      <c r="L561" s="7"/>
      <c r="M561" s="7"/>
      <c r="N561" s="7"/>
    </row>
    <row r="562" spans="9:14" x14ac:dyDescent="0.25">
      <c r="I562" s="7"/>
      <c r="J562" s="7"/>
      <c r="K562" s="7"/>
      <c r="L562" s="7"/>
      <c r="M562" s="7"/>
      <c r="N562" s="7"/>
    </row>
    <row r="563" spans="9:14" x14ac:dyDescent="0.25">
      <c r="I563" s="7"/>
      <c r="J563" s="7"/>
      <c r="K563" s="7"/>
      <c r="L563" s="7"/>
      <c r="M563" s="7"/>
      <c r="N563" s="7"/>
    </row>
    <row r="564" spans="9:14" x14ac:dyDescent="0.25">
      <c r="I564" s="7"/>
      <c r="J564" s="7"/>
      <c r="K564" s="7"/>
      <c r="L564" s="7"/>
      <c r="M564" s="7"/>
      <c r="N564" s="7"/>
    </row>
    <row r="565" spans="9:14" x14ac:dyDescent="0.25">
      <c r="I565" s="7"/>
      <c r="J565" s="7"/>
      <c r="K565" s="7"/>
      <c r="L565" s="7"/>
      <c r="M565" s="7"/>
      <c r="N565" s="7"/>
    </row>
    <row r="566" spans="9:14" x14ac:dyDescent="0.25">
      <c r="I566" s="7"/>
      <c r="J566" s="7"/>
      <c r="K566" s="7"/>
      <c r="L566" s="7"/>
      <c r="M566" s="7"/>
      <c r="N566" s="7"/>
    </row>
    <row r="567" spans="9:14" x14ac:dyDescent="0.25">
      <c r="I567" s="7"/>
      <c r="J567" s="7"/>
      <c r="K567" s="7"/>
      <c r="L567" s="7"/>
      <c r="M567" s="7"/>
      <c r="N567" s="7"/>
    </row>
    <row r="568" spans="9:14" x14ac:dyDescent="0.25">
      <c r="I568" s="7"/>
      <c r="J568" s="7"/>
      <c r="K568" s="7"/>
      <c r="L568" s="7"/>
      <c r="M568" s="7"/>
      <c r="N568" s="7"/>
    </row>
    <row r="569" spans="9:14" x14ac:dyDescent="0.25">
      <c r="I569" s="7"/>
      <c r="J569" s="7"/>
      <c r="K569" s="7"/>
      <c r="L569" s="7"/>
      <c r="M569" s="7"/>
      <c r="N569" s="7"/>
    </row>
    <row r="570" spans="9:14" x14ac:dyDescent="0.25">
      <c r="I570" s="7"/>
      <c r="J570" s="7"/>
      <c r="K570" s="7"/>
      <c r="L570" s="7"/>
      <c r="M570" s="7"/>
      <c r="N570" s="7"/>
    </row>
    <row r="571" spans="9:14" x14ac:dyDescent="0.25">
      <c r="I571" s="7"/>
      <c r="J571" s="7"/>
      <c r="K571" s="7"/>
      <c r="L571" s="7"/>
      <c r="M571" s="7"/>
      <c r="N571" s="7"/>
    </row>
    <row r="572" spans="9:14" x14ac:dyDescent="0.25">
      <c r="I572" s="7"/>
      <c r="J572" s="7"/>
      <c r="K572" s="7"/>
      <c r="L572" s="7"/>
      <c r="M572" s="7"/>
      <c r="N572" s="7"/>
    </row>
    <row r="573" spans="9:14" x14ac:dyDescent="0.25">
      <c r="I573" s="7"/>
      <c r="J573" s="7"/>
      <c r="K573" s="7"/>
      <c r="L573" s="7"/>
      <c r="M573" s="7"/>
      <c r="N573" s="7"/>
    </row>
    <row r="574" spans="9:14" x14ac:dyDescent="0.25">
      <c r="I574" s="7"/>
      <c r="J574" s="7"/>
      <c r="K574" s="7"/>
      <c r="L574" s="7"/>
      <c r="M574" s="7"/>
      <c r="N574" s="7"/>
    </row>
    <row r="575" spans="9:14" x14ac:dyDescent="0.25">
      <c r="I575" s="7"/>
      <c r="J575" s="7"/>
      <c r="K575" s="7"/>
      <c r="L575" s="7"/>
      <c r="M575" s="7"/>
      <c r="N575" s="7"/>
    </row>
    <row r="576" spans="9:14" x14ac:dyDescent="0.25">
      <c r="I576" s="7"/>
      <c r="J576" s="7"/>
      <c r="K576" s="7"/>
      <c r="L576" s="7"/>
      <c r="M576" s="7"/>
      <c r="N576" s="7"/>
    </row>
    <row r="577" spans="9:14" x14ac:dyDescent="0.25">
      <c r="I577" s="7"/>
      <c r="J577" s="7"/>
      <c r="K577" s="7"/>
      <c r="L577" s="7"/>
      <c r="M577" s="7"/>
      <c r="N577" s="7"/>
    </row>
    <row r="578" spans="9:14" x14ac:dyDescent="0.25">
      <c r="I578" s="7"/>
      <c r="J578" s="7"/>
      <c r="K578" s="7"/>
      <c r="L578" s="7"/>
      <c r="M578" s="7"/>
      <c r="N578" s="7"/>
    </row>
    <row r="579" spans="9:14" x14ac:dyDescent="0.25">
      <c r="I579" s="7"/>
      <c r="J579" s="7"/>
      <c r="K579" s="7"/>
      <c r="L579" s="7"/>
      <c r="M579" s="7"/>
      <c r="N579" s="7"/>
    </row>
    <row r="580" spans="9:14" x14ac:dyDescent="0.25">
      <c r="I580" s="7"/>
      <c r="J580" s="7"/>
      <c r="K580" s="7"/>
      <c r="L580" s="7"/>
      <c r="M580" s="7"/>
      <c r="N580" s="7"/>
    </row>
    <row r="581" spans="9:14" x14ac:dyDescent="0.25">
      <c r="I581" s="7"/>
      <c r="J581" s="7"/>
      <c r="K581" s="7"/>
      <c r="L581" s="7"/>
      <c r="M581" s="7"/>
      <c r="N581" s="7"/>
    </row>
    <row r="582" spans="9:14" x14ac:dyDescent="0.25">
      <c r="I582" s="7"/>
      <c r="J582" s="7"/>
      <c r="K582" s="7"/>
      <c r="L582" s="7"/>
      <c r="M582" s="7"/>
      <c r="N582" s="7"/>
    </row>
    <row r="583" spans="9:14" x14ac:dyDescent="0.25">
      <c r="I583" s="7"/>
      <c r="J583" s="7"/>
      <c r="K583" s="7"/>
      <c r="L583" s="7"/>
      <c r="M583" s="7"/>
      <c r="N583" s="7"/>
    </row>
    <row r="584" spans="9:14" x14ac:dyDescent="0.25">
      <c r="I584" s="7"/>
      <c r="J584" s="7"/>
      <c r="K584" s="7"/>
      <c r="L584" s="7"/>
      <c r="M584" s="7"/>
      <c r="N584" s="7"/>
    </row>
    <row r="585" spans="9:14" x14ac:dyDescent="0.25">
      <c r="I585" s="7"/>
      <c r="J585" s="7"/>
      <c r="K585" s="7"/>
      <c r="L585" s="7"/>
      <c r="M585" s="7"/>
      <c r="N585" s="7"/>
    </row>
    <row r="586" spans="9:14" x14ac:dyDescent="0.25">
      <c r="I586" s="7"/>
      <c r="J586" s="7"/>
      <c r="K586" s="7"/>
      <c r="L586" s="7"/>
      <c r="M586" s="7"/>
      <c r="N586" s="7"/>
    </row>
    <row r="587" spans="9:14" x14ac:dyDescent="0.25">
      <c r="I587" s="7"/>
      <c r="J587" s="7"/>
      <c r="K587" s="7"/>
      <c r="L587" s="7"/>
      <c r="M587" s="7"/>
      <c r="N587" s="7"/>
    </row>
    <row r="588" spans="9:14" x14ac:dyDescent="0.25">
      <c r="I588" s="7"/>
      <c r="J588" s="7"/>
      <c r="K588" s="7"/>
      <c r="L588" s="7"/>
      <c r="M588" s="7"/>
      <c r="N588" s="7"/>
    </row>
    <row r="589" spans="9:14" x14ac:dyDescent="0.25">
      <c r="I589" s="7"/>
      <c r="J589" s="7"/>
      <c r="K589" s="7"/>
      <c r="L589" s="7"/>
      <c r="M589" s="7"/>
      <c r="N589" s="7"/>
    </row>
    <row r="590" spans="9:14" x14ac:dyDescent="0.25">
      <c r="I590" s="7"/>
      <c r="J590" s="7"/>
      <c r="K590" s="7"/>
      <c r="L590" s="7"/>
      <c r="M590" s="7"/>
      <c r="N590" s="7"/>
    </row>
    <row r="591" spans="9:14" x14ac:dyDescent="0.25">
      <c r="I591" s="7"/>
      <c r="J591" s="7"/>
      <c r="K591" s="7"/>
      <c r="L591" s="7"/>
      <c r="M591" s="7"/>
      <c r="N591" s="7"/>
    </row>
    <row r="592" spans="9:14" x14ac:dyDescent="0.25">
      <c r="I592" s="7"/>
      <c r="J592" s="7"/>
      <c r="K592" s="7"/>
      <c r="L592" s="7"/>
      <c r="M592" s="7"/>
      <c r="N592" s="7"/>
    </row>
    <row r="593" spans="9:14" x14ac:dyDescent="0.25">
      <c r="I593" s="7"/>
      <c r="J593" s="7"/>
      <c r="K593" s="7"/>
      <c r="L593" s="7"/>
      <c r="M593" s="7"/>
      <c r="N593" s="7"/>
    </row>
    <row r="594" spans="9:14" x14ac:dyDescent="0.25">
      <c r="I594" s="7"/>
      <c r="J594" s="7"/>
      <c r="K594" s="7"/>
      <c r="L594" s="7"/>
      <c r="M594" s="7"/>
      <c r="N594" s="7"/>
    </row>
    <row r="595" spans="9:14" x14ac:dyDescent="0.25">
      <c r="I595" s="7"/>
      <c r="J595" s="7"/>
      <c r="K595" s="7"/>
      <c r="L595" s="7"/>
      <c r="M595" s="7"/>
      <c r="N595" s="7"/>
    </row>
    <row r="596" spans="9:14" x14ac:dyDescent="0.25">
      <c r="I596" s="7"/>
      <c r="J596" s="7"/>
      <c r="K596" s="7"/>
      <c r="L596" s="7"/>
      <c r="M596" s="7"/>
      <c r="N596" s="7"/>
    </row>
    <row r="597" spans="9:14" x14ac:dyDescent="0.25">
      <c r="I597" s="7"/>
      <c r="J597" s="7"/>
      <c r="K597" s="7"/>
      <c r="L597" s="7"/>
      <c r="M597" s="7"/>
      <c r="N597" s="7"/>
    </row>
    <row r="598" spans="9:14" x14ac:dyDescent="0.25">
      <c r="I598" s="7"/>
      <c r="J598" s="7"/>
      <c r="K598" s="7"/>
      <c r="L598" s="7"/>
      <c r="M598" s="7"/>
      <c r="N598" s="7"/>
    </row>
    <row r="599" spans="9:14" x14ac:dyDescent="0.25">
      <c r="I599" s="7"/>
      <c r="J599" s="7"/>
      <c r="K599" s="7"/>
      <c r="L599" s="7"/>
      <c r="M599" s="7"/>
      <c r="N599" s="7"/>
    </row>
    <row r="600" spans="9:14" x14ac:dyDescent="0.25">
      <c r="I600" s="7"/>
      <c r="J600" s="7"/>
      <c r="K600" s="7"/>
      <c r="L600" s="7"/>
      <c r="M600" s="7"/>
      <c r="N600" s="7"/>
    </row>
    <row r="601" spans="9:14" x14ac:dyDescent="0.25">
      <c r="I601" s="7"/>
      <c r="J601" s="7"/>
      <c r="K601" s="7"/>
      <c r="L601" s="7"/>
      <c r="M601" s="7"/>
      <c r="N601" s="7"/>
    </row>
    <row r="602" spans="9:14" x14ac:dyDescent="0.25">
      <c r="I602" s="7"/>
      <c r="J602" s="7"/>
      <c r="K602" s="7"/>
      <c r="L602" s="7"/>
      <c r="M602" s="7"/>
      <c r="N602" s="7"/>
    </row>
    <row r="603" spans="9:14" x14ac:dyDescent="0.25">
      <c r="I603" s="7"/>
      <c r="J603" s="7"/>
      <c r="K603" s="7"/>
      <c r="L603" s="7"/>
      <c r="M603" s="7"/>
      <c r="N603" s="7"/>
    </row>
    <row r="604" spans="9:14" x14ac:dyDescent="0.25">
      <c r="I604" s="7"/>
      <c r="J604" s="7"/>
      <c r="K604" s="7"/>
      <c r="L604" s="7"/>
      <c r="M604" s="7"/>
      <c r="N604" s="7"/>
    </row>
    <row r="605" spans="9:14" x14ac:dyDescent="0.25">
      <c r="I605" s="7"/>
      <c r="J605" s="7"/>
      <c r="K605" s="7"/>
      <c r="L605" s="7"/>
      <c r="M605" s="7"/>
      <c r="N605" s="7"/>
    </row>
    <row r="606" spans="9:14" x14ac:dyDescent="0.25">
      <c r="I606" s="7"/>
      <c r="J606" s="7"/>
      <c r="K606" s="7"/>
      <c r="L606" s="7"/>
      <c r="M606" s="7"/>
      <c r="N606" s="7"/>
    </row>
    <row r="607" spans="9:14" x14ac:dyDescent="0.25">
      <c r="I607" s="7"/>
      <c r="J607" s="7"/>
      <c r="K607" s="7"/>
      <c r="L607" s="7"/>
      <c r="M607" s="7"/>
      <c r="N607" s="7"/>
    </row>
    <row r="608" spans="9:14" x14ac:dyDescent="0.25">
      <c r="I608" s="7"/>
      <c r="J608" s="7"/>
      <c r="K608" s="7"/>
      <c r="L608" s="7"/>
      <c r="M608" s="7"/>
      <c r="N608" s="7"/>
    </row>
    <row r="609" spans="9:14" x14ac:dyDescent="0.25">
      <c r="I609" s="7"/>
      <c r="J609" s="7"/>
      <c r="K609" s="7"/>
      <c r="L609" s="7"/>
      <c r="M609" s="7"/>
      <c r="N609" s="7"/>
    </row>
    <row r="610" spans="9:14" x14ac:dyDescent="0.25">
      <c r="I610" s="7"/>
      <c r="J610" s="7"/>
      <c r="K610" s="7"/>
      <c r="L610" s="7"/>
      <c r="M610" s="7"/>
      <c r="N610" s="7"/>
    </row>
    <row r="611" spans="9:14" x14ac:dyDescent="0.25">
      <c r="I611" s="7"/>
      <c r="J611" s="7"/>
      <c r="K611" s="7"/>
      <c r="L611" s="7"/>
      <c r="M611" s="7"/>
      <c r="N611" s="7"/>
    </row>
    <row r="612" spans="9:14" x14ac:dyDescent="0.25">
      <c r="I612" s="7"/>
      <c r="J612" s="7"/>
      <c r="K612" s="7"/>
      <c r="L612" s="7"/>
      <c r="M612" s="7"/>
      <c r="N612" s="7"/>
    </row>
    <row r="613" spans="9:14" x14ac:dyDescent="0.25">
      <c r="I613" s="7"/>
      <c r="J613" s="7"/>
      <c r="K613" s="7"/>
      <c r="L613" s="7"/>
      <c r="M613" s="7"/>
      <c r="N613" s="7"/>
    </row>
    <row r="614" spans="9:14" x14ac:dyDescent="0.25">
      <c r="I614" s="7"/>
      <c r="J614" s="7"/>
      <c r="K614" s="7"/>
      <c r="L614" s="7"/>
      <c r="M614" s="7"/>
      <c r="N614" s="7"/>
    </row>
    <row r="615" spans="9:14" x14ac:dyDescent="0.25">
      <c r="I615" s="7"/>
      <c r="J615" s="7"/>
      <c r="K615" s="7"/>
      <c r="L615" s="7"/>
      <c r="M615" s="7"/>
      <c r="N615" s="7"/>
    </row>
    <row r="616" spans="9:14" x14ac:dyDescent="0.25">
      <c r="I616" s="7"/>
      <c r="J616" s="7"/>
      <c r="K616" s="7"/>
      <c r="L616" s="7"/>
      <c r="M616" s="7"/>
      <c r="N616" s="7"/>
    </row>
    <row r="617" spans="9:14" x14ac:dyDescent="0.25">
      <c r="I617" s="7"/>
      <c r="J617" s="7"/>
      <c r="K617" s="7"/>
      <c r="L617" s="7"/>
      <c r="M617" s="7"/>
      <c r="N617" s="7"/>
    </row>
    <row r="618" spans="9:14" x14ac:dyDescent="0.25">
      <c r="I618" s="7"/>
      <c r="J618" s="7"/>
      <c r="K618" s="7"/>
      <c r="L618" s="7"/>
      <c r="M618" s="7"/>
      <c r="N618" s="7"/>
    </row>
    <row r="619" spans="9:14" x14ac:dyDescent="0.25">
      <c r="I619" s="7"/>
      <c r="J619" s="7"/>
      <c r="K619" s="7"/>
      <c r="L619" s="7"/>
      <c r="M619" s="7"/>
      <c r="N619" s="7"/>
    </row>
    <row r="620" spans="9:14" x14ac:dyDescent="0.25">
      <c r="I620" s="7"/>
      <c r="J620" s="7"/>
      <c r="K620" s="7"/>
      <c r="L620" s="7"/>
      <c r="M620" s="7"/>
      <c r="N620" s="7"/>
    </row>
    <row r="621" spans="9:14" x14ac:dyDescent="0.25">
      <c r="I621" s="7"/>
      <c r="J621" s="7"/>
      <c r="K621" s="7"/>
      <c r="L621" s="7"/>
      <c r="M621" s="7"/>
      <c r="N621" s="7"/>
    </row>
    <row r="622" spans="9:14" x14ac:dyDescent="0.25">
      <c r="I622" s="7"/>
      <c r="J622" s="7"/>
      <c r="K622" s="7"/>
      <c r="L622" s="7"/>
      <c r="M622" s="7"/>
      <c r="N622" s="7"/>
    </row>
    <row r="623" spans="9:14" x14ac:dyDescent="0.25">
      <c r="I623" s="7"/>
      <c r="J623" s="7"/>
      <c r="K623" s="7"/>
      <c r="L623" s="7"/>
      <c r="M623" s="7"/>
      <c r="N623" s="7"/>
    </row>
    <row r="624" spans="9:14" x14ac:dyDescent="0.25">
      <c r="I624" s="7"/>
      <c r="J624" s="7"/>
      <c r="K624" s="7"/>
      <c r="L624" s="7"/>
      <c r="M624" s="7"/>
      <c r="N624" s="7"/>
    </row>
    <row r="625" spans="9:14" x14ac:dyDescent="0.25">
      <c r="I625" s="7"/>
      <c r="J625" s="7"/>
      <c r="K625" s="7"/>
      <c r="L625" s="7"/>
      <c r="M625" s="7"/>
      <c r="N625" s="7"/>
    </row>
    <row r="626" spans="9:14" x14ac:dyDescent="0.25">
      <c r="I626" s="7"/>
      <c r="J626" s="7"/>
      <c r="K626" s="7"/>
      <c r="L626" s="7"/>
      <c r="M626" s="7"/>
      <c r="N626" s="7"/>
    </row>
    <row r="627" spans="9:14" x14ac:dyDescent="0.25">
      <c r="I627" s="7"/>
      <c r="J627" s="7"/>
      <c r="K627" s="7"/>
      <c r="L627" s="7"/>
      <c r="M627" s="7"/>
      <c r="N627" s="7"/>
    </row>
    <row r="628" spans="9:14" x14ac:dyDescent="0.25">
      <c r="I628" s="7"/>
      <c r="J628" s="7"/>
      <c r="K628" s="7"/>
      <c r="L628" s="7"/>
      <c r="M628" s="7"/>
      <c r="N628" s="7"/>
    </row>
    <row r="629" spans="9:14" x14ac:dyDescent="0.25">
      <c r="I629" s="7"/>
      <c r="J629" s="7"/>
      <c r="K629" s="7"/>
      <c r="L629" s="7"/>
      <c r="M629" s="7"/>
      <c r="N629" s="7"/>
    </row>
    <row r="630" spans="9:14" x14ac:dyDescent="0.25">
      <c r="I630" s="7"/>
      <c r="J630" s="7"/>
      <c r="K630" s="7"/>
      <c r="L630" s="7"/>
      <c r="M630" s="7"/>
      <c r="N630" s="7"/>
    </row>
    <row r="631" spans="9:14" x14ac:dyDescent="0.25">
      <c r="I631" s="7"/>
      <c r="J631" s="7"/>
      <c r="K631" s="7"/>
      <c r="L631" s="7"/>
      <c r="M631" s="7"/>
      <c r="N631" s="7"/>
    </row>
    <row r="632" spans="9:14" x14ac:dyDescent="0.25">
      <c r="I632" s="7"/>
      <c r="J632" s="7"/>
      <c r="K632" s="7"/>
      <c r="L632" s="7"/>
      <c r="M632" s="7"/>
      <c r="N632" s="7"/>
    </row>
    <row r="633" spans="9:14" x14ac:dyDescent="0.25">
      <c r="I633" s="7"/>
      <c r="J633" s="7"/>
      <c r="K633" s="7"/>
      <c r="L633" s="7"/>
      <c r="M633" s="7"/>
      <c r="N633" s="7"/>
    </row>
    <row r="634" spans="9:14" x14ac:dyDescent="0.25">
      <c r="I634" s="7"/>
      <c r="J634" s="7"/>
      <c r="K634" s="7"/>
      <c r="L634" s="7"/>
      <c r="M634" s="7"/>
      <c r="N634" s="7"/>
    </row>
    <row r="635" spans="9:14" x14ac:dyDescent="0.25">
      <c r="I635" s="7"/>
      <c r="J635" s="7"/>
      <c r="K635" s="7"/>
      <c r="L635" s="7"/>
      <c r="M635" s="7"/>
      <c r="N635" s="7"/>
    </row>
    <row r="636" spans="9:14" x14ac:dyDescent="0.25">
      <c r="I636" s="7"/>
      <c r="J636" s="7"/>
      <c r="K636" s="7"/>
      <c r="L636" s="7"/>
      <c r="M636" s="7"/>
      <c r="N636" s="7"/>
    </row>
    <row r="637" spans="9:14" x14ac:dyDescent="0.25">
      <c r="I637" s="7"/>
      <c r="J637" s="7"/>
      <c r="K637" s="7"/>
      <c r="L637" s="7"/>
      <c r="M637" s="7"/>
      <c r="N637" s="7"/>
    </row>
    <row r="638" spans="9:14" x14ac:dyDescent="0.25">
      <c r="I638" s="7"/>
      <c r="J638" s="7"/>
      <c r="K638" s="7"/>
      <c r="L638" s="7"/>
      <c r="M638" s="7"/>
      <c r="N638" s="7"/>
    </row>
    <row r="639" spans="9:14" x14ac:dyDescent="0.25">
      <c r="I639" s="7"/>
      <c r="J639" s="7"/>
      <c r="K639" s="7"/>
      <c r="L639" s="7"/>
      <c r="M639" s="7"/>
      <c r="N639" s="7"/>
    </row>
    <row r="640" spans="9:14" x14ac:dyDescent="0.25">
      <c r="I640" s="7"/>
      <c r="J640" s="7"/>
      <c r="K640" s="7"/>
      <c r="L640" s="7"/>
      <c r="M640" s="7"/>
      <c r="N640" s="7"/>
    </row>
    <row r="641" spans="9:14" x14ac:dyDescent="0.25">
      <c r="I641" s="7"/>
      <c r="J641" s="7"/>
      <c r="K641" s="7"/>
      <c r="L641" s="7"/>
      <c r="M641" s="7"/>
      <c r="N641" s="7"/>
    </row>
    <row r="642" spans="9:14" x14ac:dyDescent="0.25">
      <c r="I642" s="7"/>
      <c r="J642" s="7"/>
      <c r="K642" s="7"/>
      <c r="L642" s="7"/>
      <c r="M642" s="7"/>
      <c r="N642" s="7"/>
    </row>
    <row r="643" spans="9:14" x14ac:dyDescent="0.25">
      <c r="I643" s="7"/>
      <c r="J643" s="7"/>
      <c r="K643" s="7"/>
      <c r="L643" s="7"/>
      <c r="M643" s="7"/>
      <c r="N643" s="7"/>
    </row>
    <row r="644" spans="9:14" x14ac:dyDescent="0.25">
      <c r="I644" s="7"/>
      <c r="J644" s="7"/>
      <c r="K644" s="7"/>
      <c r="L644" s="7"/>
      <c r="M644" s="7"/>
      <c r="N644" s="7"/>
    </row>
    <row r="645" spans="9:14" x14ac:dyDescent="0.25">
      <c r="I645" s="7"/>
      <c r="J645" s="7"/>
      <c r="K645" s="7"/>
      <c r="L645" s="7"/>
      <c r="M645" s="7"/>
      <c r="N645" s="7"/>
    </row>
    <row r="646" spans="9:14" x14ac:dyDescent="0.25">
      <c r="I646" s="7"/>
      <c r="J646" s="7"/>
      <c r="K646" s="7"/>
      <c r="L646" s="7"/>
      <c r="M646" s="7"/>
      <c r="N646" s="7"/>
    </row>
    <row r="647" spans="9:14" x14ac:dyDescent="0.25">
      <c r="I647" s="7"/>
      <c r="J647" s="7"/>
      <c r="K647" s="7"/>
      <c r="L647" s="7"/>
      <c r="M647" s="7"/>
      <c r="N647" s="7"/>
    </row>
    <row r="648" spans="9:14" x14ac:dyDescent="0.25">
      <c r="I648" s="7"/>
      <c r="J648" s="7"/>
      <c r="K648" s="7"/>
      <c r="L648" s="7"/>
      <c r="M648" s="7"/>
      <c r="N648" s="7"/>
    </row>
    <row r="649" spans="9:14" x14ac:dyDescent="0.25">
      <c r="I649" s="7"/>
      <c r="J649" s="7"/>
      <c r="K649" s="7"/>
      <c r="L649" s="7"/>
      <c r="M649" s="7"/>
      <c r="N649" s="7"/>
    </row>
    <row r="650" spans="9:14" x14ac:dyDescent="0.25">
      <c r="I650" s="7"/>
      <c r="J650" s="7"/>
      <c r="K650" s="7"/>
      <c r="L650" s="7"/>
      <c r="M650" s="7"/>
      <c r="N650" s="7"/>
    </row>
    <row r="651" spans="9:14" x14ac:dyDescent="0.25">
      <c r="I651" s="7"/>
      <c r="J651" s="7"/>
      <c r="K651" s="7"/>
      <c r="L651" s="7"/>
      <c r="M651" s="7"/>
      <c r="N651" s="7"/>
    </row>
    <row r="652" spans="9:14" x14ac:dyDescent="0.25">
      <c r="I652" s="7"/>
      <c r="J652" s="7"/>
      <c r="K652" s="7"/>
      <c r="L652" s="7"/>
      <c r="M652" s="7"/>
      <c r="N652" s="7"/>
    </row>
    <row r="653" spans="9:14" x14ac:dyDescent="0.25">
      <c r="I653" s="7"/>
      <c r="J653" s="7"/>
      <c r="K653" s="7"/>
      <c r="L653" s="7"/>
      <c r="M653" s="7"/>
      <c r="N653" s="7"/>
    </row>
    <row r="654" spans="9:14" x14ac:dyDescent="0.25">
      <c r="I654" s="7"/>
      <c r="J654" s="7"/>
      <c r="K654" s="7"/>
      <c r="L654" s="7"/>
      <c r="M654" s="7"/>
      <c r="N654" s="7"/>
    </row>
    <row r="655" spans="9:14" x14ac:dyDescent="0.25">
      <c r="I655" s="7"/>
      <c r="J655" s="7"/>
      <c r="K655" s="7"/>
      <c r="L655" s="7"/>
      <c r="M655" s="7"/>
      <c r="N655" s="7"/>
    </row>
    <row r="656" spans="9:14" x14ac:dyDescent="0.25">
      <c r="I656" s="7"/>
      <c r="J656" s="7"/>
      <c r="K656" s="7"/>
      <c r="L656" s="7"/>
      <c r="M656" s="7"/>
      <c r="N656" s="7"/>
    </row>
    <row r="657" spans="9:14" x14ac:dyDescent="0.25">
      <c r="I657" s="7"/>
      <c r="J657" s="7"/>
      <c r="K657" s="7"/>
      <c r="L657" s="7"/>
      <c r="M657" s="7"/>
      <c r="N657" s="7"/>
    </row>
    <row r="658" spans="9:14" x14ac:dyDescent="0.25">
      <c r="I658" s="7"/>
      <c r="J658" s="7"/>
      <c r="K658" s="7"/>
      <c r="L658" s="7"/>
      <c r="M658" s="7"/>
      <c r="N658" s="7"/>
    </row>
    <row r="659" spans="9:14" x14ac:dyDescent="0.25">
      <c r="I659" s="7"/>
      <c r="J659" s="7"/>
      <c r="K659" s="7"/>
      <c r="L659" s="7"/>
      <c r="M659" s="7"/>
      <c r="N659" s="7"/>
    </row>
    <row r="660" spans="9:14" x14ac:dyDescent="0.25">
      <c r="I660" s="7"/>
      <c r="J660" s="7"/>
      <c r="K660" s="7"/>
      <c r="L660" s="7"/>
      <c r="M660" s="7"/>
      <c r="N660" s="7"/>
    </row>
    <row r="661" spans="9:14" x14ac:dyDescent="0.25">
      <c r="I661" s="7"/>
      <c r="J661" s="7"/>
      <c r="K661" s="7"/>
      <c r="L661" s="7"/>
      <c r="M661" s="7"/>
      <c r="N661" s="7"/>
    </row>
    <row r="662" spans="9:14" x14ac:dyDescent="0.25">
      <c r="I662" s="7"/>
      <c r="J662" s="7"/>
      <c r="K662" s="7"/>
      <c r="L662" s="7"/>
      <c r="M662" s="7"/>
      <c r="N662" s="7"/>
    </row>
    <row r="663" spans="9:14" x14ac:dyDescent="0.25">
      <c r="I663" s="7"/>
      <c r="J663" s="7"/>
      <c r="K663" s="7"/>
      <c r="L663" s="7"/>
      <c r="M663" s="7"/>
      <c r="N663" s="7"/>
    </row>
    <row r="664" spans="9:14" x14ac:dyDescent="0.25">
      <c r="I664" s="7"/>
      <c r="J664" s="7"/>
      <c r="K664" s="7"/>
      <c r="L664" s="7"/>
      <c r="M664" s="7"/>
      <c r="N664" s="7"/>
    </row>
    <row r="665" spans="9:14" x14ac:dyDescent="0.25">
      <c r="I665" s="7"/>
      <c r="J665" s="7"/>
      <c r="K665" s="7"/>
      <c r="L665" s="7"/>
      <c r="M665" s="7"/>
      <c r="N665" s="7"/>
    </row>
    <row r="666" spans="9:14" x14ac:dyDescent="0.25">
      <c r="I666" s="7"/>
      <c r="J666" s="7"/>
      <c r="K666" s="7"/>
      <c r="L666" s="7"/>
      <c r="M666" s="7"/>
      <c r="N666" s="7"/>
    </row>
    <row r="667" spans="9:14" x14ac:dyDescent="0.25">
      <c r="I667" s="7"/>
      <c r="J667" s="7"/>
      <c r="K667" s="7"/>
      <c r="L667" s="7"/>
      <c r="M667" s="7"/>
      <c r="N667" s="7"/>
    </row>
    <row r="668" spans="9:14" x14ac:dyDescent="0.25">
      <c r="I668" s="7"/>
      <c r="J668" s="7"/>
      <c r="K668" s="7"/>
      <c r="L668" s="7"/>
      <c r="M668" s="7"/>
      <c r="N668" s="7"/>
    </row>
    <row r="669" spans="9:14" x14ac:dyDescent="0.25">
      <c r="I669" s="7"/>
      <c r="J669" s="7"/>
      <c r="K669" s="7"/>
      <c r="L669" s="7"/>
      <c r="M669" s="7"/>
      <c r="N669" s="7"/>
    </row>
    <row r="670" spans="9:14" x14ac:dyDescent="0.25">
      <c r="I670" s="7"/>
      <c r="J670" s="7"/>
      <c r="K670" s="7"/>
      <c r="L670" s="7"/>
      <c r="M670" s="7"/>
      <c r="N670" s="7"/>
    </row>
    <row r="671" spans="9:14" x14ac:dyDescent="0.25">
      <c r="I671" s="7"/>
      <c r="J671" s="7"/>
      <c r="K671" s="7"/>
      <c r="L671" s="7"/>
      <c r="M671" s="7"/>
      <c r="N671" s="7"/>
    </row>
    <row r="672" spans="9:14" x14ac:dyDescent="0.25">
      <c r="I672" s="7"/>
      <c r="J672" s="7"/>
      <c r="K672" s="7"/>
      <c r="L672" s="7"/>
      <c r="M672" s="7"/>
      <c r="N672" s="7"/>
    </row>
    <row r="673" spans="9:14" x14ac:dyDescent="0.25">
      <c r="I673" s="7"/>
      <c r="J673" s="7"/>
      <c r="K673" s="7"/>
      <c r="L673" s="7"/>
      <c r="M673" s="7"/>
      <c r="N673" s="7"/>
    </row>
    <row r="674" spans="9:14" x14ac:dyDescent="0.25">
      <c r="I674" s="7"/>
      <c r="J674" s="7"/>
      <c r="K674" s="7"/>
      <c r="L674" s="7"/>
      <c r="M674" s="7"/>
      <c r="N674" s="7"/>
    </row>
    <row r="675" spans="9:14" x14ac:dyDescent="0.25">
      <c r="I675" s="7"/>
      <c r="J675" s="7"/>
      <c r="K675" s="7"/>
      <c r="L675" s="7"/>
      <c r="M675" s="7"/>
      <c r="N675" s="7"/>
    </row>
    <row r="676" spans="9:14" x14ac:dyDescent="0.25">
      <c r="I676" s="7"/>
      <c r="J676" s="7"/>
      <c r="K676" s="7"/>
      <c r="L676" s="7"/>
      <c r="M676" s="7"/>
      <c r="N676" s="7"/>
    </row>
    <row r="677" spans="9:14" x14ac:dyDescent="0.25">
      <c r="I677" s="7"/>
      <c r="J677" s="7"/>
      <c r="K677" s="7"/>
      <c r="L677" s="7"/>
      <c r="M677" s="7"/>
      <c r="N677" s="7"/>
    </row>
    <row r="678" spans="9:14" x14ac:dyDescent="0.25">
      <c r="I678" s="7"/>
      <c r="J678" s="7"/>
      <c r="K678" s="7"/>
      <c r="L678" s="7"/>
      <c r="M678" s="7"/>
      <c r="N678" s="7"/>
    </row>
    <row r="679" spans="9:14" x14ac:dyDescent="0.25">
      <c r="I679" s="7"/>
      <c r="J679" s="7"/>
      <c r="K679" s="7"/>
      <c r="L679" s="7"/>
      <c r="M679" s="7"/>
      <c r="N679" s="7"/>
    </row>
    <row r="680" spans="9:14" x14ac:dyDescent="0.25">
      <c r="I680" s="7"/>
      <c r="J680" s="7"/>
      <c r="K680" s="7"/>
      <c r="L680" s="7"/>
      <c r="M680" s="7"/>
      <c r="N680" s="7"/>
    </row>
    <row r="681" spans="9:14" x14ac:dyDescent="0.25">
      <c r="I681" s="7"/>
      <c r="J681" s="7"/>
      <c r="K681" s="7"/>
      <c r="L681" s="7"/>
      <c r="M681" s="7"/>
      <c r="N681" s="7"/>
    </row>
    <row r="682" spans="9:14" x14ac:dyDescent="0.25">
      <c r="I682" s="7"/>
      <c r="J682" s="7"/>
      <c r="K682" s="7"/>
      <c r="L682" s="7"/>
      <c r="M682" s="7"/>
      <c r="N682" s="7"/>
    </row>
    <row r="683" spans="9:14" x14ac:dyDescent="0.25">
      <c r="I683" s="7"/>
      <c r="J683" s="7"/>
      <c r="K683" s="7"/>
      <c r="L683" s="7"/>
      <c r="M683" s="7"/>
      <c r="N683" s="7"/>
    </row>
    <row r="684" spans="9:14" x14ac:dyDescent="0.25">
      <c r="I684" s="7"/>
      <c r="J684" s="7"/>
      <c r="K684" s="7"/>
      <c r="L684" s="7"/>
      <c r="M684" s="7"/>
      <c r="N684" s="7"/>
    </row>
    <row r="685" spans="9:14" x14ac:dyDescent="0.25">
      <c r="I685" s="7"/>
      <c r="J685" s="7"/>
      <c r="K685" s="7"/>
      <c r="L685" s="7"/>
      <c r="M685" s="7"/>
      <c r="N685" s="7"/>
    </row>
    <row r="686" spans="9:14" x14ac:dyDescent="0.25">
      <c r="I686" s="7"/>
      <c r="J686" s="7"/>
      <c r="K686" s="7"/>
      <c r="L686" s="7"/>
      <c r="M686" s="7"/>
      <c r="N686" s="7"/>
    </row>
    <row r="687" spans="9:14" x14ac:dyDescent="0.25">
      <c r="I687" s="7"/>
      <c r="J687" s="7"/>
      <c r="K687" s="7"/>
      <c r="L687" s="7"/>
      <c r="M687" s="7"/>
      <c r="N687" s="7"/>
    </row>
    <row r="688" spans="9:14" x14ac:dyDescent="0.25">
      <c r="I688" s="7"/>
      <c r="J688" s="7"/>
      <c r="K688" s="7"/>
      <c r="L688" s="7"/>
      <c r="M688" s="7"/>
      <c r="N688" s="7"/>
    </row>
    <row r="689" spans="9:14" x14ac:dyDescent="0.25">
      <c r="I689" s="7"/>
      <c r="J689" s="7"/>
      <c r="K689" s="7"/>
      <c r="L689" s="7"/>
      <c r="M689" s="7"/>
      <c r="N689" s="7"/>
    </row>
    <row r="690" spans="9:14" x14ac:dyDescent="0.25">
      <c r="I690" s="7"/>
      <c r="J690" s="7"/>
      <c r="K690" s="7"/>
      <c r="L690" s="7"/>
      <c r="M690" s="7"/>
      <c r="N690" s="7"/>
    </row>
    <row r="691" spans="9:14" x14ac:dyDescent="0.25">
      <c r="I691" s="7"/>
      <c r="J691" s="7"/>
      <c r="K691" s="7"/>
      <c r="L691" s="7"/>
      <c r="M691" s="7"/>
      <c r="N691" s="7"/>
    </row>
    <row r="692" spans="9:14" x14ac:dyDescent="0.25">
      <c r="I692" s="7"/>
      <c r="J692" s="7"/>
      <c r="K692" s="7"/>
      <c r="L692" s="7"/>
      <c r="M692" s="7"/>
      <c r="N692" s="7"/>
    </row>
    <row r="693" spans="9:14" x14ac:dyDescent="0.25">
      <c r="I693" s="7"/>
      <c r="J693" s="7"/>
      <c r="K693" s="7"/>
      <c r="L693" s="7"/>
      <c r="M693" s="7"/>
      <c r="N693" s="7"/>
    </row>
    <row r="694" spans="9:14" x14ac:dyDescent="0.25">
      <c r="I694" s="7"/>
      <c r="J694" s="7"/>
      <c r="K694" s="7"/>
      <c r="L694" s="7"/>
      <c r="M694" s="7"/>
      <c r="N694" s="7"/>
    </row>
    <row r="695" spans="9:14" x14ac:dyDescent="0.25">
      <c r="I695" s="7"/>
      <c r="J695" s="7"/>
      <c r="K695" s="7"/>
      <c r="L695" s="7"/>
      <c r="M695" s="7"/>
      <c r="N695" s="7"/>
    </row>
    <row r="696" spans="9:14" x14ac:dyDescent="0.25">
      <c r="I696" s="7"/>
      <c r="J696" s="7"/>
      <c r="K696" s="7"/>
      <c r="L696" s="7"/>
      <c r="M696" s="7"/>
      <c r="N696" s="7"/>
    </row>
    <row r="697" spans="9:14" x14ac:dyDescent="0.25">
      <c r="I697" s="7"/>
      <c r="J697" s="7"/>
      <c r="K697" s="7"/>
      <c r="L697" s="7"/>
      <c r="M697" s="7"/>
      <c r="N697" s="7"/>
    </row>
    <row r="698" spans="9:14" x14ac:dyDescent="0.25">
      <c r="I698" s="7"/>
      <c r="J698" s="7"/>
      <c r="K698" s="7"/>
      <c r="L698" s="7"/>
      <c r="M698" s="7"/>
      <c r="N698" s="7"/>
    </row>
    <row r="699" spans="9:14" x14ac:dyDescent="0.25">
      <c r="I699" s="7"/>
      <c r="J699" s="7"/>
      <c r="K699" s="7"/>
      <c r="L699" s="7"/>
      <c r="M699" s="7"/>
      <c r="N699" s="7"/>
    </row>
    <row r="700" spans="9:14" x14ac:dyDescent="0.25">
      <c r="I700" s="7"/>
      <c r="J700" s="7"/>
      <c r="K700" s="7"/>
      <c r="L700" s="7"/>
      <c r="M700" s="7"/>
      <c r="N700" s="7"/>
    </row>
    <row r="701" spans="9:14" x14ac:dyDescent="0.25">
      <c r="I701" s="7"/>
      <c r="J701" s="7"/>
      <c r="K701" s="7"/>
      <c r="L701" s="7"/>
      <c r="M701" s="7"/>
      <c r="N701" s="7"/>
    </row>
    <row r="702" spans="9:14" x14ac:dyDescent="0.25">
      <c r="I702" s="7"/>
      <c r="J702" s="7"/>
      <c r="K702" s="7"/>
      <c r="L702" s="7"/>
      <c r="M702" s="7"/>
      <c r="N702" s="7"/>
    </row>
    <row r="703" spans="9:14" x14ac:dyDescent="0.25">
      <c r="I703" s="7"/>
      <c r="J703" s="7"/>
      <c r="K703" s="7"/>
      <c r="L703" s="7"/>
      <c r="M703" s="7"/>
      <c r="N703" s="7"/>
    </row>
    <row r="704" spans="9:14" x14ac:dyDescent="0.25">
      <c r="I704" s="7"/>
      <c r="J704" s="7"/>
      <c r="K704" s="7"/>
      <c r="L704" s="7"/>
      <c r="M704" s="7"/>
      <c r="N704" s="7"/>
    </row>
    <row r="705" spans="9:14" x14ac:dyDescent="0.25">
      <c r="I705" s="7"/>
      <c r="J705" s="7"/>
      <c r="K705" s="7"/>
      <c r="L705" s="7"/>
      <c r="M705" s="7"/>
      <c r="N705" s="7"/>
    </row>
    <row r="706" spans="9:14" x14ac:dyDescent="0.25">
      <c r="I706" s="7"/>
      <c r="J706" s="7"/>
      <c r="K706" s="7"/>
      <c r="L706" s="7"/>
      <c r="M706" s="7"/>
      <c r="N706" s="7"/>
    </row>
    <row r="707" spans="9:14" x14ac:dyDescent="0.25">
      <c r="I707" s="7"/>
      <c r="J707" s="7"/>
      <c r="K707" s="7"/>
      <c r="L707" s="7"/>
      <c r="M707" s="7"/>
      <c r="N707" s="7"/>
    </row>
    <row r="708" spans="9:14" x14ac:dyDescent="0.25">
      <c r="I708" s="7"/>
      <c r="J708" s="7"/>
      <c r="K708" s="7"/>
      <c r="L708" s="7"/>
      <c r="M708" s="7"/>
      <c r="N708" s="7"/>
    </row>
    <row r="709" spans="9:14" x14ac:dyDescent="0.25">
      <c r="I709" s="7"/>
      <c r="J709" s="7"/>
      <c r="K709" s="7"/>
      <c r="L709" s="7"/>
      <c r="M709" s="7"/>
      <c r="N709" s="7"/>
    </row>
    <row r="710" spans="9:14" x14ac:dyDescent="0.25">
      <c r="I710" s="7"/>
      <c r="J710" s="7"/>
      <c r="K710" s="7"/>
      <c r="L710" s="7"/>
      <c r="M710" s="7"/>
      <c r="N710" s="7"/>
    </row>
    <row r="711" spans="9:14" x14ac:dyDescent="0.25">
      <c r="I711" s="7"/>
      <c r="J711" s="7"/>
      <c r="K711" s="7"/>
      <c r="L711" s="7"/>
      <c r="M711" s="7"/>
      <c r="N711" s="7"/>
    </row>
    <row r="712" spans="9:14" x14ac:dyDescent="0.25">
      <c r="I712" s="7"/>
      <c r="J712" s="7"/>
      <c r="K712" s="7"/>
      <c r="L712" s="7"/>
      <c r="M712" s="7"/>
      <c r="N712" s="7"/>
    </row>
    <row r="713" spans="9:14" x14ac:dyDescent="0.25">
      <c r="I713" s="7"/>
      <c r="J713" s="7"/>
      <c r="K713" s="7"/>
      <c r="L713" s="7"/>
      <c r="M713" s="7"/>
      <c r="N713" s="7"/>
    </row>
    <row r="714" spans="9:14" x14ac:dyDescent="0.25">
      <c r="I714" s="7"/>
      <c r="J714" s="7"/>
      <c r="K714" s="7"/>
      <c r="L714" s="7"/>
      <c r="M714" s="7"/>
      <c r="N714" s="7"/>
    </row>
    <row r="715" spans="9:14" x14ac:dyDescent="0.25">
      <c r="I715" s="7"/>
      <c r="J715" s="7"/>
      <c r="K715" s="7"/>
      <c r="L715" s="7"/>
      <c r="M715" s="7"/>
      <c r="N715" s="7"/>
    </row>
    <row r="716" spans="9:14" x14ac:dyDescent="0.25">
      <c r="I716" s="7"/>
      <c r="J716" s="7"/>
      <c r="K716" s="7"/>
      <c r="L716" s="7"/>
      <c r="M716" s="7"/>
      <c r="N716" s="7"/>
    </row>
    <row r="717" spans="9:14" x14ac:dyDescent="0.25">
      <c r="I717" s="7"/>
      <c r="J717" s="7"/>
      <c r="K717" s="7"/>
      <c r="L717" s="7"/>
      <c r="M717" s="7"/>
      <c r="N717" s="7"/>
    </row>
    <row r="718" spans="9:14" x14ac:dyDescent="0.25">
      <c r="I718" s="7"/>
      <c r="J718" s="7"/>
      <c r="K718" s="7"/>
      <c r="L718" s="7"/>
      <c r="M718" s="7"/>
      <c r="N718" s="7"/>
    </row>
    <row r="719" spans="9:14" x14ac:dyDescent="0.25">
      <c r="I719" s="7"/>
      <c r="J719" s="7"/>
      <c r="K719" s="7"/>
      <c r="L719" s="7"/>
      <c r="M719" s="7"/>
      <c r="N719" s="7"/>
    </row>
    <row r="720" spans="9:14" x14ac:dyDescent="0.25">
      <c r="I720" s="7"/>
      <c r="J720" s="7"/>
      <c r="K720" s="7"/>
      <c r="L720" s="7"/>
      <c r="M720" s="7"/>
      <c r="N720" s="7"/>
    </row>
    <row r="721" spans="9:14" x14ac:dyDescent="0.25">
      <c r="I721" s="7"/>
      <c r="J721" s="7"/>
      <c r="K721" s="7"/>
      <c r="L721" s="7"/>
      <c r="M721" s="7"/>
      <c r="N721" s="7"/>
    </row>
    <row r="722" spans="9:14" x14ac:dyDescent="0.25">
      <c r="I722" s="7"/>
      <c r="J722" s="7"/>
      <c r="K722" s="7"/>
      <c r="L722" s="7"/>
      <c r="M722" s="7"/>
      <c r="N722" s="7"/>
    </row>
    <row r="723" spans="9:14" x14ac:dyDescent="0.25">
      <c r="I723" s="7"/>
      <c r="J723" s="7"/>
      <c r="K723" s="7"/>
      <c r="L723" s="7"/>
      <c r="M723" s="7"/>
      <c r="N723" s="7"/>
    </row>
    <row r="724" spans="9:14" x14ac:dyDescent="0.25">
      <c r="I724" s="7"/>
      <c r="J724" s="7"/>
      <c r="K724" s="7"/>
      <c r="L724" s="7"/>
      <c r="M724" s="7"/>
      <c r="N724" s="7"/>
    </row>
    <row r="725" spans="9:14" x14ac:dyDescent="0.25">
      <c r="I725" s="7"/>
      <c r="J725" s="7"/>
      <c r="K725" s="7"/>
      <c r="L725" s="7"/>
      <c r="M725" s="7"/>
      <c r="N725" s="7"/>
    </row>
    <row r="726" spans="9:14" x14ac:dyDescent="0.25">
      <c r="I726" s="7"/>
      <c r="J726" s="7"/>
      <c r="K726" s="7"/>
      <c r="L726" s="7"/>
      <c r="M726" s="7"/>
      <c r="N726" s="7"/>
    </row>
    <row r="727" spans="9:14" x14ac:dyDescent="0.25">
      <c r="I727" s="7"/>
      <c r="J727" s="7"/>
      <c r="K727" s="7"/>
      <c r="L727" s="7"/>
      <c r="M727" s="7"/>
      <c r="N727" s="7"/>
    </row>
    <row r="728" spans="9:14" x14ac:dyDescent="0.25">
      <c r="I728" s="7"/>
      <c r="J728" s="7"/>
      <c r="K728" s="7"/>
      <c r="L728" s="7"/>
      <c r="M728" s="7"/>
      <c r="N728" s="7"/>
    </row>
    <row r="729" spans="9:14" x14ac:dyDescent="0.25">
      <c r="I729" s="7"/>
      <c r="J729" s="7"/>
      <c r="K729" s="7"/>
      <c r="L729" s="7"/>
      <c r="M729" s="7"/>
      <c r="N729" s="7"/>
    </row>
    <row r="730" spans="9:14" x14ac:dyDescent="0.25">
      <c r="I730" s="7"/>
      <c r="J730" s="7"/>
      <c r="K730" s="7"/>
      <c r="L730" s="7"/>
      <c r="M730" s="7"/>
      <c r="N730" s="7"/>
    </row>
    <row r="731" spans="9:14" x14ac:dyDescent="0.25">
      <c r="I731" s="7"/>
      <c r="J731" s="7"/>
      <c r="K731" s="7"/>
      <c r="L731" s="7"/>
      <c r="M731" s="7"/>
      <c r="N731" s="7"/>
    </row>
    <row r="732" spans="9:14" x14ac:dyDescent="0.25">
      <c r="I732" s="7"/>
      <c r="J732" s="7"/>
      <c r="K732" s="7"/>
      <c r="L732" s="7"/>
      <c r="M732" s="7"/>
      <c r="N732" s="7"/>
    </row>
    <row r="733" spans="9:14" x14ac:dyDescent="0.25">
      <c r="I733" s="7"/>
      <c r="J733" s="7"/>
      <c r="K733" s="7"/>
      <c r="L733" s="7"/>
      <c r="M733" s="7"/>
      <c r="N733" s="7"/>
    </row>
    <row r="734" spans="9:14" x14ac:dyDescent="0.25">
      <c r="I734" s="7"/>
      <c r="J734" s="7"/>
      <c r="K734" s="7"/>
      <c r="L734" s="7"/>
      <c r="M734" s="7"/>
      <c r="N734" s="7"/>
    </row>
    <row r="735" spans="9:14" x14ac:dyDescent="0.25">
      <c r="I735" s="7"/>
      <c r="J735" s="7"/>
      <c r="K735" s="7"/>
      <c r="L735" s="7"/>
      <c r="M735" s="7"/>
      <c r="N735" s="7"/>
    </row>
    <row r="736" spans="9:14" x14ac:dyDescent="0.25">
      <c r="I736" s="7"/>
      <c r="J736" s="7"/>
      <c r="K736" s="7"/>
      <c r="L736" s="7"/>
      <c r="M736" s="7"/>
      <c r="N736" s="7"/>
    </row>
    <row r="737" spans="9:14" x14ac:dyDescent="0.25">
      <c r="I737" s="7"/>
      <c r="J737" s="7"/>
      <c r="K737" s="7"/>
      <c r="L737" s="7"/>
      <c r="M737" s="7"/>
      <c r="N737" s="7"/>
    </row>
    <row r="738" spans="9:14" x14ac:dyDescent="0.25">
      <c r="I738" s="7"/>
      <c r="J738" s="7"/>
      <c r="K738" s="7"/>
      <c r="L738" s="7"/>
      <c r="M738" s="7"/>
      <c r="N738" s="7"/>
    </row>
    <row r="739" spans="9:14" x14ac:dyDescent="0.25">
      <c r="I739" s="7"/>
      <c r="J739" s="7"/>
      <c r="K739" s="7"/>
      <c r="L739" s="7"/>
      <c r="M739" s="7"/>
      <c r="N739" s="7"/>
    </row>
    <row r="740" spans="9:14" x14ac:dyDescent="0.25">
      <c r="I740" s="7"/>
      <c r="J740" s="7"/>
      <c r="K740" s="7"/>
      <c r="L740" s="7"/>
      <c r="M740" s="7"/>
      <c r="N740" s="7"/>
    </row>
    <row r="741" spans="9:14" x14ac:dyDescent="0.25">
      <c r="I741" s="7"/>
      <c r="J741" s="7"/>
      <c r="K741" s="7"/>
      <c r="L741" s="7"/>
      <c r="M741" s="7"/>
      <c r="N741" s="7"/>
    </row>
    <row r="742" spans="9:14" x14ac:dyDescent="0.25">
      <c r="I742" s="7"/>
      <c r="J742" s="7"/>
      <c r="K742" s="7"/>
      <c r="L742" s="7"/>
      <c r="M742" s="7"/>
      <c r="N742" s="7"/>
    </row>
    <row r="743" spans="9:14" x14ac:dyDescent="0.25">
      <c r="I743" s="7"/>
      <c r="J743" s="7"/>
      <c r="K743" s="7"/>
      <c r="L743" s="7"/>
      <c r="M743" s="7"/>
      <c r="N743" s="7"/>
    </row>
    <row r="744" spans="9:14" x14ac:dyDescent="0.25">
      <c r="I744" s="7"/>
      <c r="J744" s="7"/>
      <c r="K744" s="7"/>
      <c r="L744" s="7"/>
      <c r="M744" s="7"/>
      <c r="N744" s="7"/>
    </row>
    <row r="745" spans="9:14" x14ac:dyDescent="0.25">
      <c r="I745" s="7"/>
      <c r="J745" s="7"/>
      <c r="K745" s="7"/>
      <c r="L745" s="7"/>
      <c r="M745" s="7"/>
      <c r="N745" s="7"/>
    </row>
    <row r="746" spans="9:14" x14ac:dyDescent="0.25">
      <c r="I746" s="7"/>
      <c r="J746" s="7"/>
      <c r="K746" s="7"/>
      <c r="L746" s="7"/>
      <c r="M746" s="7"/>
      <c r="N746" s="7"/>
    </row>
    <row r="747" spans="9:14" x14ac:dyDescent="0.25">
      <c r="I747" s="7"/>
      <c r="J747" s="7"/>
      <c r="K747" s="7"/>
      <c r="L747" s="7"/>
      <c r="M747" s="7"/>
      <c r="N747" s="7"/>
    </row>
    <row r="748" spans="9:14" x14ac:dyDescent="0.25">
      <c r="I748" s="7"/>
      <c r="J748" s="7"/>
      <c r="K748" s="7"/>
      <c r="L748" s="7"/>
      <c r="M748" s="7"/>
      <c r="N748" s="7"/>
    </row>
    <row r="749" spans="9:14" x14ac:dyDescent="0.25">
      <c r="I749" s="7"/>
      <c r="J749" s="7"/>
      <c r="K749" s="7"/>
      <c r="L749" s="7"/>
      <c r="M749" s="7"/>
      <c r="N749" s="7"/>
    </row>
    <row r="750" spans="9:14" x14ac:dyDescent="0.25">
      <c r="I750" s="7"/>
      <c r="J750" s="7"/>
      <c r="K750" s="7"/>
      <c r="L750" s="7"/>
      <c r="M750" s="7"/>
      <c r="N750" s="7"/>
    </row>
    <row r="751" spans="9:14" x14ac:dyDescent="0.25">
      <c r="I751" s="7"/>
      <c r="J751" s="7"/>
      <c r="K751" s="7"/>
      <c r="L751" s="7"/>
      <c r="M751" s="7"/>
      <c r="N751" s="7"/>
    </row>
    <row r="752" spans="9:14" x14ac:dyDescent="0.25">
      <c r="I752" s="7"/>
      <c r="J752" s="7"/>
      <c r="K752" s="7"/>
      <c r="L752" s="7"/>
      <c r="M752" s="7"/>
      <c r="N752" s="7"/>
    </row>
    <row r="753" spans="9:14" x14ac:dyDescent="0.25">
      <c r="I753" s="7"/>
      <c r="J753" s="7"/>
      <c r="K753" s="7"/>
      <c r="L753" s="7"/>
      <c r="M753" s="7"/>
      <c r="N753" s="7"/>
    </row>
    <row r="754" spans="9:14" x14ac:dyDescent="0.25">
      <c r="I754" s="7"/>
      <c r="J754" s="7"/>
      <c r="K754" s="7"/>
      <c r="L754" s="7"/>
      <c r="M754" s="7"/>
      <c r="N754" s="7"/>
    </row>
    <row r="755" spans="9:14" x14ac:dyDescent="0.25">
      <c r="I755" s="7"/>
      <c r="J755" s="7"/>
      <c r="K755" s="7"/>
      <c r="L755" s="7"/>
      <c r="M755" s="7"/>
      <c r="N755" s="7"/>
    </row>
    <row r="756" spans="9:14" x14ac:dyDescent="0.25">
      <c r="I756" s="7"/>
      <c r="J756" s="7"/>
      <c r="K756" s="7"/>
      <c r="L756" s="7"/>
      <c r="M756" s="7"/>
      <c r="N756" s="7"/>
    </row>
    <row r="757" spans="9:14" x14ac:dyDescent="0.25">
      <c r="I757" s="7"/>
      <c r="J757" s="7"/>
      <c r="K757" s="7"/>
      <c r="L757" s="7"/>
      <c r="M757" s="7"/>
      <c r="N757" s="7"/>
    </row>
    <row r="758" spans="9:14" x14ac:dyDescent="0.25">
      <c r="I758" s="7"/>
      <c r="J758" s="7"/>
      <c r="K758" s="7"/>
      <c r="L758" s="7"/>
      <c r="M758" s="7"/>
      <c r="N758" s="7"/>
    </row>
    <row r="759" spans="9:14" x14ac:dyDescent="0.25">
      <c r="I759" s="7"/>
      <c r="J759" s="7"/>
      <c r="K759" s="7"/>
      <c r="L759" s="7"/>
      <c r="M759" s="7"/>
      <c r="N759" s="7"/>
    </row>
    <row r="760" spans="9:14" x14ac:dyDescent="0.25">
      <c r="I760" s="7"/>
      <c r="J760" s="7"/>
      <c r="K760" s="7"/>
      <c r="L760" s="7"/>
      <c r="M760" s="7"/>
      <c r="N760" s="7"/>
    </row>
    <row r="761" spans="9:14" x14ac:dyDescent="0.25">
      <c r="I761" s="7"/>
      <c r="J761" s="7"/>
      <c r="K761" s="7"/>
      <c r="L761" s="7"/>
      <c r="M761" s="7"/>
      <c r="N761" s="7"/>
    </row>
    <row r="762" spans="9:14" x14ac:dyDescent="0.25">
      <c r="I762" s="7"/>
      <c r="J762" s="7"/>
      <c r="K762" s="7"/>
      <c r="L762" s="7"/>
      <c r="M762" s="7"/>
      <c r="N762" s="7"/>
    </row>
    <row r="763" spans="9:14" x14ac:dyDescent="0.25">
      <c r="I763" s="7"/>
      <c r="J763" s="7"/>
      <c r="K763" s="7"/>
      <c r="L763" s="7"/>
      <c r="M763" s="7"/>
      <c r="N763" s="7"/>
    </row>
    <row r="764" spans="9:14" x14ac:dyDescent="0.25">
      <c r="I764" s="7"/>
      <c r="J764" s="7"/>
      <c r="K764" s="7"/>
      <c r="L764" s="7"/>
      <c r="M764" s="7"/>
      <c r="N764" s="7"/>
    </row>
    <row r="765" spans="9:14" x14ac:dyDescent="0.25">
      <c r="I765" s="7"/>
      <c r="J765" s="7"/>
      <c r="K765" s="7"/>
      <c r="L765" s="7"/>
      <c r="M765" s="7"/>
      <c r="N765" s="7"/>
    </row>
    <row r="766" spans="9:14" x14ac:dyDescent="0.25">
      <c r="I766" s="7"/>
      <c r="J766" s="7"/>
      <c r="K766" s="7"/>
      <c r="L766" s="7"/>
      <c r="M766" s="7"/>
      <c r="N766" s="7"/>
    </row>
    <row r="767" spans="9:14" x14ac:dyDescent="0.25">
      <c r="I767" s="7"/>
      <c r="J767" s="7"/>
      <c r="K767" s="7"/>
      <c r="L767" s="7"/>
      <c r="M767" s="7"/>
      <c r="N767" s="7"/>
    </row>
    <row r="768" spans="9:14" x14ac:dyDescent="0.25">
      <c r="I768" s="7"/>
      <c r="J768" s="7"/>
      <c r="K768" s="7"/>
      <c r="L768" s="7"/>
      <c r="M768" s="7"/>
      <c r="N768" s="7"/>
    </row>
    <row r="769" spans="9:14" x14ac:dyDescent="0.25">
      <c r="I769" s="7"/>
      <c r="J769" s="7"/>
      <c r="K769" s="7"/>
      <c r="L769" s="7"/>
      <c r="M769" s="7"/>
      <c r="N769" s="7"/>
    </row>
    <row r="770" spans="9:14" x14ac:dyDescent="0.25">
      <c r="I770" s="7"/>
      <c r="J770" s="7"/>
      <c r="K770" s="7"/>
      <c r="L770" s="7"/>
      <c r="M770" s="7"/>
      <c r="N770" s="7"/>
    </row>
    <row r="771" spans="9:14" x14ac:dyDescent="0.25">
      <c r="I771" s="7"/>
      <c r="J771" s="7"/>
      <c r="K771" s="7"/>
      <c r="L771" s="7"/>
      <c r="M771" s="7"/>
      <c r="N771" s="7"/>
    </row>
    <row r="772" spans="9:14" x14ac:dyDescent="0.25">
      <c r="I772" s="7"/>
      <c r="J772" s="7"/>
      <c r="K772" s="7"/>
      <c r="L772" s="7"/>
      <c r="M772" s="7"/>
      <c r="N772" s="7"/>
    </row>
    <row r="773" spans="9:14" x14ac:dyDescent="0.25">
      <c r="I773" s="7"/>
      <c r="J773" s="7"/>
      <c r="K773" s="7"/>
      <c r="L773" s="7"/>
      <c r="M773" s="7"/>
      <c r="N773" s="7"/>
    </row>
    <row r="774" spans="9:14" x14ac:dyDescent="0.25">
      <c r="I774" s="7"/>
      <c r="J774" s="7"/>
      <c r="K774" s="7"/>
      <c r="L774" s="7"/>
      <c r="M774" s="7"/>
      <c r="N774" s="7"/>
    </row>
    <row r="775" spans="9:14" x14ac:dyDescent="0.25">
      <c r="I775" s="7"/>
      <c r="J775" s="7"/>
      <c r="K775" s="7"/>
      <c r="L775" s="7"/>
      <c r="M775" s="7"/>
      <c r="N775" s="7"/>
    </row>
    <row r="776" spans="9:14" x14ac:dyDescent="0.25">
      <c r="I776" s="7"/>
      <c r="J776" s="7"/>
      <c r="K776" s="7"/>
      <c r="L776" s="7"/>
      <c r="M776" s="7"/>
      <c r="N776" s="7"/>
    </row>
    <row r="777" spans="9:14" x14ac:dyDescent="0.25">
      <c r="I777" s="7"/>
      <c r="J777" s="7"/>
      <c r="K777" s="7"/>
      <c r="L777" s="7"/>
      <c r="M777" s="7"/>
      <c r="N777" s="7"/>
    </row>
    <row r="778" spans="9:14" x14ac:dyDescent="0.25">
      <c r="I778" s="7"/>
      <c r="J778" s="7"/>
      <c r="K778" s="7"/>
      <c r="L778" s="7"/>
      <c r="M778" s="7"/>
      <c r="N778" s="7"/>
    </row>
    <row r="779" spans="9:14" x14ac:dyDescent="0.25">
      <c r="I779" s="7"/>
      <c r="J779" s="7"/>
      <c r="K779" s="7"/>
      <c r="L779" s="7"/>
      <c r="M779" s="7"/>
      <c r="N779" s="7"/>
    </row>
    <row r="780" spans="9:14" x14ac:dyDescent="0.25">
      <c r="I780" s="7"/>
      <c r="J780" s="7"/>
      <c r="K780" s="7"/>
      <c r="L780" s="7"/>
      <c r="M780" s="7"/>
      <c r="N780" s="7"/>
    </row>
    <row r="781" spans="9:14" x14ac:dyDescent="0.25">
      <c r="I781" s="7"/>
      <c r="J781" s="7"/>
      <c r="K781" s="7"/>
      <c r="L781" s="7"/>
      <c r="M781" s="7"/>
      <c r="N781" s="7"/>
    </row>
    <row r="782" spans="9:14" x14ac:dyDescent="0.25">
      <c r="I782" s="7"/>
      <c r="J782" s="7"/>
      <c r="K782" s="7"/>
      <c r="L782" s="7"/>
      <c r="M782" s="7"/>
      <c r="N782" s="7"/>
    </row>
    <row r="783" spans="9:14" x14ac:dyDescent="0.25">
      <c r="I783" s="7"/>
      <c r="J783" s="7"/>
      <c r="K783" s="7"/>
      <c r="L783" s="7"/>
      <c r="M783" s="7"/>
      <c r="N783" s="7"/>
    </row>
    <row r="784" spans="9:14" x14ac:dyDescent="0.25">
      <c r="I784" s="7"/>
      <c r="J784" s="7"/>
      <c r="K784" s="7"/>
      <c r="L784" s="7"/>
      <c r="M784" s="7"/>
      <c r="N784" s="7"/>
    </row>
    <row r="785" spans="9:14" x14ac:dyDescent="0.25">
      <c r="I785" s="7"/>
      <c r="J785" s="7"/>
      <c r="K785" s="7"/>
      <c r="L785" s="7"/>
      <c r="M785" s="7"/>
      <c r="N785" s="7"/>
    </row>
    <row r="786" spans="9:14" x14ac:dyDescent="0.25">
      <c r="I786" s="7"/>
      <c r="J786" s="7"/>
      <c r="K786" s="7"/>
      <c r="L786" s="7"/>
      <c r="M786" s="7"/>
      <c r="N786" s="7"/>
    </row>
    <row r="787" spans="9:14" x14ac:dyDescent="0.25">
      <c r="I787" s="7"/>
      <c r="J787" s="7"/>
      <c r="K787" s="7"/>
      <c r="L787" s="7"/>
      <c r="M787" s="7"/>
      <c r="N787" s="7"/>
    </row>
    <row r="788" spans="9:14" x14ac:dyDescent="0.25">
      <c r="I788" s="7"/>
      <c r="J788" s="7"/>
      <c r="K788" s="7"/>
      <c r="L788" s="7"/>
      <c r="M788" s="7"/>
      <c r="N788" s="7"/>
    </row>
    <row r="789" spans="9:14" x14ac:dyDescent="0.25">
      <c r="I789" s="7"/>
      <c r="J789" s="7"/>
      <c r="K789" s="7"/>
      <c r="L789" s="7"/>
      <c r="M789" s="7"/>
      <c r="N789" s="7"/>
    </row>
    <row r="790" spans="9:14" x14ac:dyDescent="0.25">
      <c r="I790" s="7"/>
      <c r="J790" s="7"/>
      <c r="K790" s="7"/>
      <c r="L790" s="7"/>
      <c r="M790" s="7"/>
      <c r="N790" s="7"/>
    </row>
    <row r="791" spans="9:14" x14ac:dyDescent="0.25">
      <c r="I791" s="7"/>
      <c r="J791" s="7"/>
      <c r="K791" s="7"/>
      <c r="L791" s="7"/>
      <c r="M791" s="7"/>
      <c r="N791" s="7"/>
    </row>
    <row r="792" spans="9:14" x14ac:dyDescent="0.25">
      <c r="I792" s="7"/>
      <c r="J792" s="7"/>
      <c r="K792" s="7"/>
      <c r="L792" s="7"/>
      <c r="M792" s="7"/>
      <c r="N792" s="7"/>
    </row>
    <row r="793" spans="9:14" x14ac:dyDescent="0.25">
      <c r="I793" s="7"/>
      <c r="J793" s="7"/>
      <c r="K793" s="7"/>
      <c r="L793" s="7"/>
      <c r="M793" s="7"/>
      <c r="N793" s="7"/>
    </row>
    <row r="794" spans="9:14" x14ac:dyDescent="0.25">
      <c r="I794" s="7"/>
      <c r="J794" s="7"/>
      <c r="K794" s="7"/>
      <c r="L794" s="7"/>
      <c r="M794" s="7"/>
      <c r="N794" s="7"/>
    </row>
    <row r="795" spans="9:14" x14ac:dyDescent="0.25">
      <c r="I795" s="7"/>
      <c r="J795" s="7"/>
      <c r="K795" s="7"/>
      <c r="L795" s="7"/>
      <c r="M795" s="7"/>
      <c r="N795" s="7"/>
    </row>
    <row r="796" spans="9:14" x14ac:dyDescent="0.25">
      <c r="I796" s="7"/>
      <c r="J796" s="7"/>
      <c r="K796" s="7"/>
      <c r="L796" s="7"/>
      <c r="M796" s="7"/>
      <c r="N796" s="7"/>
    </row>
    <row r="797" spans="9:14" x14ac:dyDescent="0.25">
      <c r="I797" s="7"/>
      <c r="J797" s="7"/>
      <c r="K797" s="7"/>
      <c r="L797" s="7"/>
      <c r="M797" s="7"/>
      <c r="N797" s="7"/>
    </row>
    <row r="798" spans="9:14" x14ac:dyDescent="0.25">
      <c r="I798" s="7"/>
      <c r="J798" s="7"/>
      <c r="K798" s="7"/>
      <c r="L798" s="7"/>
      <c r="M798" s="7"/>
      <c r="N798" s="7"/>
    </row>
    <row r="799" spans="9:14" x14ac:dyDescent="0.25">
      <c r="I799" s="7"/>
      <c r="J799" s="7"/>
      <c r="K799" s="7"/>
      <c r="L799" s="7"/>
      <c r="M799" s="7"/>
      <c r="N799" s="7"/>
    </row>
    <row r="800" spans="9:14" x14ac:dyDescent="0.25">
      <c r="I800" s="7"/>
      <c r="J800" s="7"/>
      <c r="K800" s="7"/>
      <c r="L800" s="7"/>
      <c r="M800" s="7"/>
      <c r="N800" s="7"/>
    </row>
    <row r="801" spans="9:14" x14ac:dyDescent="0.25">
      <c r="I801" s="7"/>
      <c r="J801" s="7"/>
      <c r="K801" s="7"/>
      <c r="L801" s="7"/>
      <c r="M801" s="7"/>
      <c r="N801" s="7"/>
    </row>
    <row r="802" spans="9:14" x14ac:dyDescent="0.25">
      <c r="I802" s="7"/>
      <c r="J802" s="7"/>
      <c r="K802" s="7"/>
      <c r="L802" s="7"/>
      <c r="M802" s="7"/>
      <c r="N802" s="7"/>
    </row>
    <row r="803" spans="9:14" x14ac:dyDescent="0.25">
      <c r="I803" s="7"/>
      <c r="J803" s="7"/>
      <c r="K803" s="7"/>
      <c r="L803" s="7"/>
      <c r="M803" s="7"/>
      <c r="N803" s="7"/>
    </row>
    <row r="804" spans="9:14" x14ac:dyDescent="0.25">
      <c r="I804" s="7"/>
      <c r="J804" s="7"/>
      <c r="K804" s="7"/>
      <c r="L804" s="7"/>
      <c r="M804" s="7"/>
      <c r="N804" s="7"/>
    </row>
    <row r="805" spans="9:14" x14ac:dyDescent="0.25">
      <c r="I805" s="7"/>
      <c r="J805" s="7"/>
      <c r="K805" s="7"/>
      <c r="L805" s="7"/>
      <c r="M805" s="7"/>
      <c r="N805" s="7"/>
    </row>
    <row r="806" spans="9:14" x14ac:dyDescent="0.25">
      <c r="I806" s="7"/>
      <c r="J806" s="7"/>
      <c r="K806" s="7"/>
      <c r="L806" s="7"/>
      <c r="M806" s="7"/>
      <c r="N806" s="7"/>
    </row>
    <row r="807" spans="9:14" x14ac:dyDescent="0.25">
      <c r="I807" s="7"/>
      <c r="J807" s="7"/>
      <c r="K807" s="7"/>
      <c r="L807" s="7"/>
      <c r="M807" s="7"/>
      <c r="N807" s="7"/>
    </row>
    <row r="808" spans="9:14" x14ac:dyDescent="0.25">
      <c r="I808" s="7"/>
      <c r="J808" s="7"/>
      <c r="K808" s="7"/>
      <c r="L808" s="7"/>
      <c r="M808" s="7"/>
      <c r="N808" s="7"/>
    </row>
    <row r="809" spans="9:14" x14ac:dyDescent="0.25">
      <c r="I809" s="7"/>
      <c r="J809" s="7"/>
      <c r="K809" s="7"/>
      <c r="L809" s="7"/>
      <c r="M809" s="7"/>
      <c r="N809" s="7"/>
    </row>
    <row r="810" spans="9:14" x14ac:dyDescent="0.25">
      <c r="I810" s="7"/>
      <c r="J810" s="7"/>
      <c r="K810" s="7"/>
      <c r="L810" s="7"/>
      <c r="M810" s="7"/>
      <c r="N810" s="7"/>
    </row>
    <row r="811" spans="9:14" x14ac:dyDescent="0.25">
      <c r="I811" s="7"/>
      <c r="J811" s="7"/>
      <c r="K811" s="7"/>
      <c r="L811" s="7"/>
      <c r="M811" s="7"/>
      <c r="N811" s="7"/>
    </row>
    <row r="812" spans="9:14" x14ac:dyDescent="0.25">
      <c r="I812" s="7"/>
      <c r="J812" s="7"/>
      <c r="K812" s="7"/>
      <c r="L812" s="7"/>
      <c r="M812" s="7"/>
      <c r="N812" s="7"/>
    </row>
    <row r="813" spans="9:14" x14ac:dyDescent="0.25">
      <c r="I813" s="7"/>
      <c r="J813" s="7"/>
      <c r="K813" s="7"/>
      <c r="L813" s="7"/>
      <c r="M813" s="7"/>
      <c r="N813" s="7"/>
    </row>
    <row r="814" spans="9:14" x14ac:dyDescent="0.25">
      <c r="I814" s="7"/>
      <c r="J814" s="7"/>
      <c r="K814" s="7"/>
      <c r="L814" s="7"/>
      <c r="M814" s="7"/>
      <c r="N814" s="7"/>
    </row>
    <row r="815" spans="9:14" x14ac:dyDescent="0.25">
      <c r="I815" s="7"/>
      <c r="J815" s="7"/>
      <c r="K815" s="7"/>
      <c r="L815" s="7"/>
      <c r="M815" s="7"/>
      <c r="N815" s="7"/>
    </row>
    <row r="816" spans="9:14" x14ac:dyDescent="0.25">
      <c r="I816" s="7"/>
      <c r="J816" s="7"/>
      <c r="K816" s="7"/>
      <c r="L816" s="7"/>
      <c r="M816" s="7"/>
      <c r="N816" s="7"/>
    </row>
    <row r="817" spans="9:14" x14ac:dyDescent="0.25">
      <c r="I817" s="7"/>
      <c r="J817" s="7"/>
      <c r="K817" s="7"/>
      <c r="L817" s="7"/>
      <c r="M817" s="7"/>
      <c r="N817" s="7"/>
    </row>
    <row r="818" spans="9:14" x14ac:dyDescent="0.25">
      <c r="I818" s="7"/>
      <c r="J818" s="7"/>
      <c r="K818" s="7"/>
      <c r="L818" s="7"/>
      <c r="M818" s="7"/>
      <c r="N818" s="7"/>
    </row>
    <row r="819" spans="9:14" x14ac:dyDescent="0.25">
      <c r="I819" s="7"/>
      <c r="J819" s="7"/>
      <c r="K819" s="7"/>
      <c r="L819" s="7"/>
      <c r="M819" s="7"/>
      <c r="N819" s="7"/>
    </row>
    <row r="820" spans="9:14" x14ac:dyDescent="0.25">
      <c r="I820" s="7"/>
      <c r="J820" s="7"/>
      <c r="K820" s="7"/>
      <c r="L820" s="7"/>
      <c r="M820" s="7"/>
      <c r="N820" s="7"/>
    </row>
    <row r="821" spans="9:14" x14ac:dyDescent="0.25">
      <c r="I821" s="7"/>
      <c r="J821" s="7"/>
      <c r="K821" s="7"/>
      <c r="L821" s="7"/>
      <c r="M821" s="7"/>
      <c r="N821" s="7"/>
    </row>
    <row r="822" spans="9:14" x14ac:dyDescent="0.25">
      <c r="I822" s="7"/>
      <c r="J822" s="7"/>
      <c r="K822" s="7"/>
      <c r="L822" s="7"/>
      <c r="M822" s="7"/>
      <c r="N822" s="7"/>
    </row>
    <row r="823" spans="9:14" x14ac:dyDescent="0.25">
      <c r="I823" s="7"/>
      <c r="J823" s="7"/>
      <c r="K823" s="7"/>
      <c r="L823" s="7"/>
      <c r="M823" s="7"/>
      <c r="N823" s="7"/>
    </row>
    <row r="824" spans="9:14" x14ac:dyDescent="0.25">
      <c r="I824" s="7"/>
      <c r="J824" s="7"/>
      <c r="K824" s="7"/>
      <c r="L824" s="7"/>
      <c r="M824" s="7"/>
      <c r="N824" s="7"/>
    </row>
    <row r="825" spans="9:14" x14ac:dyDescent="0.25">
      <c r="I825" s="7"/>
      <c r="J825" s="7"/>
      <c r="K825" s="7"/>
      <c r="L825" s="7"/>
      <c r="M825" s="7"/>
      <c r="N825" s="7"/>
    </row>
    <row r="826" spans="9:14" x14ac:dyDescent="0.25">
      <c r="I826" s="7"/>
      <c r="J826" s="7"/>
      <c r="K826" s="7"/>
      <c r="L826" s="7"/>
      <c r="M826" s="7"/>
      <c r="N826" s="7"/>
    </row>
    <row r="827" spans="9:14" x14ac:dyDescent="0.25">
      <c r="I827" s="7"/>
      <c r="J827" s="7"/>
      <c r="K827" s="7"/>
      <c r="L827" s="7"/>
      <c r="M827" s="7"/>
      <c r="N827" s="7"/>
    </row>
    <row r="828" spans="9:14" x14ac:dyDescent="0.25">
      <c r="I828" s="7"/>
      <c r="J828" s="7"/>
      <c r="K828" s="7"/>
      <c r="L828" s="7"/>
      <c r="M828" s="7"/>
      <c r="N828" s="7"/>
    </row>
    <row r="829" spans="9:14" x14ac:dyDescent="0.25">
      <c r="I829" s="7"/>
      <c r="J829" s="7"/>
      <c r="K829" s="7"/>
      <c r="L829" s="7"/>
      <c r="M829" s="7"/>
      <c r="N829" s="7"/>
    </row>
    <row r="830" spans="9:14" x14ac:dyDescent="0.25">
      <c r="I830" s="7"/>
      <c r="J830" s="7"/>
      <c r="K830" s="7"/>
      <c r="L830" s="7"/>
      <c r="M830" s="7"/>
      <c r="N830" s="7"/>
    </row>
    <row r="831" spans="9:14" x14ac:dyDescent="0.25">
      <c r="I831" s="7"/>
      <c r="J831" s="7"/>
      <c r="K831" s="7"/>
      <c r="L831" s="7"/>
      <c r="M831" s="7"/>
      <c r="N831" s="7"/>
    </row>
    <row r="832" spans="9:14" x14ac:dyDescent="0.25">
      <c r="I832" s="7"/>
      <c r="J832" s="7"/>
      <c r="K832" s="7"/>
      <c r="L832" s="7"/>
      <c r="M832" s="7"/>
      <c r="N832" s="7"/>
    </row>
    <row r="833" spans="9:14" x14ac:dyDescent="0.25">
      <c r="I833" s="7"/>
      <c r="J833" s="7"/>
      <c r="K833" s="7"/>
      <c r="L833" s="7"/>
      <c r="M833" s="7"/>
      <c r="N833" s="7"/>
    </row>
    <row r="834" spans="9:14" x14ac:dyDescent="0.25">
      <c r="I834" s="7"/>
      <c r="J834" s="7"/>
      <c r="K834" s="7"/>
      <c r="L834" s="7"/>
      <c r="M834" s="7"/>
      <c r="N834" s="7"/>
    </row>
    <row r="835" spans="9:14" x14ac:dyDescent="0.25">
      <c r="I835" s="7"/>
      <c r="J835" s="7"/>
      <c r="K835" s="7"/>
      <c r="L835" s="7"/>
      <c r="M835" s="7"/>
      <c r="N835" s="7"/>
    </row>
    <row r="836" spans="9:14" x14ac:dyDescent="0.25">
      <c r="I836" s="7"/>
      <c r="J836" s="7"/>
      <c r="K836" s="7"/>
      <c r="L836" s="7"/>
      <c r="M836" s="7"/>
      <c r="N836" s="7"/>
    </row>
    <row r="837" spans="9:14" x14ac:dyDescent="0.25">
      <c r="I837" s="7"/>
      <c r="J837" s="7"/>
      <c r="K837" s="7"/>
      <c r="L837" s="7"/>
      <c r="M837" s="7"/>
      <c r="N837" s="7"/>
    </row>
    <row r="838" spans="9:14" x14ac:dyDescent="0.25">
      <c r="I838" s="7"/>
      <c r="J838" s="7"/>
      <c r="K838" s="7"/>
      <c r="L838" s="7"/>
      <c r="M838" s="7"/>
      <c r="N838" s="7"/>
    </row>
    <row r="839" spans="9:14" x14ac:dyDescent="0.25">
      <c r="I839" s="7"/>
      <c r="J839" s="7"/>
      <c r="K839" s="7"/>
      <c r="L839" s="7"/>
      <c r="M839" s="7"/>
      <c r="N839" s="7"/>
    </row>
    <row r="840" spans="9:14" x14ac:dyDescent="0.25">
      <c r="I840" s="7"/>
      <c r="J840" s="7"/>
      <c r="K840" s="7"/>
      <c r="L840" s="7"/>
      <c r="M840" s="7"/>
      <c r="N840" s="7"/>
    </row>
    <row r="841" spans="9:14" x14ac:dyDescent="0.25">
      <c r="I841" s="7"/>
      <c r="J841" s="7"/>
      <c r="K841" s="7"/>
      <c r="L841" s="7"/>
      <c r="M841" s="7"/>
      <c r="N841" s="7"/>
    </row>
    <row r="842" spans="9:14" x14ac:dyDescent="0.25">
      <c r="I842" s="7"/>
      <c r="J842" s="7"/>
      <c r="K842" s="7"/>
      <c r="L842" s="7"/>
      <c r="M842" s="7"/>
      <c r="N842" s="7"/>
    </row>
    <row r="843" spans="9:14" x14ac:dyDescent="0.25">
      <c r="I843" s="7"/>
      <c r="J843" s="7"/>
      <c r="K843" s="7"/>
      <c r="L843" s="7"/>
      <c r="M843" s="7"/>
      <c r="N843" s="7"/>
    </row>
    <row r="844" spans="9:14" x14ac:dyDescent="0.25">
      <c r="I844" s="7"/>
      <c r="J844" s="7"/>
      <c r="K844" s="7"/>
      <c r="L844" s="7"/>
      <c r="M844" s="7"/>
      <c r="N844" s="7"/>
    </row>
    <row r="845" spans="9:14" x14ac:dyDescent="0.25">
      <c r="I845" s="7"/>
      <c r="J845" s="7"/>
      <c r="K845" s="7"/>
      <c r="L845" s="7"/>
      <c r="M845" s="7"/>
      <c r="N845" s="7"/>
    </row>
    <row r="846" spans="9:14" x14ac:dyDescent="0.25">
      <c r="I846" s="7"/>
      <c r="J846" s="7"/>
      <c r="K846" s="7"/>
      <c r="L846" s="7"/>
      <c r="M846" s="7"/>
      <c r="N846" s="7"/>
    </row>
    <row r="847" spans="9:14" x14ac:dyDescent="0.25">
      <c r="I847" s="7"/>
      <c r="J847" s="7"/>
      <c r="K847" s="7"/>
      <c r="L847" s="7"/>
      <c r="M847" s="7"/>
      <c r="N847" s="7"/>
    </row>
    <row r="848" spans="9:14" x14ac:dyDescent="0.25">
      <c r="I848" s="7"/>
      <c r="J848" s="7"/>
      <c r="K848" s="7"/>
      <c r="L848" s="7"/>
      <c r="M848" s="7"/>
      <c r="N848" s="7"/>
    </row>
    <row r="849" spans="9:14" x14ac:dyDescent="0.25">
      <c r="I849" s="7"/>
      <c r="J849" s="7"/>
      <c r="K849" s="7"/>
      <c r="L849" s="7"/>
      <c r="M849" s="7"/>
      <c r="N849" s="7"/>
    </row>
    <row r="850" spans="9:14" x14ac:dyDescent="0.25">
      <c r="I850" s="7"/>
      <c r="J850" s="7"/>
      <c r="K850" s="7"/>
      <c r="L850" s="7"/>
      <c r="M850" s="7"/>
      <c r="N850" s="7"/>
    </row>
    <row r="851" spans="9:14" x14ac:dyDescent="0.25">
      <c r="I851" s="7"/>
      <c r="J851" s="7"/>
      <c r="K851" s="7"/>
      <c r="L851" s="7"/>
      <c r="M851" s="7"/>
      <c r="N851" s="7"/>
    </row>
    <row r="852" spans="9:14" x14ac:dyDescent="0.25">
      <c r="I852" s="7"/>
      <c r="J852" s="7"/>
      <c r="K852" s="7"/>
      <c r="L852" s="7"/>
      <c r="M852" s="7"/>
      <c r="N852" s="7"/>
    </row>
    <row r="853" spans="9:14" x14ac:dyDescent="0.25">
      <c r="I853" s="7"/>
      <c r="J853" s="7"/>
      <c r="K853" s="7"/>
      <c r="L853" s="7"/>
      <c r="M853" s="7"/>
      <c r="N853" s="7"/>
    </row>
    <row r="854" spans="9:14" x14ac:dyDescent="0.25">
      <c r="I854" s="7"/>
      <c r="J854" s="7"/>
      <c r="K854" s="7"/>
      <c r="L854" s="7"/>
      <c r="M854" s="7"/>
      <c r="N854" s="7"/>
    </row>
    <row r="855" spans="9:14" x14ac:dyDescent="0.25">
      <c r="I855" s="7"/>
      <c r="J855" s="7"/>
      <c r="K855" s="7"/>
      <c r="L855" s="7"/>
      <c r="M855" s="7"/>
      <c r="N855" s="7"/>
    </row>
    <row r="856" spans="9:14" x14ac:dyDescent="0.25">
      <c r="I856" s="7"/>
      <c r="J856" s="7"/>
      <c r="K856" s="7"/>
      <c r="L856" s="7"/>
      <c r="M856" s="7"/>
      <c r="N856" s="7"/>
    </row>
    <row r="857" spans="9:14" x14ac:dyDescent="0.25">
      <c r="I857" s="7"/>
      <c r="J857" s="7"/>
      <c r="K857" s="7"/>
      <c r="L857" s="7"/>
      <c r="M857" s="7"/>
      <c r="N857" s="7"/>
    </row>
    <row r="858" spans="9:14" x14ac:dyDescent="0.25">
      <c r="I858" s="7"/>
      <c r="J858" s="7"/>
      <c r="K858" s="7"/>
      <c r="L858" s="7"/>
      <c r="M858" s="7"/>
      <c r="N858" s="7"/>
    </row>
    <row r="859" spans="9:14" x14ac:dyDescent="0.25">
      <c r="I859" s="7"/>
      <c r="J859" s="7"/>
      <c r="K859" s="7"/>
      <c r="L859" s="7"/>
      <c r="M859" s="7"/>
      <c r="N859" s="7"/>
    </row>
    <row r="860" spans="9:14" x14ac:dyDescent="0.25">
      <c r="I860" s="7"/>
      <c r="J860" s="7"/>
      <c r="K860" s="7"/>
      <c r="L860" s="7"/>
      <c r="M860" s="7"/>
      <c r="N860" s="7"/>
    </row>
    <row r="861" spans="9:14" x14ac:dyDescent="0.25">
      <c r="I861" s="7"/>
      <c r="J861" s="7"/>
      <c r="K861" s="7"/>
      <c r="L861" s="7"/>
      <c r="M861" s="7"/>
      <c r="N861" s="7"/>
    </row>
    <row r="862" spans="9:14" x14ac:dyDescent="0.25">
      <c r="I862" s="7"/>
      <c r="J862" s="7"/>
      <c r="K862" s="7"/>
      <c r="L862" s="7"/>
      <c r="M862" s="7"/>
      <c r="N862" s="7"/>
    </row>
    <row r="863" spans="9:14" x14ac:dyDescent="0.25">
      <c r="I863" s="7"/>
      <c r="J863" s="7"/>
      <c r="K863" s="7"/>
      <c r="L863" s="7"/>
      <c r="M863" s="7"/>
      <c r="N863" s="7"/>
    </row>
    <row r="864" spans="9:14" x14ac:dyDescent="0.25">
      <c r="I864" s="7"/>
      <c r="J864" s="7"/>
      <c r="K864" s="7"/>
      <c r="L864" s="7"/>
      <c r="M864" s="7"/>
      <c r="N864" s="7"/>
    </row>
    <row r="865" spans="9:14" x14ac:dyDescent="0.25">
      <c r="I865" s="7"/>
      <c r="J865" s="7"/>
      <c r="K865" s="7"/>
      <c r="L865" s="7"/>
      <c r="M865" s="7"/>
      <c r="N865" s="7"/>
    </row>
    <row r="866" spans="9:14" x14ac:dyDescent="0.25">
      <c r="I866" s="7"/>
      <c r="J866" s="7"/>
      <c r="K866" s="7"/>
      <c r="L866" s="7"/>
      <c r="M866" s="7"/>
      <c r="N866" s="7"/>
    </row>
    <row r="867" spans="9:14" x14ac:dyDescent="0.25">
      <c r="I867" s="7"/>
      <c r="J867" s="7"/>
      <c r="K867" s="7"/>
      <c r="L867" s="7"/>
      <c r="M867" s="7"/>
      <c r="N867" s="7"/>
    </row>
    <row r="868" spans="9:14" x14ac:dyDescent="0.25">
      <c r="I868" s="7"/>
      <c r="J868" s="7"/>
      <c r="K868" s="7"/>
      <c r="L868" s="7"/>
      <c r="M868" s="7"/>
      <c r="N868" s="7"/>
    </row>
    <row r="869" spans="9:14" x14ac:dyDescent="0.25">
      <c r="I869" s="7"/>
      <c r="J869" s="7"/>
      <c r="K869" s="7"/>
      <c r="L869" s="7"/>
      <c r="M869" s="7"/>
      <c r="N869" s="7"/>
    </row>
    <row r="870" spans="9:14" x14ac:dyDescent="0.25">
      <c r="I870" s="7"/>
      <c r="J870" s="7"/>
      <c r="K870" s="7"/>
      <c r="L870" s="7"/>
      <c r="M870" s="7"/>
      <c r="N870" s="7"/>
    </row>
    <row r="871" spans="9:14" x14ac:dyDescent="0.25">
      <c r="I871" s="7"/>
      <c r="J871" s="7"/>
      <c r="K871" s="7"/>
      <c r="L871" s="7"/>
      <c r="M871" s="7"/>
      <c r="N871" s="7"/>
    </row>
    <row r="872" spans="9:14" x14ac:dyDescent="0.25">
      <c r="I872" s="7"/>
      <c r="J872" s="7"/>
      <c r="K872" s="7"/>
      <c r="L872" s="7"/>
      <c r="M872" s="7"/>
      <c r="N872" s="7"/>
    </row>
    <row r="873" spans="9:14" x14ac:dyDescent="0.25">
      <c r="I873" s="7"/>
      <c r="J873" s="7"/>
      <c r="K873" s="7"/>
      <c r="L873" s="7"/>
      <c r="M873" s="7"/>
      <c r="N873" s="7"/>
    </row>
    <row r="874" spans="9:14" x14ac:dyDescent="0.25">
      <c r="I874" s="7"/>
      <c r="J874" s="7"/>
      <c r="K874" s="7"/>
      <c r="L874" s="7"/>
      <c r="M874" s="7"/>
      <c r="N874" s="7"/>
    </row>
    <row r="875" spans="9:14" x14ac:dyDescent="0.25">
      <c r="I875" s="7"/>
      <c r="J875" s="7"/>
      <c r="K875" s="7"/>
      <c r="L875" s="7"/>
      <c r="M875" s="7"/>
      <c r="N875" s="7"/>
    </row>
    <row r="876" spans="9:14" x14ac:dyDescent="0.25">
      <c r="I876" s="7"/>
      <c r="J876" s="7"/>
      <c r="K876" s="7"/>
      <c r="L876" s="7"/>
      <c r="M876" s="7"/>
      <c r="N876" s="7"/>
    </row>
    <row r="877" spans="9:14" x14ac:dyDescent="0.25">
      <c r="I877" s="7"/>
      <c r="J877" s="7"/>
      <c r="K877" s="7"/>
      <c r="L877" s="7"/>
      <c r="M877" s="7"/>
      <c r="N877" s="7"/>
    </row>
    <row r="878" spans="9:14" x14ac:dyDescent="0.25">
      <c r="I878" s="7"/>
      <c r="J878" s="7"/>
      <c r="K878" s="7"/>
      <c r="L878" s="7"/>
      <c r="M878" s="7"/>
      <c r="N878" s="7"/>
    </row>
    <row r="879" spans="9:14" x14ac:dyDescent="0.25">
      <c r="I879" s="7"/>
      <c r="J879" s="7"/>
      <c r="K879" s="7"/>
      <c r="L879" s="7"/>
      <c r="M879" s="7"/>
      <c r="N879" s="7"/>
    </row>
    <row r="880" spans="9:14" x14ac:dyDescent="0.25">
      <c r="I880" s="7"/>
      <c r="J880" s="7"/>
      <c r="K880" s="7"/>
      <c r="L880" s="7"/>
      <c r="M880" s="7"/>
      <c r="N880" s="7"/>
    </row>
    <row r="881" spans="9:14" x14ac:dyDescent="0.25">
      <c r="I881" s="7"/>
      <c r="J881" s="7"/>
      <c r="K881" s="7"/>
      <c r="L881" s="7"/>
      <c r="M881" s="7"/>
      <c r="N881" s="7"/>
    </row>
    <row r="882" spans="9:14" x14ac:dyDescent="0.25">
      <c r="I882" s="7"/>
      <c r="J882" s="7"/>
      <c r="K882" s="7"/>
      <c r="L882" s="7"/>
      <c r="M882" s="7"/>
      <c r="N882" s="7"/>
    </row>
    <row r="883" spans="9:14" x14ac:dyDescent="0.25">
      <c r="I883" s="7"/>
      <c r="J883" s="7"/>
      <c r="K883" s="7"/>
      <c r="L883" s="7"/>
      <c r="M883" s="7"/>
      <c r="N883" s="7"/>
    </row>
    <row r="884" spans="9:14" x14ac:dyDescent="0.25">
      <c r="I884" s="7"/>
      <c r="J884" s="7"/>
      <c r="K884" s="7"/>
      <c r="L884" s="7"/>
      <c r="M884" s="7"/>
      <c r="N884" s="7"/>
    </row>
    <row r="885" spans="9:14" x14ac:dyDescent="0.25">
      <c r="I885" s="7"/>
      <c r="J885" s="7"/>
      <c r="K885" s="7"/>
      <c r="L885" s="7"/>
      <c r="M885" s="7"/>
      <c r="N885" s="7"/>
    </row>
    <row r="886" spans="9:14" x14ac:dyDescent="0.25">
      <c r="I886" s="7"/>
      <c r="J886" s="7"/>
      <c r="K886" s="7"/>
      <c r="L886" s="7"/>
      <c r="M886" s="7"/>
      <c r="N886" s="7"/>
    </row>
    <row r="887" spans="9:14" x14ac:dyDescent="0.25">
      <c r="I887" s="7"/>
      <c r="J887" s="7"/>
      <c r="K887" s="7"/>
      <c r="L887" s="7"/>
      <c r="M887" s="7"/>
      <c r="N887" s="7"/>
    </row>
    <row r="888" spans="9:14" x14ac:dyDescent="0.25">
      <c r="I888" s="7"/>
      <c r="J888" s="7"/>
      <c r="K888" s="7"/>
      <c r="L888" s="7"/>
      <c r="M888" s="7"/>
      <c r="N888" s="7"/>
    </row>
    <row r="889" spans="9:14" x14ac:dyDescent="0.25">
      <c r="I889" s="7"/>
      <c r="J889" s="7"/>
      <c r="K889" s="7"/>
      <c r="L889" s="7"/>
      <c r="M889" s="7"/>
      <c r="N889" s="7"/>
    </row>
    <row r="890" spans="9:14" x14ac:dyDescent="0.25">
      <c r="I890" s="7"/>
      <c r="J890" s="7"/>
      <c r="K890" s="7"/>
      <c r="L890" s="7"/>
      <c r="M890" s="7"/>
      <c r="N890" s="7"/>
    </row>
    <row r="891" spans="9:14" x14ac:dyDescent="0.25">
      <c r="I891" s="7"/>
      <c r="J891" s="7"/>
      <c r="K891" s="7"/>
      <c r="L891" s="7"/>
      <c r="M891" s="7"/>
      <c r="N891" s="7"/>
    </row>
    <row r="892" spans="9:14" x14ac:dyDescent="0.25">
      <c r="I892" s="7"/>
      <c r="J892" s="7"/>
      <c r="K892" s="7"/>
      <c r="L892" s="7"/>
      <c r="M892" s="7"/>
      <c r="N892" s="7"/>
    </row>
    <row r="893" spans="9:14" x14ac:dyDescent="0.25">
      <c r="I893" s="7"/>
      <c r="J893" s="7"/>
      <c r="K893" s="7"/>
      <c r="L893" s="7"/>
      <c r="M893" s="7"/>
      <c r="N893" s="7"/>
    </row>
    <row r="894" spans="9:14" x14ac:dyDescent="0.25">
      <c r="I894" s="7"/>
      <c r="J894" s="7"/>
      <c r="K894" s="7"/>
      <c r="L894" s="7"/>
      <c r="M894" s="7"/>
      <c r="N894" s="7"/>
    </row>
    <row r="895" spans="9:14" x14ac:dyDescent="0.25">
      <c r="I895" s="7"/>
      <c r="J895" s="7"/>
      <c r="K895" s="7"/>
      <c r="L895" s="7"/>
      <c r="M895" s="7"/>
      <c r="N895" s="7"/>
    </row>
    <row r="896" spans="9:14" x14ac:dyDescent="0.25">
      <c r="I896" s="7"/>
      <c r="J896" s="7"/>
      <c r="K896" s="7"/>
      <c r="L896" s="7"/>
      <c r="M896" s="7"/>
      <c r="N896" s="7"/>
    </row>
    <row r="897" spans="9:14" x14ac:dyDescent="0.25">
      <c r="I897" s="7"/>
      <c r="J897" s="7"/>
      <c r="K897" s="7"/>
      <c r="L897" s="7"/>
      <c r="M897" s="7"/>
      <c r="N897" s="7"/>
    </row>
    <row r="898" spans="9:14" x14ac:dyDescent="0.25">
      <c r="I898" s="7"/>
      <c r="J898" s="7"/>
      <c r="K898" s="7"/>
      <c r="L898" s="7"/>
      <c r="M898" s="7"/>
      <c r="N898" s="7"/>
    </row>
    <row r="899" spans="9:14" x14ac:dyDescent="0.25">
      <c r="I899" s="7"/>
      <c r="J899" s="7"/>
      <c r="K899" s="7"/>
      <c r="L899" s="7"/>
      <c r="M899" s="7"/>
      <c r="N899" s="7"/>
    </row>
    <row r="900" spans="9:14" x14ac:dyDescent="0.25">
      <c r="I900" s="7"/>
      <c r="J900" s="7"/>
      <c r="K900" s="7"/>
      <c r="L900" s="7"/>
      <c r="M900" s="7"/>
      <c r="N900" s="7"/>
    </row>
    <row r="901" spans="9:14" x14ac:dyDescent="0.25">
      <c r="I901" s="7"/>
      <c r="J901" s="7"/>
      <c r="K901" s="7"/>
      <c r="L901" s="7"/>
      <c r="M901" s="7"/>
      <c r="N901" s="7"/>
    </row>
    <row r="902" spans="9:14" x14ac:dyDescent="0.25">
      <c r="I902" s="7"/>
      <c r="J902" s="7"/>
      <c r="K902" s="7"/>
      <c r="L902" s="7"/>
      <c r="M902" s="7"/>
      <c r="N902" s="7"/>
    </row>
    <row r="903" spans="9:14" x14ac:dyDescent="0.25">
      <c r="I903" s="7"/>
      <c r="J903" s="7"/>
      <c r="K903" s="7"/>
      <c r="L903" s="7"/>
      <c r="M903" s="7"/>
      <c r="N903" s="7"/>
    </row>
    <row r="904" spans="9:14" x14ac:dyDescent="0.25">
      <c r="I904" s="7"/>
      <c r="J904" s="7"/>
      <c r="K904" s="7"/>
      <c r="L904" s="7"/>
      <c r="M904" s="7"/>
      <c r="N904" s="7"/>
    </row>
    <row r="905" spans="9:14" x14ac:dyDescent="0.25">
      <c r="I905" s="7"/>
      <c r="J905" s="7"/>
      <c r="K905" s="7"/>
      <c r="L905" s="7"/>
      <c r="M905" s="7"/>
      <c r="N905" s="7"/>
    </row>
    <row r="906" spans="9:14" x14ac:dyDescent="0.25">
      <c r="I906" s="7"/>
      <c r="J906" s="7"/>
      <c r="K906" s="7"/>
      <c r="L906" s="7"/>
      <c r="M906" s="7"/>
      <c r="N906" s="7"/>
    </row>
    <row r="907" spans="9:14" x14ac:dyDescent="0.25">
      <c r="I907" s="7"/>
      <c r="J907" s="7"/>
      <c r="K907" s="7"/>
      <c r="L907" s="7"/>
      <c r="M907" s="7"/>
      <c r="N907" s="7"/>
    </row>
    <row r="908" spans="9:14" x14ac:dyDescent="0.25">
      <c r="I908" s="7"/>
      <c r="J908" s="7"/>
      <c r="K908" s="7"/>
      <c r="L908" s="7"/>
      <c r="M908" s="7"/>
      <c r="N908" s="7"/>
    </row>
    <row r="909" spans="9:14" x14ac:dyDescent="0.25">
      <c r="I909" s="7"/>
      <c r="J909" s="7"/>
      <c r="K909" s="7"/>
      <c r="L909" s="7"/>
      <c r="M909" s="7"/>
      <c r="N909" s="7"/>
    </row>
    <row r="910" spans="9:14" x14ac:dyDescent="0.25">
      <c r="I910" s="7"/>
      <c r="J910" s="7"/>
      <c r="K910" s="7"/>
      <c r="L910" s="7"/>
      <c r="M910" s="7"/>
      <c r="N910" s="7"/>
    </row>
    <row r="911" spans="9:14" x14ac:dyDescent="0.25">
      <c r="I911" s="7"/>
      <c r="J911" s="7"/>
      <c r="K911" s="7"/>
      <c r="L911" s="7"/>
      <c r="M911" s="7"/>
      <c r="N911" s="7"/>
    </row>
    <row r="912" spans="9:14" x14ac:dyDescent="0.25">
      <c r="I912" s="7"/>
      <c r="J912" s="7"/>
      <c r="K912" s="7"/>
      <c r="L912" s="7"/>
      <c r="M912" s="7"/>
      <c r="N912" s="7"/>
    </row>
    <row r="913" spans="9:14" x14ac:dyDescent="0.25">
      <c r="I913" s="7"/>
      <c r="J913" s="7"/>
      <c r="K913" s="7"/>
      <c r="L913" s="7"/>
      <c r="M913" s="7"/>
      <c r="N913" s="7"/>
    </row>
    <row r="914" spans="9:14" x14ac:dyDescent="0.25">
      <c r="I914" s="7"/>
      <c r="J914" s="7"/>
      <c r="K914" s="7"/>
      <c r="L914" s="7"/>
      <c r="M914" s="7"/>
      <c r="N914" s="7"/>
    </row>
    <row r="915" spans="9:14" x14ac:dyDescent="0.25">
      <c r="I915" s="7"/>
      <c r="J915" s="7"/>
      <c r="K915" s="7"/>
      <c r="L915" s="7"/>
      <c r="M915" s="7"/>
      <c r="N915" s="7"/>
    </row>
    <row r="916" spans="9:14" x14ac:dyDescent="0.25">
      <c r="I916" s="7"/>
      <c r="J916" s="7"/>
      <c r="K916" s="7"/>
      <c r="L916" s="7"/>
      <c r="M916" s="7"/>
      <c r="N916" s="7"/>
    </row>
    <row r="917" spans="9:14" x14ac:dyDescent="0.25">
      <c r="I917" s="7"/>
      <c r="J917" s="7"/>
      <c r="K917" s="7"/>
      <c r="L917" s="7"/>
      <c r="M917" s="7"/>
      <c r="N917" s="7"/>
    </row>
    <row r="918" spans="9:14" x14ac:dyDescent="0.25">
      <c r="I918" s="7"/>
      <c r="J918" s="7"/>
      <c r="K918" s="7"/>
      <c r="L918" s="7"/>
      <c r="M918" s="7"/>
      <c r="N918" s="7"/>
    </row>
    <row r="919" spans="9:14" x14ac:dyDescent="0.25">
      <c r="I919" s="7"/>
      <c r="J919" s="7"/>
      <c r="K919" s="7"/>
      <c r="L919" s="7"/>
      <c r="M919" s="7"/>
      <c r="N919" s="7"/>
    </row>
    <row r="920" spans="9:14" x14ac:dyDescent="0.25">
      <c r="I920" s="7"/>
      <c r="J920" s="7"/>
      <c r="K920" s="7"/>
      <c r="L920" s="7"/>
      <c r="M920" s="7"/>
      <c r="N920" s="7"/>
    </row>
    <row r="921" spans="9:14" x14ac:dyDescent="0.25">
      <c r="I921" s="7"/>
      <c r="J921" s="7"/>
      <c r="K921" s="7"/>
      <c r="L921" s="7"/>
      <c r="M921" s="7"/>
      <c r="N921" s="7"/>
    </row>
    <row r="922" spans="9:14" x14ac:dyDescent="0.25">
      <c r="I922" s="7"/>
      <c r="J922" s="7"/>
      <c r="K922" s="7"/>
      <c r="L922" s="7"/>
      <c r="M922" s="7"/>
      <c r="N922" s="7"/>
    </row>
    <row r="923" spans="9:14" x14ac:dyDescent="0.25">
      <c r="I923" s="7"/>
      <c r="J923" s="7"/>
      <c r="K923" s="7"/>
      <c r="L923" s="7"/>
      <c r="M923" s="7"/>
      <c r="N923" s="7"/>
    </row>
    <row r="924" spans="9:14" x14ac:dyDescent="0.25">
      <c r="I924" s="7"/>
      <c r="J924" s="7"/>
      <c r="K924" s="7"/>
      <c r="L924" s="7"/>
      <c r="M924" s="7"/>
      <c r="N924" s="7"/>
    </row>
    <row r="925" spans="9:14" x14ac:dyDescent="0.25">
      <c r="I925" s="7"/>
      <c r="J925" s="7"/>
      <c r="K925" s="7"/>
      <c r="L925" s="7"/>
      <c r="M925" s="7"/>
      <c r="N925" s="7"/>
    </row>
    <row r="926" spans="9:14" x14ac:dyDescent="0.25">
      <c r="I926" s="7"/>
      <c r="J926" s="7"/>
      <c r="K926" s="7"/>
      <c r="L926" s="7"/>
      <c r="M926" s="7"/>
      <c r="N926" s="7"/>
    </row>
    <row r="927" spans="9:14" x14ac:dyDescent="0.25">
      <c r="I927" s="7"/>
      <c r="J927" s="7"/>
      <c r="K927" s="7"/>
      <c r="L927" s="7"/>
      <c r="M927" s="7"/>
      <c r="N927" s="7"/>
    </row>
    <row r="928" spans="9:14" x14ac:dyDescent="0.25">
      <c r="I928" s="7"/>
      <c r="J928" s="7"/>
      <c r="K928" s="7"/>
      <c r="L928" s="7"/>
      <c r="M928" s="7"/>
      <c r="N928" s="7"/>
    </row>
    <row r="929" spans="9:14" x14ac:dyDescent="0.25">
      <c r="I929" s="7"/>
      <c r="J929" s="7"/>
      <c r="K929" s="7"/>
      <c r="L929" s="7"/>
      <c r="M929" s="7"/>
      <c r="N929" s="7"/>
    </row>
    <row r="930" spans="9:14" x14ac:dyDescent="0.25">
      <c r="I930" s="7"/>
      <c r="J930" s="7"/>
      <c r="K930" s="7"/>
      <c r="L930" s="7"/>
      <c r="M930" s="7"/>
      <c r="N930" s="7"/>
    </row>
    <row r="931" spans="9:14" x14ac:dyDescent="0.25">
      <c r="I931" s="7"/>
      <c r="J931" s="7"/>
      <c r="K931" s="7"/>
      <c r="L931" s="7"/>
      <c r="M931" s="7"/>
      <c r="N931" s="7"/>
    </row>
    <row r="932" spans="9:14" x14ac:dyDescent="0.25">
      <c r="I932" s="7"/>
      <c r="J932" s="7"/>
      <c r="K932" s="7"/>
      <c r="L932" s="7"/>
      <c r="M932" s="7"/>
      <c r="N932" s="7"/>
    </row>
    <row r="933" spans="9:14" x14ac:dyDescent="0.25">
      <c r="I933" s="7"/>
      <c r="J933" s="7"/>
      <c r="K933" s="7"/>
      <c r="L933" s="7"/>
      <c r="M933" s="7"/>
      <c r="N933" s="7"/>
    </row>
    <row r="934" spans="9:14" x14ac:dyDescent="0.25">
      <c r="I934" s="7"/>
      <c r="J934" s="7"/>
      <c r="K934" s="7"/>
      <c r="L934" s="7"/>
      <c r="M934" s="7"/>
      <c r="N934" s="7"/>
    </row>
    <row r="935" spans="9:14" x14ac:dyDescent="0.25">
      <c r="I935" s="7"/>
      <c r="J935" s="7"/>
      <c r="K935" s="7"/>
      <c r="L935" s="7"/>
      <c r="M935" s="7"/>
      <c r="N935" s="7"/>
    </row>
    <row r="936" spans="9:14" x14ac:dyDescent="0.25">
      <c r="I936" s="7"/>
      <c r="J936" s="7"/>
      <c r="K936" s="7"/>
      <c r="L936" s="7"/>
      <c r="M936" s="7"/>
      <c r="N936" s="7"/>
    </row>
    <row r="937" spans="9:14" x14ac:dyDescent="0.25">
      <c r="I937" s="7"/>
      <c r="J937" s="7"/>
      <c r="K937" s="7"/>
      <c r="L937" s="7"/>
      <c r="M937" s="7"/>
      <c r="N937" s="7"/>
    </row>
    <row r="938" spans="9:14" x14ac:dyDescent="0.25">
      <c r="I938" s="7"/>
      <c r="J938" s="7"/>
      <c r="K938" s="7"/>
      <c r="L938" s="7"/>
      <c r="M938" s="7"/>
      <c r="N938" s="7"/>
    </row>
    <row r="939" spans="9:14" x14ac:dyDescent="0.25">
      <c r="I939" s="7"/>
      <c r="J939" s="7"/>
      <c r="K939" s="7"/>
      <c r="L939" s="7"/>
      <c r="M939" s="7"/>
      <c r="N939" s="7"/>
    </row>
    <row r="940" spans="9:14" x14ac:dyDescent="0.25">
      <c r="I940" s="7"/>
      <c r="J940" s="7"/>
      <c r="K940" s="7"/>
      <c r="L940" s="7"/>
      <c r="M940" s="7"/>
      <c r="N940" s="7"/>
    </row>
    <row r="941" spans="9:14" x14ac:dyDescent="0.25">
      <c r="I941" s="7"/>
      <c r="J941" s="7"/>
      <c r="K941" s="7"/>
      <c r="L941" s="7"/>
      <c r="M941" s="7"/>
      <c r="N941" s="7"/>
    </row>
    <row r="942" spans="9:14" x14ac:dyDescent="0.25">
      <c r="I942" s="7"/>
      <c r="J942" s="7"/>
      <c r="K942" s="7"/>
      <c r="L942" s="7"/>
      <c r="M942" s="7"/>
      <c r="N942" s="7"/>
    </row>
    <row r="943" spans="9:14" x14ac:dyDescent="0.25">
      <c r="I943" s="7"/>
      <c r="J943" s="7"/>
      <c r="K943" s="7"/>
      <c r="L943" s="7"/>
      <c r="M943" s="7"/>
      <c r="N943" s="7"/>
    </row>
    <row r="944" spans="9:14" x14ac:dyDescent="0.25">
      <c r="I944" s="7"/>
      <c r="J944" s="7"/>
      <c r="K944" s="7"/>
      <c r="L944" s="7"/>
      <c r="M944" s="7"/>
      <c r="N944" s="7"/>
    </row>
    <row r="945" spans="9:14" x14ac:dyDescent="0.25">
      <c r="I945" s="7"/>
      <c r="J945" s="7"/>
      <c r="K945" s="7"/>
      <c r="L945" s="7"/>
      <c r="M945" s="7"/>
      <c r="N945" s="7"/>
    </row>
    <row r="946" spans="9:14" x14ac:dyDescent="0.25">
      <c r="I946" s="7"/>
      <c r="J946" s="7"/>
      <c r="K946" s="7"/>
      <c r="L946" s="7"/>
      <c r="M946" s="7"/>
      <c r="N946" s="7"/>
    </row>
    <row r="947" spans="9:14" x14ac:dyDescent="0.25">
      <c r="I947" s="7"/>
      <c r="J947" s="7"/>
      <c r="K947" s="7"/>
      <c r="L947" s="7"/>
      <c r="M947" s="7"/>
      <c r="N947" s="7"/>
    </row>
    <row r="948" spans="9:14" x14ac:dyDescent="0.25">
      <c r="I948" s="7"/>
      <c r="J948" s="7"/>
      <c r="K948" s="7"/>
      <c r="L948" s="7"/>
      <c r="M948" s="7"/>
      <c r="N948" s="7"/>
    </row>
    <row r="949" spans="9:14" x14ac:dyDescent="0.25">
      <c r="I949" s="7"/>
      <c r="J949" s="7"/>
      <c r="K949" s="7"/>
      <c r="L949" s="7"/>
      <c r="M949" s="7"/>
      <c r="N949" s="7"/>
    </row>
    <row r="950" spans="9:14" x14ac:dyDescent="0.25">
      <c r="I950" s="7"/>
      <c r="J950" s="7"/>
      <c r="K950" s="7"/>
      <c r="L950" s="7"/>
      <c r="M950" s="7"/>
      <c r="N950" s="7"/>
    </row>
    <row r="951" spans="9:14" x14ac:dyDescent="0.25">
      <c r="I951" s="7"/>
      <c r="J951" s="7"/>
      <c r="K951" s="7"/>
      <c r="L951" s="7"/>
      <c r="M951" s="7"/>
      <c r="N951" s="7"/>
    </row>
    <row r="952" spans="9:14" x14ac:dyDescent="0.25">
      <c r="I952" s="7"/>
      <c r="J952" s="7"/>
      <c r="K952" s="7"/>
      <c r="L952" s="7"/>
      <c r="M952" s="7"/>
      <c r="N952" s="7"/>
    </row>
    <row r="953" spans="9:14" x14ac:dyDescent="0.25">
      <c r="I953" s="7"/>
      <c r="J953" s="7"/>
      <c r="K953" s="7"/>
      <c r="L953" s="7"/>
      <c r="M953" s="7"/>
      <c r="N953" s="7"/>
    </row>
    <row r="954" spans="9:14" x14ac:dyDescent="0.25">
      <c r="I954" s="7"/>
      <c r="J954" s="7"/>
      <c r="K954" s="7"/>
      <c r="L954" s="7"/>
      <c r="M954" s="7"/>
      <c r="N954" s="7"/>
    </row>
    <row r="955" spans="9:14" x14ac:dyDescent="0.25">
      <c r="I955" s="7"/>
      <c r="J955" s="7"/>
      <c r="K955" s="7"/>
      <c r="L955" s="7"/>
      <c r="M955" s="7"/>
      <c r="N955" s="7"/>
    </row>
    <row r="956" spans="9:14" x14ac:dyDescent="0.25">
      <c r="I956" s="7"/>
      <c r="J956" s="7"/>
      <c r="K956" s="7"/>
      <c r="L956" s="7"/>
      <c r="M956" s="7"/>
      <c r="N956" s="7"/>
    </row>
    <row r="957" spans="9:14" x14ac:dyDescent="0.25">
      <c r="I957" s="7"/>
      <c r="J957" s="7"/>
      <c r="K957" s="7"/>
      <c r="L957" s="7"/>
      <c r="M957" s="7"/>
      <c r="N957" s="7"/>
    </row>
    <row r="958" spans="9:14" x14ac:dyDescent="0.25">
      <c r="I958" s="7"/>
      <c r="J958" s="7"/>
      <c r="K958" s="7"/>
      <c r="L958" s="7"/>
      <c r="M958" s="7"/>
      <c r="N958" s="7"/>
    </row>
    <row r="959" spans="9:14" x14ac:dyDescent="0.25">
      <c r="I959" s="7"/>
      <c r="J959" s="7"/>
      <c r="K959" s="7"/>
      <c r="L959" s="7"/>
      <c r="M959" s="7"/>
      <c r="N959" s="7"/>
    </row>
    <row r="960" spans="9:14" x14ac:dyDescent="0.25">
      <c r="I960" s="7"/>
      <c r="J960" s="7"/>
      <c r="K960" s="7"/>
      <c r="L960" s="7"/>
      <c r="M960" s="7"/>
      <c r="N960" s="7"/>
    </row>
    <row r="961" spans="9:14" x14ac:dyDescent="0.25">
      <c r="I961" s="7"/>
      <c r="J961" s="7"/>
      <c r="K961" s="7"/>
      <c r="L961" s="7"/>
      <c r="M961" s="7"/>
      <c r="N961" s="7"/>
    </row>
    <row r="962" spans="9:14" x14ac:dyDescent="0.25">
      <c r="I962" s="7"/>
      <c r="J962" s="7"/>
      <c r="K962" s="7"/>
      <c r="L962" s="7"/>
      <c r="M962" s="7"/>
      <c r="N962" s="7"/>
    </row>
    <row r="963" spans="9:14" x14ac:dyDescent="0.25">
      <c r="I963" s="7"/>
      <c r="J963" s="7"/>
      <c r="K963" s="7"/>
      <c r="L963" s="7"/>
      <c r="M963" s="7"/>
      <c r="N963" s="7"/>
    </row>
    <row r="964" spans="9:14" x14ac:dyDescent="0.25">
      <c r="I964" s="7"/>
      <c r="J964" s="7"/>
      <c r="K964" s="7"/>
      <c r="L964" s="7"/>
      <c r="M964" s="7"/>
      <c r="N964" s="7"/>
    </row>
    <row r="965" spans="9:14" x14ac:dyDescent="0.25">
      <c r="I965" s="7"/>
      <c r="J965" s="7"/>
      <c r="K965" s="7"/>
      <c r="L965" s="7"/>
      <c r="M965" s="7"/>
      <c r="N965" s="7"/>
    </row>
    <row r="966" spans="9:14" x14ac:dyDescent="0.25">
      <c r="I966" s="7"/>
      <c r="J966" s="7"/>
      <c r="K966" s="7"/>
      <c r="L966" s="7"/>
      <c r="M966" s="7"/>
      <c r="N966" s="7"/>
    </row>
    <row r="967" spans="9:14" x14ac:dyDescent="0.25">
      <c r="I967" s="7"/>
      <c r="J967" s="7"/>
      <c r="K967" s="7"/>
      <c r="L967" s="7"/>
      <c r="M967" s="7"/>
      <c r="N967" s="7"/>
    </row>
    <row r="968" spans="9:14" x14ac:dyDescent="0.25">
      <c r="I968" s="7"/>
      <c r="J968" s="7"/>
      <c r="K968" s="7"/>
      <c r="L968" s="7"/>
      <c r="M968" s="7"/>
      <c r="N968" s="7"/>
    </row>
    <row r="969" spans="9:14" x14ac:dyDescent="0.25">
      <c r="I969" s="7"/>
      <c r="J969" s="7"/>
      <c r="K969" s="7"/>
      <c r="L969" s="7"/>
      <c r="M969" s="7"/>
      <c r="N969" s="7"/>
    </row>
    <row r="970" spans="9:14" x14ac:dyDescent="0.25">
      <c r="I970" s="7"/>
      <c r="J970" s="7"/>
      <c r="K970" s="7"/>
      <c r="L970" s="7"/>
      <c r="M970" s="7"/>
      <c r="N970" s="7"/>
    </row>
    <row r="971" spans="9:14" x14ac:dyDescent="0.25">
      <c r="I971" s="7"/>
      <c r="J971" s="7"/>
      <c r="K971" s="7"/>
      <c r="L971" s="7"/>
      <c r="M971" s="7"/>
      <c r="N971" s="7"/>
    </row>
    <row r="972" spans="9:14" x14ac:dyDescent="0.25">
      <c r="I972" s="7"/>
      <c r="J972" s="7"/>
      <c r="K972" s="7"/>
      <c r="L972" s="7"/>
      <c r="M972" s="7"/>
      <c r="N972" s="7"/>
    </row>
    <row r="973" spans="9:14" x14ac:dyDescent="0.25">
      <c r="I973" s="7"/>
      <c r="J973" s="7"/>
      <c r="K973" s="7"/>
      <c r="L973" s="7"/>
      <c r="M973" s="7"/>
      <c r="N973" s="7"/>
    </row>
    <row r="974" spans="9:14" x14ac:dyDescent="0.25">
      <c r="I974" s="7"/>
      <c r="J974" s="7"/>
      <c r="K974" s="7"/>
      <c r="L974" s="7"/>
      <c r="M974" s="7"/>
      <c r="N974" s="7"/>
    </row>
    <row r="975" spans="9:14" x14ac:dyDescent="0.25">
      <c r="I975" s="7"/>
      <c r="J975" s="7"/>
      <c r="K975" s="7"/>
      <c r="L975" s="7"/>
      <c r="M975" s="7"/>
      <c r="N975" s="7"/>
    </row>
    <row r="976" spans="9:14" x14ac:dyDescent="0.25">
      <c r="I976" s="7"/>
      <c r="J976" s="7"/>
      <c r="K976" s="7"/>
      <c r="L976" s="7"/>
      <c r="M976" s="7"/>
      <c r="N976" s="7"/>
    </row>
    <row r="977" spans="9:14" x14ac:dyDescent="0.25">
      <c r="I977" s="7"/>
      <c r="J977" s="7"/>
      <c r="K977" s="7"/>
      <c r="L977" s="7"/>
      <c r="M977" s="7"/>
      <c r="N977" s="7"/>
    </row>
    <row r="978" spans="9:14" x14ac:dyDescent="0.25">
      <c r="I978" s="7"/>
      <c r="J978" s="7"/>
      <c r="K978" s="7"/>
      <c r="L978" s="7"/>
      <c r="M978" s="7"/>
      <c r="N978" s="7"/>
    </row>
    <row r="979" spans="9:14" x14ac:dyDescent="0.25">
      <c r="I979" s="7"/>
      <c r="J979" s="7"/>
      <c r="K979" s="7"/>
      <c r="L979" s="7"/>
      <c r="M979" s="7"/>
      <c r="N979" s="7"/>
    </row>
    <row r="980" spans="9:14" x14ac:dyDescent="0.25">
      <c r="I980" s="7"/>
      <c r="J980" s="7"/>
      <c r="K980" s="7"/>
      <c r="L980" s="7"/>
      <c r="M980" s="7"/>
      <c r="N980" s="7"/>
    </row>
    <row r="981" spans="9:14" x14ac:dyDescent="0.25">
      <c r="I981" s="7"/>
      <c r="J981" s="7"/>
      <c r="K981" s="7"/>
      <c r="L981" s="7"/>
      <c r="M981" s="7"/>
      <c r="N981" s="7"/>
    </row>
    <row r="982" spans="9:14" x14ac:dyDescent="0.25">
      <c r="I982" s="7"/>
      <c r="J982" s="7"/>
      <c r="K982" s="7"/>
      <c r="L982" s="7"/>
      <c r="M982" s="7"/>
      <c r="N982" s="7"/>
    </row>
    <row r="983" spans="9:14" x14ac:dyDescent="0.25">
      <c r="I983" s="7"/>
      <c r="J983" s="7"/>
      <c r="K983" s="7"/>
      <c r="L983" s="7"/>
      <c r="M983" s="7"/>
      <c r="N983" s="7"/>
    </row>
    <row r="984" spans="9:14" x14ac:dyDescent="0.25">
      <c r="I984" s="7"/>
      <c r="J984" s="7"/>
      <c r="K984" s="7"/>
      <c r="L984" s="7"/>
      <c r="M984" s="7"/>
      <c r="N984" s="7"/>
    </row>
    <row r="985" spans="9:14" x14ac:dyDescent="0.25">
      <c r="I985" s="7"/>
      <c r="J985" s="7"/>
      <c r="K985" s="7"/>
      <c r="L985" s="7"/>
      <c r="M985" s="7"/>
      <c r="N985" s="7"/>
    </row>
    <row r="986" spans="9:14" x14ac:dyDescent="0.25">
      <c r="I986" s="7"/>
      <c r="J986" s="7"/>
      <c r="K986" s="7"/>
      <c r="L986" s="7"/>
      <c r="M986" s="7"/>
      <c r="N986" s="7"/>
    </row>
    <row r="987" spans="9:14" x14ac:dyDescent="0.25">
      <c r="I987" s="7"/>
      <c r="J987" s="7"/>
      <c r="K987" s="7"/>
      <c r="L987" s="7"/>
      <c r="M987" s="7"/>
      <c r="N987" s="7"/>
    </row>
    <row r="988" spans="9:14" x14ac:dyDescent="0.25">
      <c r="I988" s="7"/>
      <c r="J988" s="7"/>
      <c r="K988" s="7"/>
      <c r="L988" s="7"/>
      <c r="M988" s="7"/>
      <c r="N988" s="7"/>
    </row>
    <row r="989" spans="9:14" x14ac:dyDescent="0.25">
      <c r="I989" s="7"/>
      <c r="J989" s="7"/>
      <c r="K989" s="7"/>
      <c r="L989" s="7"/>
      <c r="M989" s="7"/>
      <c r="N989" s="7"/>
    </row>
    <row r="990" spans="9:14" x14ac:dyDescent="0.25">
      <c r="I990" s="7"/>
      <c r="J990" s="7"/>
      <c r="K990" s="7"/>
      <c r="L990" s="7"/>
      <c r="M990" s="7"/>
      <c r="N990" s="7"/>
    </row>
    <row r="991" spans="9:14" x14ac:dyDescent="0.25">
      <c r="I991" s="7"/>
      <c r="J991" s="7"/>
      <c r="K991" s="7"/>
      <c r="L991" s="7"/>
      <c r="M991" s="7"/>
      <c r="N991" s="7"/>
    </row>
    <row r="992" spans="9:14" x14ac:dyDescent="0.25">
      <c r="I992" s="7"/>
      <c r="J992" s="7"/>
      <c r="K992" s="7"/>
      <c r="L992" s="7"/>
      <c r="M992" s="7"/>
      <c r="N992" s="7"/>
    </row>
    <row r="993" spans="9:14" x14ac:dyDescent="0.25">
      <c r="I993" s="7"/>
      <c r="J993" s="7"/>
      <c r="K993" s="7"/>
      <c r="L993" s="7"/>
      <c r="M993" s="7"/>
      <c r="N993" s="7"/>
    </row>
    <row r="994" spans="9:14" x14ac:dyDescent="0.25">
      <c r="I994" s="7"/>
      <c r="J994" s="7"/>
      <c r="K994" s="7"/>
      <c r="L994" s="7"/>
      <c r="M994" s="7"/>
      <c r="N994" s="7"/>
    </row>
    <row r="995" spans="9:14" x14ac:dyDescent="0.25">
      <c r="I995" s="7"/>
      <c r="J995" s="7"/>
      <c r="K995" s="7"/>
      <c r="L995" s="7"/>
      <c r="M995" s="7"/>
      <c r="N995" s="7"/>
    </row>
    <row r="996" spans="9:14" x14ac:dyDescent="0.25">
      <c r="I996" s="7"/>
      <c r="J996" s="7"/>
      <c r="K996" s="7"/>
      <c r="L996" s="7"/>
      <c r="M996" s="7"/>
      <c r="N996" s="7"/>
    </row>
    <row r="997" spans="9:14" x14ac:dyDescent="0.25">
      <c r="I997" s="7"/>
      <c r="J997" s="7"/>
      <c r="K997" s="7"/>
      <c r="L997" s="7"/>
      <c r="M997" s="7"/>
      <c r="N997" s="7"/>
    </row>
    <row r="998" spans="9:14" x14ac:dyDescent="0.25">
      <c r="I998" s="7"/>
      <c r="J998" s="7"/>
      <c r="K998" s="7"/>
      <c r="L998" s="7"/>
      <c r="M998" s="7"/>
      <c r="N998" s="7"/>
    </row>
    <row r="999" spans="9:14" x14ac:dyDescent="0.25">
      <c r="I999" s="7"/>
      <c r="J999" s="7"/>
      <c r="K999" s="7"/>
      <c r="L999" s="7"/>
      <c r="M999" s="7"/>
      <c r="N999" s="7"/>
    </row>
    <row r="1000" spans="9:14" x14ac:dyDescent="0.25">
      <c r="I1000" s="7"/>
      <c r="J1000" s="7"/>
      <c r="K1000" s="7"/>
      <c r="L1000" s="7"/>
      <c r="M1000" s="7"/>
      <c r="N1000" s="7"/>
    </row>
    <row r="1001" spans="9:14" x14ac:dyDescent="0.25">
      <c r="I1001" s="7"/>
      <c r="J1001" s="7"/>
      <c r="K1001" s="7"/>
      <c r="L1001" s="7"/>
      <c r="M1001" s="7"/>
      <c r="N1001" s="7"/>
    </row>
    <row r="1002" spans="9:14" x14ac:dyDescent="0.25">
      <c r="I1002" s="7"/>
      <c r="J1002" s="7"/>
      <c r="K1002" s="7"/>
      <c r="L1002" s="7"/>
      <c r="M1002" s="7"/>
      <c r="N1002" s="7"/>
    </row>
    <row r="1003" spans="9:14" x14ac:dyDescent="0.25">
      <c r="I1003" s="7"/>
      <c r="J1003" s="7"/>
      <c r="K1003" s="7"/>
      <c r="L1003" s="7"/>
      <c r="M1003" s="7"/>
      <c r="N1003" s="7"/>
    </row>
    <row r="1004" spans="9:14" x14ac:dyDescent="0.25">
      <c r="I1004" s="7"/>
      <c r="J1004" s="7"/>
      <c r="K1004" s="7"/>
      <c r="L1004" s="7"/>
      <c r="M1004" s="7"/>
      <c r="N1004" s="7"/>
    </row>
    <row r="1005" spans="9:14" x14ac:dyDescent="0.25">
      <c r="I1005" s="7"/>
      <c r="J1005" s="7"/>
      <c r="K1005" s="7"/>
      <c r="L1005" s="7"/>
      <c r="M1005" s="7"/>
      <c r="N1005" s="7"/>
    </row>
    <row r="1006" spans="9:14" x14ac:dyDescent="0.25">
      <c r="I1006" s="7"/>
      <c r="J1006" s="7"/>
      <c r="K1006" s="7"/>
      <c r="L1006" s="7"/>
      <c r="M1006" s="7"/>
      <c r="N1006" s="7"/>
    </row>
    <row r="1007" spans="9:14" x14ac:dyDescent="0.25">
      <c r="I1007" s="7"/>
      <c r="J1007" s="7"/>
      <c r="K1007" s="7"/>
      <c r="L1007" s="7"/>
      <c r="M1007" s="7"/>
      <c r="N1007" s="7"/>
    </row>
    <row r="1008" spans="9:14" x14ac:dyDescent="0.25">
      <c r="I1008" s="7"/>
      <c r="J1008" s="7"/>
      <c r="K1008" s="7"/>
      <c r="L1008" s="7"/>
      <c r="M1008" s="7"/>
      <c r="N1008" s="7"/>
    </row>
    <row r="1009" spans="9:14" x14ac:dyDescent="0.25">
      <c r="I1009" s="7"/>
      <c r="J1009" s="7"/>
      <c r="K1009" s="7"/>
      <c r="L1009" s="7"/>
      <c r="M1009" s="7"/>
      <c r="N1009" s="7"/>
    </row>
    <row r="1010" spans="9:14" x14ac:dyDescent="0.25">
      <c r="I1010" s="7"/>
      <c r="J1010" s="7"/>
      <c r="K1010" s="7"/>
      <c r="L1010" s="7"/>
      <c r="M1010" s="7"/>
      <c r="N1010" s="7"/>
    </row>
    <row r="1011" spans="9:14" x14ac:dyDescent="0.25">
      <c r="I1011" s="7"/>
      <c r="J1011" s="7"/>
      <c r="K1011" s="7"/>
      <c r="L1011" s="7"/>
      <c r="M1011" s="7"/>
      <c r="N1011" s="7"/>
    </row>
    <row r="1012" spans="9:14" x14ac:dyDescent="0.25">
      <c r="I1012" s="7"/>
      <c r="J1012" s="7"/>
      <c r="K1012" s="7"/>
      <c r="L1012" s="7"/>
      <c r="M1012" s="7"/>
      <c r="N1012" s="7"/>
    </row>
    <row r="1013" spans="9:14" x14ac:dyDescent="0.25">
      <c r="I1013" s="7"/>
      <c r="J1013" s="7"/>
      <c r="K1013" s="7"/>
      <c r="L1013" s="7"/>
      <c r="M1013" s="7"/>
      <c r="N1013" s="7"/>
    </row>
    <row r="1014" spans="9:14" x14ac:dyDescent="0.25">
      <c r="I1014" s="7"/>
      <c r="J1014" s="7"/>
      <c r="K1014" s="7"/>
      <c r="L1014" s="7"/>
      <c r="M1014" s="7"/>
      <c r="N1014" s="7"/>
    </row>
    <row r="1015" spans="9:14" x14ac:dyDescent="0.25">
      <c r="I1015" s="7"/>
      <c r="J1015" s="7"/>
      <c r="K1015" s="7"/>
      <c r="L1015" s="7"/>
      <c r="M1015" s="7"/>
      <c r="N1015" s="7"/>
    </row>
    <row r="1016" spans="9:14" x14ac:dyDescent="0.25">
      <c r="I1016" s="7"/>
      <c r="J1016" s="7"/>
      <c r="K1016" s="7"/>
      <c r="L1016" s="7"/>
      <c r="M1016" s="7"/>
      <c r="N1016" s="7"/>
    </row>
    <row r="1017" spans="9:14" x14ac:dyDescent="0.25">
      <c r="I1017" s="7"/>
      <c r="J1017" s="7"/>
      <c r="K1017" s="7"/>
      <c r="L1017" s="7"/>
      <c r="M1017" s="7"/>
      <c r="N1017" s="7"/>
    </row>
    <row r="1018" spans="9:14" x14ac:dyDescent="0.25">
      <c r="I1018" s="7"/>
      <c r="J1018" s="7"/>
      <c r="K1018" s="7"/>
      <c r="L1018" s="7"/>
      <c r="M1018" s="7"/>
      <c r="N1018" s="7"/>
    </row>
    <row r="1019" spans="9:14" x14ac:dyDescent="0.25">
      <c r="I1019" s="7"/>
      <c r="J1019" s="7"/>
      <c r="K1019" s="7"/>
      <c r="L1019" s="7"/>
      <c r="M1019" s="7"/>
      <c r="N1019" s="7"/>
    </row>
    <row r="1020" spans="9:14" x14ac:dyDescent="0.25">
      <c r="I1020" s="7"/>
      <c r="J1020" s="7"/>
      <c r="K1020" s="7"/>
      <c r="L1020" s="7"/>
      <c r="M1020" s="7"/>
      <c r="N1020" s="7"/>
    </row>
    <row r="1021" spans="9:14" x14ac:dyDescent="0.25">
      <c r="I1021" s="7"/>
      <c r="J1021" s="7"/>
      <c r="K1021" s="7"/>
      <c r="L1021" s="7"/>
      <c r="M1021" s="7"/>
      <c r="N1021" s="7"/>
    </row>
    <row r="1022" spans="9:14" x14ac:dyDescent="0.25">
      <c r="I1022" s="7"/>
      <c r="J1022" s="7"/>
      <c r="K1022" s="7"/>
      <c r="L1022" s="7"/>
      <c r="M1022" s="7"/>
      <c r="N1022" s="7"/>
    </row>
    <row r="1023" spans="9:14" x14ac:dyDescent="0.25">
      <c r="I1023" s="7"/>
      <c r="J1023" s="7"/>
      <c r="K1023" s="7"/>
      <c r="L1023" s="7"/>
      <c r="M1023" s="7"/>
      <c r="N1023" s="7"/>
    </row>
    <row r="1024" spans="9:14" x14ac:dyDescent="0.25">
      <c r="I1024" s="7"/>
      <c r="J1024" s="7"/>
      <c r="K1024" s="7"/>
      <c r="L1024" s="7"/>
      <c r="M1024" s="7"/>
      <c r="N1024" s="7"/>
    </row>
    <row r="1025" spans="9:14" x14ac:dyDescent="0.25">
      <c r="I1025" s="7"/>
      <c r="J1025" s="7"/>
      <c r="K1025" s="7"/>
      <c r="L1025" s="7"/>
      <c r="M1025" s="7"/>
      <c r="N1025" s="7"/>
    </row>
    <row r="1026" spans="9:14" x14ac:dyDescent="0.25">
      <c r="I1026" s="7"/>
      <c r="J1026" s="7"/>
      <c r="K1026" s="7"/>
      <c r="L1026" s="7"/>
      <c r="M1026" s="7"/>
      <c r="N1026" s="7"/>
    </row>
    <row r="1027" spans="9:14" x14ac:dyDescent="0.25">
      <c r="I1027" s="7"/>
      <c r="J1027" s="7"/>
      <c r="K1027" s="7"/>
      <c r="L1027" s="7"/>
      <c r="M1027" s="7"/>
      <c r="N1027" s="7"/>
    </row>
    <row r="1028" spans="9:14" x14ac:dyDescent="0.25">
      <c r="I1028" s="7"/>
      <c r="J1028" s="7"/>
      <c r="K1028" s="7"/>
      <c r="L1028" s="7"/>
      <c r="M1028" s="7"/>
      <c r="N1028" s="7"/>
    </row>
    <row r="1029" spans="9:14" x14ac:dyDescent="0.25">
      <c r="I1029" s="7"/>
      <c r="J1029" s="7"/>
      <c r="K1029" s="7"/>
      <c r="L1029" s="7"/>
      <c r="M1029" s="7"/>
      <c r="N1029" s="7"/>
    </row>
    <row r="1030" spans="9:14" x14ac:dyDescent="0.25">
      <c r="I1030" s="7"/>
      <c r="J1030" s="7"/>
      <c r="K1030" s="7"/>
      <c r="L1030" s="7"/>
      <c r="M1030" s="7"/>
      <c r="N1030" s="7"/>
    </row>
    <row r="1031" spans="9:14" x14ac:dyDescent="0.25">
      <c r="I1031" s="7"/>
      <c r="J1031" s="7"/>
      <c r="K1031" s="7"/>
      <c r="L1031" s="7"/>
      <c r="M1031" s="7"/>
      <c r="N1031" s="7"/>
    </row>
    <row r="1032" spans="9:14" x14ac:dyDescent="0.25">
      <c r="I1032" s="7"/>
      <c r="J1032" s="7"/>
      <c r="K1032" s="7"/>
      <c r="L1032" s="7"/>
      <c r="M1032" s="7"/>
      <c r="N1032" s="7"/>
    </row>
    <row r="1033" spans="9:14" x14ac:dyDescent="0.25">
      <c r="I1033" s="7"/>
      <c r="J1033" s="7"/>
      <c r="K1033" s="7"/>
      <c r="L1033" s="7"/>
      <c r="M1033" s="7"/>
      <c r="N1033" s="7"/>
    </row>
    <row r="1034" spans="9:14" x14ac:dyDescent="0.25">
      <c r="I1034" s="7"/>
      <c r="J1034" s="7"/>
      <c r="K1034" s="7"/>
      <c r="L1034" s="7"/>
      <c r="M1034" s="7"/>
      <c r="N1034" s="7"/>
    </row>
    <row r="1035" spans="9:14" x14ac:dyDescent="0.25">
      <c r="I1035" s="7"/>
      <c r="J1035" s="7"/>
      <c r="K1035" s="7"/>
      <c r="L1035" s="7"/>
      <c r="M1035" s="7"/>
      <c r="N1035" s="7"/>
    </row>
    <row r="1036" spans="9:14" x14ac:dyDescent="0.25">
      <c r="I1036" s="7"/>
      <c r="J1036" s="7"/>
      <c r="K1036" s="7"/>
      <c r="L1036" s="7"/>
      <c r="M1036" s="7"/>
      <c r="N1036" s="7"/>
    </row>
    <row r="1037" spans="9:14" x14ac:dyDescent="0.25">
      <c r="I1037" s="7"/>
      <c r="J1037" s="7"/>
      <c r="K1037" s="7"/>
      <c r="L1037" s="7"/>
      <c r="M1037" s="7"/>
      <c r="N1037" s="7"/>
    </row>
    <row r="1038" spans="9:14" x14ac:dyDescent="0.25">
      <c r="I1038" s="7"/>
      <c r="J1038" s="7"/>
      <c r="K1038" s="7"/>
      <c r="L1038" s="7"/>
      <c r="M1038" s="7"/>
      <c r="N1038" s="7"/>
    </row>
    <row r="1039" spans="9:14" x14ac:dyDescent="0.25">
      <c r="I1039" s="7"/>
      <c r="J1039" s="7"/>
      <c r="K1039" s="7"/>
      <c r="L1039" s="7"/>
      <c r="M1039" s="7"/>
      <c r="N1039" s="7"/>
    </row>
    <row r="1040" spans="9:14" x14ac:dyDescent="0.25">
      <c r="I1040" s="7"/>
      <c r="J1040" s="7"/>
      <c r="K1040" s="7"/>
      <c r="L1040" s="7"/>
      <c r="M1040" s="7"/>
      <c r="N1040" s="7"/>
    </row>
    <row r="1041" spans="9:14" x14ac:dyDescent="0.25">
      <c r="I1041" s="7"/>
      <c r="J1041" s="7"/>
      <c r="K1041" s="7"/>
      <c r="L1041" s="7"/>
      <c r="M1041" s="7"/>
      <c r="N1041" s="7"/>
    </row>
    <row r="1042" spans="9:14" x14ac:dyDescent="0.25">
      <c r="I1042" s="7"/>
      <c r="J1042" s="7"/>
      <c r="K1042" s="7"/>
      <c r="L1042" s="7"/>
      <c r="M1042" s="7"/>
      <c r="N1042" s="7"/>
    </row>
    <row r="1043" spans="9:14" x14ac:dyDescent="0.25">
      <c r="I1043" s="7"/>
      <c r="J1043" s="7"/>
      <c r="K1043" s="7"/>
      <c r="L1043" s="7"/>
      <c r="M1043" s="7"/>
      <c r="N1043" s="7"/>
    </row>
    <row r="1044" spans="9:14" x14ac:dyDescent="0.25">
      <c r="I1044" s="7"/>
      <c r="J1044" s="7"/>
      <c r="K1044" s="7"/>
      <c r="L1044" s="7"/>
      <c r="M1044" s="7"/>
      <c r="N1044" s="7"/>
    </row>
    <row r="1045" spans="9:14" x14ac:dyDescent="0.25">
      <c r="I1045" s="7"/>
      <c r="J1045" s="7"/>
      <c r="K1045" s="7"/>
      <c r="L1045" s="7"/>
      <c r="M1045" s="7"/>
      <c r="N1045" s="7"/>
    </row>
    <row r="1046" spans="9:14" x14ac:dyDescent="0.25">
      <c r="I1046" s="7"/>
      <c r="J1046" s="7"/>
      <c r="K1046" s="7"/>
      <c r="L1046" s="7"/>
      <c r="M1046" s="7"/>
      <c r="N1046" s="7"/>
    </row>
    <row r="1047" spans="9:14" x14ac:dyDescent="0.25">
      <c r="I1047" s="7"/>
      <c r="J1047" s="7"/>
      <c r="K1047" s="7"/>
      <c r="L1047" s="7"/>
      <c r="M1047" s="7"/>
      <c r="N1047" s="7"/>
    </row>
    <row r="1048" spans="9:14" x14ac:dyDescent="0.25">
      <c r="I1048" s="7"/>
      <c r="J1048" s="7"/>
      <c r="K1048" s="7"/>
      <c r="L1048" s="7"/>
      <c r="M1048" s="7"/>
      <c r="N1048" s="7"/>
    </row>
    <row r="1049" spans="9:14" x14ac:dyDescent="0.25">
      <c r="I1049" s="7"/>
      <c r="J1049" s="7"/>
      <c r="K1049" s="7"/>
      <c r="L1049" s="7"/>
      <c r="M1049" s="7"/>
      <c r="N1049" s="7"/>
    </row>
    <row r="1050" spans="9:14" x14ac:dyDescent="0.25">
      <c r="I1050" s="7"/>
      <c r="J1050" s="7"/>
      <c r="K1050" s="7"/>
      <c r="L1050" s="7"/>
      <c r="M1050" s="7"/>
      <c r="N1050" s="7"/>
    </row>
    <row r="1051" spans="9:14" x14ac:dyDescent="0.25">
      <c r="I1051" s="7"/>
      <c r="J1051" s="7"/>
      <c r="K1051" s="7"/>
      <c r="L1051" s="7"/>
      <c r="M1051" s="7"/>
      <c r="N1051" s="7"/>
    </row>
    <row r="1052" spans="9:14" x14ac:dyDescent="0.25">
      <c r="I1052" s="7"/>
      <c r="J1052" s="7"/>
      <c r="K1052" s="7"/>
      <c r="L1052" s="7"/>
      <c r="M1052" s="7"/>
      <c r="N1052" s="7"/>
    </row>
    <row r="1053" spans="9:14" x14ac:dyDescent="0.25">
      <c r="I1053" s="7"/>
      <c r="J1053" s="7"/>
      <c r="K1053" s="7"/>
      <c r="L1053" s="7"/>
      <c r="M1053" s="7"/>
      <c r="N1053" s="7"/>
    </row>
    <row r="1054" spans="9:14" x14ac:dyDescent="0.25">
      <c r="I1054" s="7"/>
      <c r="J1054" s="7"/>
      <c r="K1054" s="7"/>
      <c r="L1054" s="7"/>
      <c r="M1054" s="7"/>
      <c r="N1054" s="7"/>
    </row>
    <row r="1055" spans="9:14" x14ac:dyDescent="0.25">
      <c r="I1055" s="7"/>
      <c r="J1055" s="7"/>
      <c r="K1055" s="7"/>
      <c r="L1055" s="7"/>
      <c r="M1055" s="7"/>
      <c r="N1055" s="7"/>
    </row>
    <row r="1056" spans="9:14" x14ac:dyDescent="0.25">
      <c r="I1056" s="7"/>
      <c r="J1056" s="7"/>
      <c r="K1056" s="7"/>
      <c r="L1056" s="7"/>
      <c r="M1056" s="7"/>
      <c r="N1056" s="7"/>
    </row>
    <row r="1057" spans="9:14" x14ac:dyDescent="0.25">
      <c r="I1057" s="7"/>
      <c r="J1057" s="7"/>
      <c r="K1057" s="7"/>
      <c r="L1057" s="7"/>
      <c r="M1057" s="7"/>
      <c r="N1057" s="7"/>
    </row>
    <row r="1058" spans="9:14" x14ac:dyDescent="0.25">
      <c r="I1058" s="7"/>
      <c r="J1058" s="7"/>
      <c r="K1058" s="7"/>
      <c r="L1058" s="7"/>
      <c r="M1058" s="7"/>
      <c r="N1058" s="7"/>
    </row>
    <row r="1059" spans="9:14" x14ac:dyDescent="0.25">
      <c r="I1059" s="7"/>
      <c r="J1059" s="7"/>
      <c r="K1059" s="7"/>
      <c r="L1059" s="7"/>
      <c r="M1059" s="7"/>
      <c r="N1059" s="7"/>
    </row>
    <row r="1060" spans="9:14" x14ac:dyDescent="0.25">
      <c r="I1060" s="7"/>
      <c r="J1060" s="7"/>
      <c r="K1060" s="7"/>
      <c r="L1060" s="7"/>
      <c r="M1060" s="7"/>
      <c r="N1060" s="7"/>
    </row>
    <row r="1061" spans="9:14" x14ac:dyDescent="0.25">
      <c r="I1061" s="7"/>
      <c r="J1061" s="7"/>
      <c r="K1061" s="7"/>
      <c r="L1061" s="7"/>
      <c r="M1061" s="7"/>
      <c r="N1061" s="7"/>
    </row>
    <row r="1062" spans="9:14" x14ac:dyDescent="0.25">
      <c r="I1062" s="7"/>
      <c r="J1062" s="7"/>
      <c r="K1062" s="7"/>
      <c r="L1062" s="7"/>
      <c r="M1062" s="7"/>
      <c r="N1062" s="7"/>
    </row>
    <row r="1063" spans="9:14" x14ac:dyDescent="0.25">
      <c r="I1063" s="7"/>
      <c r="J1063" s="7"/>
      <c r="K1063" s="7"/>
      <c r="L1063" s="7"/>
      <c r="M1063" s="7"/>
      <c r="N1063" s="7"/>
    </row>
    <row r="1064" spans="9:14" x14ac:dyDescent="0.25">
      <c r="I1064" s="7"/>
      <c r="J1064" s="7"/>
      <c r="K1064" s="7"/>
      <c r="L1064" s="7"/>
      <c r="M1064" s="7"/>
      <c r="N1064" s="7"/>
    </row>
    <row r="1065" spans="9:14" x14ac:dyDescent="0.25">
      <c r="I1065" s="7"/>
      <c r="J1065" s="7"/>
      <c r="K1065" s="7"/>
      <c r="L1065" s="7"/>
      <c r="M1065" s="7"/>
      <c r="N1065" s="7"/>
    </row>
    <row r="1066" spans="9:14" x14ac:dyDescent="0.25">
      <c r="I1066" s="7"/>
      <c r="J1066" s="7"/>
      <c r="K1066" s="7"/>
      <c r="L1066" s="7"/>
      <c r="M1066" s="7"/>
      <c r="N1066" s="7"/>
    </row>
    <row r="1067" spans="9:14" x14ac:dyDescent="0.25">
      <c r="I1067" s="7"/>
      <c r="J1067" s="7"/>
      <c r="K1067" s="7"/>
      <c r="L1067" s="7"/>
      <c r="M1067" s="7"/>
      <c r="N1067" s="7"/>
    </row>
    <row r="1068" spans="9:14" x14ac:dyDescent="0.25">
      <c r="I1068" s="7"/>
      <c r="J1068" s="7"/>
      <c r="K1068" s="7"/>
      <c r="L1068" s="7"/>
      <c r="M1068" s="7"/>
      <c r="N1068" s="7"/>
    </row>
    <row r="1069" spans="9:14" x14ac:dyDescent="0.25">
      <c r="I1069" s="7"/>
      <c r="J1069" s="7"/>
      <c r="K1069" s="7"/>
      <c r="L1069" s="7"/>
      <c r="M1069" s="7"/>
      <c r="N1069" s="7"/>
    </row>
    <row r="1070" spans="9:14" x14ac:dyDescent="0.25">
      <c r="I1070" s="7"/>
      <c r="J1070" s="7"/>
      <c r="K1070" s="7"/>
      <c r="L1070" s="7"/>
      <c r="M1070" s="7"/>
      <c r="N1070" s="7"/>
    </row>
    <row r="1071" spans="9:14" x14ac:dyDescent="0.25">
      <c r="I1071" s="7"/>
      <c r="J1071" s="7"/>
      <c r="K1071" s="7"/>
      <c r="L1071" s="7"/>
      <c r="M1071" s="7"/>
      <c r="N1071" s="7"/>
    </row>
    <row r="1072" spans="9:14" x14ac:dyDescent="0.25">
      <c r="I1072" s="7"/>
      <c r="J1072" s="7"/>
      <c r="K1072" s="7"/>
      <c r="L1072" s="7"/>
      <c r="M1072" s="7"/>
      <c r="N1072" s="7"/>
    </row>
    <row r="1073" spans="9:14" x14ac:dyDescent="0.25">
      <c r="I1073" s="7"/>
      <c r="J1073" s="7"/>
      <c r="K1073" s="7"/>
      <c r="L1073" s="7"/>
      <c r="M1073" s="7"/>
      <c r="N1073" s="7"/>
    </row>
    <row r="1074" spans="9:14" x14ac:dyDescent="0.25">
      <c r="I1074" s="7"/>
      <c r="J1074" s="7"/>
      <c r="K1074" s="7"/>
      <c r="L1074" s="7"/>
      <c r="M1074" s="7"/>
      <c r="N1074" s="7"/>
    </row>
    <row r="1075" spans="9:14" x14ac:dyDescent="0.25">
      <c r="I1075" s="7"/>
      <c r="J1075" s="7"/>
      <c r="K1075" s="7"/>
      <c r="L1075" s="7"/>
      <c r="M1075" s="7"/>
      <c r="N1075" s="7"/>
    </row>
    <row r="1076" spans="9:14" x14ac:dyDescent="0.25">
      <c r="I1076" s="7"/>
      <c r="J1076" s="7"/>
      <c r="K1076" s="7"/>
      <c r="L1076" s="7"/>
      <c r="M1076" s="7"/>
      <c r="N1076" s="7"/>
    </row>
    <row r="1077" spans="9:14" x14ac:dyDescent="0.25">
      <c r="I1077" s="7"/>
      <c r="J1077" s="7"/>
      <c r="K1077" s="7"/>
      <c r="L1077" s="7"/>
      <c r="M1077" s="7"/>
      <c r="N1077" s="7"/>
    </row>
    <row r="1078" spans="9:14" x14ac:dyDescent="0.25">
      <c r="I1078" s="7"/>
      <c r="J1078" s="7"/>
      <c r="K1078" s="7"/>
      <c r="L1078" s="7"/>
      <c r="M1078" s="7"/>
      <c r="N1078" s="7"/>
    </row>
    <row r="1079" spans="9:14" x14ac:dyDescent="0.25">
      <c r="I1079" s="7"/>
      <c r="J1079" s="7"/>
      <c r="K1079" s="7"/>
      <c r="L1079" s="7"/>
      <c r="M1079" s="7"/>
      <c r="N1079" s="7"/>
    </row>
    <row r="1080" spans="9:14" x14ac:dyDescent="0.25">
      <c r="I1080" s="7"/>
      <c r="J1080" s="7"/>
      <c r="K1080" s="7"/>
      <c r="L1080" s="7"/>
      <c r="M1080" s="7"/>
      <c r="N1080" s="7"/>
    </row>
    <row r="1081" spans="9:14" x14ac:dyDescent="0.25">
      <c r="I1081" s="7"/>
      <c r="J1081" s="7"/>
      <c r="K1081" s="7"/>
      <c r="L1081" s="7"/>
      <c r="M1081" s="7"/>
      <c r="N1081" s="7"/>
    </row>
    <row r="1082" spans="9:14" x14ac:dyDescent="0.25">
      <c r="I1082" s="7"/>
      <c r="J1082" s="7"/>
      <c r="K1082" s="7"/>
      <c r="L1082" s="7"/>
      <c r="M1082" s="7"/>
      <c r="N1082" s="7"/>
    </row>
    <row r="1083" spans="9:14" x14ac:dyDescent="0.25">
      <c r="I1083" s="7"/>
      <c r="J1083" s="7"/>
      <c r="K1083" s="7"/>
      <c r="L1083" s="7"/>
      <c r="M1083" s="7"/>
      <c r="N1083" s="7"/>
    </row>
    <row r="1084" spans="9:14" x14ac:dyDescent="0.25">
      <c r="I1084" s="7"/>
      <c r="J1084" s="7"/>
      <c r="K1084" s="7"/>
      <c r="L1084" s="7"/>
      <c r="M1084" s="7"/>
      <c r="N1084" s="7"/>
    </row>
    <row r="1085" spans="9:14" x14ac:dyDescent="0.25">
      <c r="I1085" s="7"/>
      <c r="J1085" s="7"/>
      <c r="K1085" s="7"/>
      <c r="L1085" s="7"/>
      <c r="M1085" s="7"/>
      <c r="N1085" s="7"/>
    </row>
    <row r="1086" spans="9:14" x14ac:dyDescent="0.25">
      <c r="I1086" s="7"/>
      <c r="J1086" s="7"/>
      <c r="K1086" s="7"/>
      <c r="L1086" s="7"/>
      <c r="M1086" s="7"/>
      <c r="N1086" s="7"/>
    </row>
    <row r="1087" spans="9:14" x14ac:dyDescent="0.25">
      <c r="I1087" s="7"/>
      <c r="J1087" s="7"/>
      <c r="K1087" s="7"/>
      <c r="L1087" s="7"/>
      <c r="M1087" s="7"/>
      <c r="N1087" s="7"/>
    </row>
    <row r="1088" spans="9:14" x14ac:dyDescent="0.25">
      <c r="I1088" s="7"/>
      <c r="J1088" s="7"/>
      <c r="K1088" s="7"/>
      <c r="L1088" s="7"/>
      <c r="M1088" s="7"/>
      <c r="N1088" s="7"/>
    </row>
    <row r="1089" spans="9:14" x14ac:dyDescent="0.25">
      <c r="I1089" s="7"/>
      <c r="J1089" s="7"/>
      <c r="K1089" s="7"/>
      <c r="L1089" s="7"/>
      <c r="M1089" s="7"/>
      <c r="N1089" s="7"/>
    </row>
    <row r="1090" spans="9:14" x14ac:dyDescent="0.25">
      <c r="I1090" s="7"/>
      <c r="J1090" s="7"/>
      <c r="K1090" s="7"/>
      <c r="L1090" s="7"/>
      <c r="M1090" s="7"/>
      <c r="N1090" s="7"/>
    </row>
    <row r="1091" spans="9:14" x14ac:dyDescent="0.25">
      <c r="I1091" s="7"/>
      <c r="J1091" s="7"/>
      <c r="K1091" s="7"/>
      <c r="L1091" s="7"/>
      <c r="M1091" s="7"/>
      <c r="N1091" s="7"/>
    </row>
    <row r="1092" spans="9:14" x14ac:dyDescent="0.25">
      <c r="I1092" s="7"/>
      <c r="J1092" s="7"/>
      <c r="K1092" s="7"/>
      <c r="L1092" s="7"/>
      <c r="M1092" s="7"/>
      <c r="N1092" s="7"/>
    </row>
    <row r="1093" spans="9:14" x14ac:dyDescent="0.25">
      <c r="I1093" s="7"/>
      <c r="J1093" s="7"/>
      <c r="K1093" s="7"/>
      <c r="L1093" s="7"/>
      <c r="M1093" s="7"/>
      <c r="N1093" s="7"/>
    </row>
    <row r="1094" spans="9:14" x14ac:dyDescent="0.25">
      <c r="I1094" s="7"/>
      <c r="J1094" s="7"/>
      <c r="K1094" s="7"/>
      <c r="L1094" s="7"/>
      <c r="M1094" s="7"/>
      <c r="N1094" s="7"/>
    </row>
    <row r="1095" spans="9:14" x14ac:dyDescent="0.25">
      <c r="I1095" s="7"/>
      <c r="J1095" s="7"/>
      <c r="K1095" s="7"/>
      <c r="L1095" s="7"/>
      <c r="M1095" s="7"/>
      <c r="N1095" s="7"/>
    </row>
    <row r="1096" spans="9:14" x14ac:dyDescent="0.25">
      <c r="I1096" s="7"/>
      <c r="J1096" s="7"/>
      <c r="K1096" s="7"/>
      <c r="L1096" s="7"/>
      <c r="M1096" s="7"/>
      <c r="N1096" s="7"/>
    </row>
    <row r="1097" spans="9:14" x14ac:dyDescent="0.25">
      <c r="I1097" s="7"/>
      <c r="J1097" s="7"/>
      <c r="K1097" s="7"/>
      <c r="L1097" s="7"/>
      <c r="M1097" s="7"/>
      <c r="N1097" s="7"/>
    </row>
    <row r="1098" spans="9:14" x14ac:dyDescent="0.25">
      <c r="I1098" s="7"/>
      <c r="J1098" s="7"/>
      <c r="K1098" s="7"/>
      <c r="L1098" s="7"/>
      <c r="M1098" s="7"/>
      <c r="N1098" s="7"/>
    </row>
    <row r="1099" spans="9:14" x14ac:dyDescent="0.25">
      <c r="I1099" s="7"/>
      <c r="J1099" s="7"/>
      <c r="K1099" s="7"/>
      <c r="L1099" s="7"/>
      <c r="M1099" s="7"/>
      <c r="N1099" s="7"/>
    </row>
    <row r="1100" spans="9:14" x14ac:dyDescent="0.25">
      <c r="I1100" s="7"/>
      <c r="J1100" s="7"/>
      <c r="K1100" s="7"/>
      <c r="L1100" s="7"/>
      <c r="M1100" s="7"/>
      <c r="N1100" s="7"/>
    </row>
    <row r="1101" spans="9:14" x14ac:dyDescent="0.25">
      <c r="I1101" s="7"/>
      <c r="J1101" s="7"/>
      <c r="K1101" s="7"/>
      <c r="L1101" s="7"/>
      <c r="M1101" s="7"/>
      <c r="N1101" s="7"/>
    </row>
    <row r="1102" spans="9:14" x14ac:dyDescent="0.25">
      <c r="I1102" s="7"/>
      <c r="J1102" s="7"/>
      <c r="K1102" s="7"/>
      <c r="L1102" s="7"/>
      <c r="M1102" s="7"/>
      <c r="N1102" s="7"/>
    </row>
    <row r="1103" spans="9:14" x14ac:dyDescent="0.25">
      <c r="I1103" s="7"/>
      <c r="J1103" s="7"/>
      <c r="K1103" s="7"/>
      <c r="L1103" s="7"/>
      <c r="M1103" s="7"/>
      <c r="N1103" s="7"/>
    </row>
    <row r="1104" spans="9:14" x14ac:dyDescent="0.25">
      <c r="I1104" s="7"/>
      <c r="J1104" s="7"/>
      <c r="K1104" s="7"/>
      <c r="L1104" s="7"/>
      <c r="M1104" s="7"/>
      <c r="N1104" s="7"/>
    </row>
    <row r="1105" spans="9:14" x14ac:dyDescent="0.25">
      <c r="I1105" s="7"/>
      <c r="J1105" s="7"/>
      <c r="K1105" s="7"/>
      <c r="L1105" s="7"/>
      <c r="M1105" s="7"/>
      <c r="N1105" s="7"/>
    </row>
    <row r="1106" spans="9:14" x14ac:dyDescent="0.25">
      <c r="I1106" s="7"/>
      <c r="J1106" s="7"/>
      <c r="K1106" s="7"/>
      <c r="L1106" s="7"/>
      <c r="M1106" s="7"/>
      <c r="N1106" s="7"/>
    </row>
    <row r="1107" spans="9:14" x14ac:dyDescent="0.25">
      <c r="I1107" s="7"/>
      <c r="J1107" s="7"/>
      <c r="K1107" s="7"/>
      <c r="L1107" s="7"/>
      <c r="M1107" s="7"/>
      <c r="N1107" s="7"/>
    </row>
    <row r="1108" spans="9:14" x14ac:dyDescent="0.25">
      <c r="I1108" s="7"/>
      <c r="J1108" s="7"/>
      <c r="K1108" s="7"/>
      <c r="L1108" s="7"/>
      <c r="M1108" s="7"/>
      <c r="N1108" s="7"/>
    </row>
    <row r="1109" spans="9:14" x14ac:dyDescent="0.25">
      <c r="I1109" s="7"/>
      <c r="J1109" s="7"/>
      <c r="K1109" s="7"/>
      <c r="L1109" s="7"/>
      <c r="M1109" s="7"/>
      <c r="N1109" s="7"/>
    </row>
    <row r="1110" spans="9:14" x14ac:dyDescent="0.25">
      <c r="I1110" s="7"/>
      <c r="J1110" s="7"/>
      <c r="K1110" s="7"/>
      <c r="L1110" s="7"/>
      <c r="M1110" s="7"/>
      <c r="N1110" s="7"/>
    </row>
    <row r="1111" spans="9:14" x14ac:dyDescent="0.25">
      <c r="I1111" s="7"/>
      <c r="J1111" s="7"/>
      <c r="K1111" s="7"/>
      <c r="L1111" s="7"/>
      <c r="M1111" s="7"/>
      <c r="N1111" s="7"/>
    </row>
    <row r="1112" spans="9:14" x14ac:dyDescent="0.25">
      <c r="I1112" s="7"/>
      <c r="J1112" s="7"/>
      <c r="K1112" s="7"/>
      <c r="L1112" s="7"/>
      <c r="M1112" s="7"/>
      <c r="N1112" s="7"/>
    </row>
    <row r="1113" spans="9:14" x14ac:dyDescent="0.25">
      <c r="I1113" s="7"/>
      <c r="J1113" s="7"/>
      <c r="K1113" s="7"/>
      <c r="L1113" s="7"/>
      <c r="M1113" s="7"/>
      <c r="N1113" s="7"/>
    </row>
    <row r="1114" spans="9:14" x14ac:dyDescent="0.25">
      <c r="I1114" s="7"/>
      <c r="J1114" s="7"/>
      <c r="K1114" s="7"/>
      <c r="L1114" s="7"/>
      <c r="M1114" s="7"/>
      <c r="N1114" s="7"/>
    </row>
    <row r="1115" spans="9:14" x14ac:dyDescent="0.25">
      <c r="I1115" s="7"/>
      <c r="J1115" s="7"/>
      <c r="K1115" s="7"/>
      <c r="L1115" s="7"/>
      <c r="M1115" s="7"/>
      <c r="N1115" s="7"/>
    </row>
    <row r="1116" spans="9:14" x14ac:dyDescent="0.25">
      <c r="I1116" s="7"/>
      <c r="J1116" s="7"/>
      <c r="K1116" s="7"/>
      <c r="L1116" s="7"/>
      <c r="M1116" s="7"/>
      <c r="N1116" s="7"/>
    </row>
    <row r="1117" spans="9:14" x14ac:dyDescent="0.25">
      <c r="I1117" s="7"/>
      <c r="J1117" s="7"/>
      <c r="K1117" s="7"/>
      <c r="L1117" s="7"/>
      <c r="M1117" s="7"/>
      <c r="N1117" s="7"/>
    </row>
    <row r="1118" spans="9:14" x14ac:dyDescent="0.25">
      <c r="I1118" s="7"/>
      <c r="J1118" s="7"/>
      <c r="K1118" s="7"/>
      <c r="L1118" s="7"/>
      <c r="M1118" s="7"/>
      <c r="N1118" s="7"/>
    </row>
    <row r="1119" spans="9:14" x14ac:dyDescent="0.25">
      <c r="I1119" s="7"/>
      <c r="J1119" s="7"/>
      <c r="K1119" s="7"/>
      <c r="L1119" s="7"/>
      <c r="M1119" s="7"/>
      <c r="N1119" s="7"/>
    </row>
    <row r="1120" spans="9:14" x14ac:dyDescent="0.25">
      <c r="I1120" s="7"/>
      <c r="J1120" s="7"/>
      <c r="K1120" s="7"/>
      <c r="L1120" s="7"/>
      <c r="M1120" s="7"/>
      <c r="N1120" s="7"/>
    </row>
    <row r="1121" spans="9:14" x14ac:dyDescent="0.25">
      <c r="I1121" s="7"/>
      <c r="J1121" s="7"/>
      <c r="K1121" s="7"/>
      <c r="L1121" s="7"/>
      <c r="M1121" s="7"/>
      <c r="N1121" s="7"/>
    </row>
    <row r="1122" spans="9:14" x14ac:dyDescent="0.25">
      <c r="I1122" s="7"/>
      <c r="J1122" s="7"/>
      <c r="K1122" s="7"/>
      <c r="L1122" s="7"/>
      <c r="M1122" s="7"/>
      <c r="N1122" s="7"/>
    </row>
    <row r="1123" spans="9:14" x14ac:dyDescent="0.25">
      <c r="I1123" s="7"/>
      <c r="J1123" s="7"/>
      <c r="K1123" s="7"/>
      <c r="L1123" s="7"/>
      <c r="M1123" s="7"/>
      <c r="N1123" s="7"/>
    </row>
    <row r="1124" spans="9:14" x14ac:dyDescent="0.25">
      <c r="I1124" s="7"/>
      <c r="J1124" s="7"/>
      <c r="K1124" s="7"/>
      <c r="L1124" s="7"/>
      <c r="M1124" s="7"/>
      <c r="N1124" s="7"/>
    </row>
    <row r="1125" spans="9:14" x14ac:dyDescent="0.25">
      <c r="I1125" s="7"/>
      <c r="J1125" s="7"/>
      <c r="K1125" s="7"/>
      <c r="L1125" s="7"/>
      <c r="M1125" s="7"/>
      <c r="N1125" s="7"/>
    </row>
    <row r="1126" spans="9:14" x14ac:dyDescent="0.25">
      <c r="I1126" s="7"/>
      <c r="J1126" s="7"/>
      <c r="K1126" s="7"/>
      <c r="L1126" s="7"/>
      <c r="M1126" s="7"/>
      <c r="N1126" s="7"/>
    </row>
    <row r="1127" spans="9:14" x14ac:dyDescent="0.25">
      <c r="I1127" s="7"/>
      <c r="J1127" s="7"/>
      <c r="K1127" s="7"/>
      <c r="L1127" s="7"/>
      <c r="M1127" s="7"/>
      <c r="N1127" s="7"/>
    </row>
    <row r="1128" spans="9:14" x14ac:dyDescent="0.25">
      <c r="I1128" s="7"/>
      <c r="J1128" s="7"/>
      <c r="K1128" s="7"/>
      <c r="L1128" s="7"/>
      <c r="M1128" s="7"/>
      <c r="N1128" s="7"/>
    </row>
    <row r="1129" spans="9:14" x14ac:dyDescent="0.25">
      <c r="I1129" s="7"/>
      <c r="J1129" s="7"/>
      <c r="K1129" s="7"/>
      <c r="L1129" s="7"/>
      <c r="M1129" s="7"/>
      <c r="N1129" s="7"/>
    </row>
    <row r="1130" spans="9:14" x14ac:dyDescent="0.25">
      <c r="I1130" s="7"/>
      <c r="J1130" s="7"/>
      <c r="K1130" s="7"/>
      <c r="L1130" s="7"/>
      <c r="M1130" s="7"/>
      <c r="N1130" s="7"/>
    </row>
    <row r="1131" spans="9:14" x14ac:dyDescent="0.25">
      <c r="I1131" s="7"/>
      <c r="J1131" s="7"/>
      <c r="K1131" s="7"/>
      <c r="L1131" s="7"/>
      <c r="M1131" s="7"/>
      <c r="N1131" s="7"/>
    </row>
    <row r="1132" spans="9:14" x14ac:dyDescent="0.25">
      <c r="I1132" s="7"/>
      <c r="J1132" s="7"/>
      <c r="K1132" s="7"/>
      <c r="L1132" s="7"/>
      <c r="M1132" s="7"/>
      <c r="N1132" s="7"/>
    </row>
    <row r="1133" spans="9:14" x14ac:dyDescent="0.25">
      <c r="I1133" s="7"/>
      <c r="J1133" s="7"/>
      <c r="K1133" s="7"/>
      <c r="L1133" s="7"/>
      <c r="M1133" s="7"/>
      <c r="N1133" s="7"/>
    </row>
    <row r="1134" spans="9:14" x14ac:dyDescent="0.25">
      <c r="I1134" s="7"/>
      <c r="J1134" s="7"/>
      <c r="K1134" s="7"/>
      <c r="L1134" s="7"/>
      <c r="M1134" s="7"/>
      <c r="N1134" s="7"/>
    </row>
    <row r="1135" spans="9:14" x14ac:dyDescent="0.25">
      <c r="I1135" s="7"/>
      <c r="J1135" s="7"/>
      <c r="K1135" s="7"/>
      <c r="L1135" s="7"/>
      <c r="M1135" s="7"/>
      <c r="N1135" s="7"/>
    </row>
    <row r="1136" spans="9:14" x14ac:dyDescent="0.25">
      <c r="I1136" s="7"/>
      <c r="J1136" s="7"/>
      <c r="K1136" s="7"/>
      <c r="L1136" s="7"/>
      <c r="M1136" s="7"/>
      <c r="N1136" s="7"/>
    </row>
    <row r="1137" spans="9:14" x14ac:dyDescent="0.25">
      <c r="I1137" s="7"/>
      <c r="J1137" s="7"/>
      <c r="K1137" s="7"/>
      <c r="L1137" s="7"/>
      <c r="M1137" s="7"/>
      <c r="N1137" s="7"/>
    </row>
    <row r="1138" spans="9:14" x14ac:dyDescent="0.25">
      <c r="I1138" s="7"/>
      <c r="J1138" s="7"/>
      <c r="K1138" s="7"/>
      <c r="L1138" s="7"/>
      <c r="M1138" s="7"/>
      <c r="N1138" s="7"/>
    </row>
    <row r="1139" spans="9:14" x14ac:dyDescent="0.25">
      <c r="I1139" s="7"/>
      <c r="J1139" s="7"/>
      <c r="K1139" s="7"/>
      <c r="L1139" s="7"/>
      <c r="M1139" s="7"/>
      <c r="N1139" s="7"/>
    </row>
    <row r="1140" spans="9:14" x14ac:dyDescent="0.25">
      <c r="I1140" s="7"/>
      <c r="J1140" s="7"/>
      <c r="K1140" s="7"/>
      <c r="L1140" s="7"/>
      <c r="M1140" s="7"/>
      <c r="N1140" s="7"/>
    </row>
    <row r="1141" spans="9:14" x14ac:dyDescent="0.25">
      <c r="I1141" s="7"/>
      <c r="J1141" s="7"/>
      <c r="K1141" s="7"/>
      <c r="L1141" s="7"/>
      <c r="M1141" s="7"/>
      <c r="N1141" s="7"/>
    </row>
    <row r="1142" spans="9:14" x14ac:dyDescent="0.25">
      <c r="I1142" s="7"/>
      <c r="J1142" s="7"/>
      <c r="K1142" s="7"/>
      <c r="L1142" s="7"/>
      <c r="M1142" s="7"/>
      <c r="N1142" s="7"/>
    </row>
    <row r="1143" spans="9:14" x14ac:dyDescent="0.25">
      <c r="I1143" s="7"/>
      <c r="J1143" s="7"/>
      <c r="K1143" s="7"/>
      <c r="L1143" s="7"/>
      <c r="M1143" s="7"/>
      <c r="N1143" s="7"/>
    </row>
    <row r="1144" spans="9:14" x14ac:dyDescent="0.25">
      <c r="I1144" s="7"/>
      <c r="J1144" s="7"/>
      <c r="K1144" s="7"/>
      <c r="L1144" s="7"/>
      <c r="M1144" s="7"/>
      <c r="N1144" s="7"/>
    </row>
    <row r="1145" spans="9:14" x14ac:dyDescent="0.25">
      <c r="I1145" s="7"/>
      <c r="J1145" s="7"/>
      <c r="K1145" s="7"/>
      <c r="L1145" s="7"/>
      <c r="M1145" s="7"/>
      <c r="N1145" s="7"/>
    </row>
    <row r="1146" spans="9:14" x14ac:dyDescent="0.25">
      <c r="I1146" s="7"/>
      <c r="J1146" s="7"/>
      <c r="K1146" s="7"/>
      <c r="L1146" s="7"/>
      <c r="M1146" s="7"/>
      <c r="N1146" s="7"/>
    </row>
    <row r="1147" spans="9:14" x14ac:dyDescent="0.25">
      <c r="I1147" s="7"/>
      <c r="J1147" s="7"/>
      <c r="K1147" s="7"/>
      <c r="L1147" s="7"/>
      <c r="M1147" s="7"/>
      <c r="N1147" s="7"/>
    </row>
    <row r="1148" spans="9:14" x14ac:dyDescent="0.25">
      <c r="I1148" s="7"/>
      <c r="J1148" s="7"/>
      <c r="K1148" s="7"/>
      <c r="L1148" s="7"/>
      <c r="M1148" s="7"/>
      <c r="N1148" s="7"/>
    </row>
    <row r="1149" spans="9:14" x14ac:dyDescent="0.25">
      <c r="I1149" s="7"/>
      <c r="J1149" s="7"/>
      <c r="K1149" s="7"/>
      <c r="L1149" s="7"/>
      <c r="M1149" s="7"/>
      <c r="N1149" s="7"/>
    </row>
    <row r="1150" spans="9:14" x14ac:dyDescent="0.25">
      <c r="I1150" s="7"/>
      <c r="J1150" s="7"/>
      <c r="K1150" s="7"/>
      <c r="L1150" s="7"/>
      <c r="M1150" s="7"/>
      <c r="N1150" s="7"/>
    </row>
    <row r="1151" spans="9:14" x14ac:dyDescent="0.25">
      <c r="I1151" s="7"/>
      <c r="J1151" s="7"/>
      <c r="K1151" s="7"/>
      <c r="L1151" s="7"/>
      <c r="M1151" s="7"/>
      <c r="N1151" s="7"/>
    </row>
    <row r="1152" spans="9:14" x14ac:dyDescent="0.25">
      <c r="I1152" s="7"/>
      <c r="J1152" s="7"/>
      <c r="K1152" s="7"/>
      <c r="L1152" s="7"/>
      <c r="M1152" s="7"/>
      <c r="N1152" s="7"/>
    </row>
    <row r="1153" spans="9:14" x14ac:dyDescent="0.25">
      <c r="I1153" s="7"/>
      <c r="J1153" s="7"/>
      <c r="K1153" s="7"/>
      <c r="L1153" s="7"/>
      <c r="M1153" s="7"/>
      <c r="N1153" s="7"/>
    </row>
    <row r="1154" spans="9:14" x14ac:dyDescent="0.25">
      <c r="I1154" s="7"/>
      <c r="J1154" s="7"/>
      <c r="K1154" s="7"/>
      <c r="L1154" s="7"/>
      <c r="M1154" s="7"/>
      <c r="N1154" s="7"/>
    </row>
    <row r="1155" spans="9:14" x14ac:dyDescent="0.25">
      <c r="I1155" s="7"/>
      <c r="J1155" s="7"/>
      <c r="K1155" s="7"/>
      <c r="L1155" s="7"/>
      <c r="M1155" s="7"/>
      <c r="N1155" s="7"/>
    </row>
    <row r="1156" spans="9:14" x14ac:dyDescent="0.25">
      <c r="I1156" s="7"/>
      <c r="J1156" s="7"/>
      <c r="K1156" s="7"/>
      <c r="L1156" s="7"/>
      <c r="M1156" s="7"/>
      <c r="N1156" s="7"/>
    </row>
    <row r="1157" spans="9:14" x14ac:dyDescent="0.25">
      <c r="I1157" s="7"/>
      <c r="J1157" s="7"/>
      <c r="K1157" s="7"/>
      <c r="L1157" s="7"/>
      <c r="M1157" s="7"/>
      <c r="N1157" s="7"/>
    </row>
    <row r="1158" spans="9:14" x14ac:dyDescent="0.25">
      <c r="I1158" s="7"/>
      <c r="J1158" s="7"/>
      <c r="K1158" s="7"/>
      <c r="L1158" s="7"/>
      <c r="M1158" s="7"/>
      <c r="N1158" s="7"/>
    </row>
    <row r="1159" spans="9:14" x14ac:dyDescent="0.25">
      <c r="I1159" s="7"/>
      <c r="J1159" s="7"/>
      <c r="K1159" s="7"/>
      <c r="L1159" s="7"/>
      <c r="M1159" s="7"/>
      <c r="N1159" s="7"/>
    </row>
    <row r="1160" spans="9:14" x14ac:dyDescent="0.25">
      <c r="I1160" s="7"/>
      <c r="J1160" s="7"/>
      <c r="K1160" s="7"/>
      <c r="L1160" s="7"/>
      <c r="M1160" s="7"/>
      <c r="N1160" s="7"/>
    </row>
    <row r="1161" spans="9:14" x14ac:dyDescent="0.25">
      <c r="I1161" s="7"/>
      <c r="J1161" s="7"/>
      <c r="K1161" s="7"/>
      <c r="L1161" s="7"/>
      <c r="M1161" s="7"/>
      <c r="N1161" s="7"/>
    </row>
    <row r="1162" spans="9:14" x14ac:dyDescent="0.25">
      <c r="I1162" s="7"/>
      <c r="J1162" s="7"/>
      <c r="K1162" s="7"/>
      <c r="L1162" s="7"/>
      <c r="M1162" s="7"/>
      <c r="N1162" s="7"/>
    </row>
    <row r="1163" spans="9:14" x14ac:dyDescent="0.25">
      <c r="I1163" s="7"/>
      <c r="J1163" s="7"/>
      <c r="K1163" s="7"/>
      <c r="L1163" s="7"/>
      <c r="M1163" s="7"/>
      <c r="N1163" s="7"/>
    </row>
    <row r="1164" spans="9:14" x14ac:dyDescent="0.25">
      <c r="I1164" s="7"/>
      <c r="J1164" s="7"/>
      <c r="K1164" s="7"/>
      <c r="L1164" s="7"/>
      <c r="M1164" s="7"/>
      <c r="N1164" s="7"/>
    </row>
    <row r="1165" spans="9:14" x14ac:dyDescent="0.25">
      <c r="I1165" s="7"/>
      <c r="J1165" s="7"/>
      <c r="K1165" s="7"/>
      <c r="L1165" s="7"/>
      <c r="M1165" s="7"/>
      <c r="N1165" s="7"/>
    </row>
    <row r="1166" spans="9:14" x14ac:dyDescent="0.25">
      <c r="I1166" s="7"/>
      <c r="J1166" s="7"/>
      <c r="K1166" s="7"/>
      <c r="L1166" s="7"/>
      <c r="M1166" s="7"/>
      <c r="N1166" s="7"/>
    </row>
    <row r="1167" spans="9:14" x14ac:dyDescent="0.25">
      <c r="I1167" s="7"/>
      <c r="J1167" s="7"/>
      <c r="K1167" s="7"/>
      <c r="L1167" s="7"/>
      <c r="M1167" s="7"/>
      <c r="N1167" s="7"/>
    </row>
    <row r="1168" spans="9:14" x14ac:dyDescent="0.25">
      <c r="I1168" s="7"/>
      <c r="J1168" s="7"/>
      <c r="K1168" s="7"/>
      <c r="L1168" s="7"/>
      <c r="M1168" s="7"/>
      <c r="N1168" s="7"/>
    </row>
    <row r="1169" spans="9:14" x14ac:dyDescent="0.25">
      <c r="I1169" s="7"/>
      <c r="J1169" s="7"/>
      <c r="K1169" s="7"/>
      <c r="L1169" s="7"/>
      <c r="M1169" s="7"/>
      <c r="N1169" s="7"/>
    </row>
    <row r="1170" spans="9:14" x14ac:dyDescent="0.25">
      <c r="I1170" s="7"/>
      <c r="J1170" s="7"/>
      <c r="K1170" s="7"/>
      <c r="L1170" s="7"/>
      <c r="M1170" s="7"/>
      <c r="N1170" s="7"/>
    </row>
    <row r="1171" spans="9:14" x14ac:dyDescent="0.25">
      <c r="I1171" s="7"/>
      <c r="J1171" s="7"/>
      <c r="K1171" s="7"/>
      <c r="L1171" s="7"/>
      <c r="M1171" s="7"/>
      <c r="N1171" s="7"/>
    </row>
    <row r="1172" spans="9:14" x14ac:dyDescent="0.25">
      <c r="I1172" s="7"/>
      <c r="J1172" s="7"/>
      <c r="K1172" s="7"/>
      <c r="L1172" s="7"/>
      <c r="M1172" s="7"/>
      <c r="N1172" s="7"/>
    </row>
    <row r="1173" spans="9:14" x14ac:dyDescent="0.25">
      <c r="I1173" s="7"/>
      <c r="J1173" s="7"/>
      <c r="K1173" s="7"/>
      <c r="L1173" s="7"/>
      <c r="M1173" s="7"/>
      <c r="N1173" s="7"/>
    </row>
    <row r="1174" spans="9:14" x14ac:dyDescent="0.25">
      <c r="I1174" s="7"/>
      <c r="J1174" s="7"/>
      <c r="K1174" s="7"/>
      <c r="L1174" s="7"/>
      <c r="M1174" s="7"/>
      <c r="N1174" s="7"/>
    </row>
    <row r="1175" spans="9:14" x14ac:dyDescent="0.25">
      <c r="I1175" s="7"/>
      <c r="J1175" s="7"/>
      <c r="K1175" s="7"/>
      <c r="L1175" s="7"/>
      <c r="M1175" s="7"/>
      <c r="N1175" s="7"/>
    </row>
    <row r="1176" spans="9:14" x14ac:dyDescent="0.25">
      <c r="I1176" s="7"/>
      <c r="J1176" s="7"/>
      <c r="K1176" s="7"/>
      <c r="L1176" s="7"/>
      <c r="M1176" s="7"/>
      <c r="N1176" s="7"/>
    </row>
    <row r="1177" spans="9:14" x14ac:dyDescent="0.25">
      <c r="I1177" s="7"/>
      <c r="J1177" s="7"/>
      <c r="K1177" s="7"/>
      <c r="L1177" s="7"/>
      <c r="M1177" s="7"/>
      <c r="N1177" s="7"/>
    </row>
    <row r="1178" spans="9:14" x14ac:dyDescent="0.25">
      <c r="I1178" s="7"/>
      <c r="J1178" s="7"/>
      <c r="K1178" s="7"/>
      <c r="L1178" s="7"/>
      <c r="M1178" s="7"/>
      <c r="N1178" s="7"/>
    </row>
    <row r="1179" spans="9:14" x14ac:dyDescent="0.25">
      <c r="I1179" s="7"/>
      <c r="J1179" s="7"/>
      <c r="K1179" s="7"/>
      <c r="L1179" s="7"/>
      <c r="M1179" s="7"/>
      <c r="N1179" s="7"/>
    </row>
    <row r="1180" spans="9:14" x14ac:dyDescent="0.25">
      <c r="I1180" s="7"/>
      <c r="J1180" s="7"/>
      <c r="K1180" s="7"/>
      <c r="L1180" s="7"/>
      <c r="M1180" s="7"/>
      <c r="N1180" s="7"/>
    </row>
    <row r="1181" spans="9:14" x14ac:dyDescent="0.25">
      <c r="I1181" s="7"/>
      <c r="J1181" s="7"/>
      <c r="K1181" s="7"/>
      <c r="L1181" s="7"/>
      <c r="M1181" s="7"/>
      <c r="N1181" s="7"/>
    </row>
    <row r="1182" spans="9:14" x14ac:dyDescent="0.25">
      <c r="I1182" s="7"/>
      <c r="J1182" s="7"/>
      <c r="K1182" s="7"/>
      <c r="L1182" s="7"/>
      <c r="M1182" s="7"/>
      <c r="N1182" s="7"/>
    </row>
    <row r="1183" spans="9:14" x14ac:dyDescent="0.25">
      <c r="I1183" s="7"/>
      <c r="J1183" s="7"/>
      <c r="K1183" s="7"/>
      <c r="L1183" s="7"/>
      <c r="M1183" s="7"/>
      <c r="N1183" s="7"/>
    </row>
    <row r="1184" spans="9:14" x14ac:dyDescent="0.25">
      <c r="I1184" s="7"/>
      <c r="J1184" s="7"/>
      <c r="K1184" s="7"/>
      <c r="L1184" s="7"/>
      <c r="M1184" s="7"/>
      <c r="N1184" s="7"/>
    </row>
    <row r="1185" spans="9:14" x14ac:dyDescent="0.25">
      <c r="I1185" s="7"/>
      <c r="J1185" s="7"/>
      <c r="K1185" s="7"/>
      <c r="L1185" s="7"/>
      <c r="M1185" s="7"/>
      <c r="N1185" s="7"/>
    </row>
    <row r="1186" spans="9:14" x14ac:dyDescent="0.25">
      <c r="I1186" s="7"/>
      <c r="J1186" s="7"/>
      <c r="K1186" s="7"/>
      <c r="L1186" s="7"/>
      <c r="M1186" s="7"/>
      <c r="N1186" s="7"/>
    </row>
    <row r="1187" spans="9:14" x14ac:dyDescent="0.25">
      <c r="I1187" s="7"/>
      <c r="J1187" s="7"/>
      <c r="K1187" s="7"/>
      <c r="L1187" s="7"/>
      <c r="M1187" s="7"/>
      <c r="N1187" s="7"/>
    </row>
    <row r="1188" spans="9:14" x14ac:dyDescent="0.25">
      <c r="I1188" s="7"/>
      <c r="J1188" s="7"/>
      <c r="K1188" s="7"/>
      <c r="L1188" s="7"/>
      <c r="M1188" s="7"/>
      <c r="N1188" s="7"/>
    </row>
    <row r="1189" spans="9:14" x14ac:dyDescent="0.25">
      <c r="I1189" s="7"/>
      <c r="J1189" s="7"/>
      <c r="K1189" s="7"/>
      <c r="L1189" s="7"/>
      <c r="M1189" s="7"/>
      <c r="N1189" s="7"/>
    </row>
    <row r="1190" spans="9:14" x14ac:dyDescent="0.25">
      <c r="I1190" s="7"/>
      <c r="J1190" s="7"/>
      <c r="K1190" s="7"/>
      <c r="L1190" s="7"/>
      <c r="M1190" s="7"/>
      <c r="N1190" s="7"/>
    </row>
    <row r="1191" spans="9:14" x14ac:dyDescent="0.25">
      <c r="I1191" s="7"/>
      <c r="J1191" s="7"/>
      <c r="K1191" s="7"/>
      <c r="L1191" s="7"/>
      <c r="M1191" s="7"/>
      <c r="N1191" s="7"/>
    </row>
    <row r="1192" spans="9:14" x14ac:dyDescent="0.25">
      <c r="I1192" s="7"/>
      <c r="J1192" s="7"/>
      <c r="K1192" s="7"/>
      <c r="L1192" s="7"/>
      <c r="M1192" s="7"/>
      <c r="N1192" s="7"/>
    </row>
    <row r="1193" spans="9:14" x14ac:dyDescent="0.25">
      <c r="I1193" s="7"/>
      <c r="J1193" s="7"/>
      <c r="K1193" s="7"/>
      <c r="L1193" s="7"/>
      <c r="M1193" s="7"/>
      <c r="N1193" s="7"/>
    </row>
    <row r="1194" spans="9:14" x14ac:dyDescent="0.25">
      <c r="I1194" s="7"/>
      <c r="J1194" s="7"/>
      <c r="K1194" s="7"/>
      <c r="L1194" s="7"/>
      <c r="M1194" s="7"/>
      <c r="N1194" s="7"/>
    </row>
    <row r="1195" spans="9:14" x14ac:dyDescent="0.25">
      <c r="I1195" s="7"/>
      <c r="J1195" s="7"/>
      <c r="K1195" s="7"/>
      <c r="L1195" s="7"/>
      <c r="M1195" s="7"/>
      <c r="N1195" s="7"/>
    </row>
    <row r="1196" spans="9:14" x14ac:dyDescent="0.25">
      <c r="I1196" s="7"/>
      <c r="J1196" s="7"/>
      <c r="K1196" s="7"/>
      <c r="L1196" s="7"/>
      <c r="M1196" s="7"/>
      <c r="N1196" s="7"/>
    </row>
    <row r="1197" spans="9:14" x14ac:dyDescent="0.25">
      <c r="I1197" s="7"/>
      <c r="J1197" s="7"/>
      <c r="K1197" s="7"/>
      <c r="L1197" s="7"/>
      <c r="M1197" s="7"/>
      <c r="N1197" s="7"/>
    </row>
    <row r="1198" spans="9:14" x14ac:dyDescent="0.25">
      <c r="I1198" s="7"/>
      <c r="J1198" s="7"/>
      <c r="K1198" s="7"/>
      <c r="L1198" s="7"/>
      <c r="M1198" s="7"/>
      <c r="N1198" s="7"/>
    </row>
    <row r="1199" spans="9:14" x14ac:dyDescent="0.25">
      <c r="I1199" s="7"/>
      <c r="J1199" s="7"/>
      <c r="K1199" s="7"/>
      <c r="L1199" s="7"/>
      <c r="M1199" s="7"/>
      <c r="N1199" s="7"/>
    </row>
    <row r="1200" spans="9:14" x14ac:dyDescent="0.25">
      <c r="I1200" s="7"/>
      <c r="J1200" s="7"/>
      <c r="K1200" s="7"/>
      <c r="L1200" s="7"/>
      <c r="M1200" s="7"/>
      <c r="N1200" s="7"/>
    </row>
    <row r="1201" spans="9:14" x14ac:dyDescent="0.25">
      <c r="I1201" s="7"/>
      <c r="J1201" s="7"/>
      <c r="K1201" s="7"/>
      <c r="L1201" s="7"/>
      <c r="M1201" s="7"/>
      <c r="N1201" s="7"/>
    </row>
    <row r="1202" spans="9:14" x14ac:dyDescent="0.25">
      <c r="I1202" s="7"/>
      <c r="J1202" s="7"/>
      <c r="K1202" s="7"/>
      <c r="L1202" s="7"/>
      <c r="M1202" s="7"/>
      <c r="N1202" s="7"/>
    </row>
    <row r="1203" spans="9:14" x14ac:dyDescent="0.25">
      <c r="I1203" s="7"/>
      <c r="J1203" s="7"/>
      <c r="K1203" s="7"/>
      <c r="L1203" s="7"/>
      <c r="M1203" s="7"/>
      <c r="N1203" s="7"/>
    </row>
    <row r="1204" spans="9:14" x14ac:dyDescent="0.25">
      <c r="I1204" s="7"/>
      <c r="J1204" s="7"/>
      <c r="K1204" s="7"/>
      <c r="L1204" s="7"/>
      <c r="M1204" s="7"/>
      <c r="N1204" s="7"/>
    </row>
    <row r="1205" spans="9:14" x14ac:dyDescent="0.25">
      <c r="I1205" s="7"/>
      <c r="J1205" s="7"/>
      <c r="K1205" s="7"/>
      <c r="L1205" s="7"/>
      <c r="M1205" s="7"/>
      <c r="N1205" s="7"/>
    </row>
    <row r="1206" spans="9:14" x14ac:dyDescent="0.25">
      <c r="I1206" s="7"/>
      <c r="J1206" s="7"/>
      <c r="K1206" s="7"/>
      <c r="L1206" s="7"/>
      <c r="M1206" s="7"/>
      <c r="N1206" s="7"/>
    </row>
    <row r="1207" spans="9:14" x14ac:dyDescent="0.25">
      <c r="I1207" s="7"/>
      <c r="J1207" s="7"/>
      <c r="K1207" s="7"/>
      <c r="L1207" s="7"/>
      <c r="M1207" s="7"/>
      <c r="N1207" s="7"/>
    </row>
    <row r="1208" spans="9:14" x14ac:dyDescent="0.25">
      <c r="I1208" s="7"/>
      <c r="J1208" s="7"/>
      <c r="K1208" s="7"/>
      <c r="L1208" s="7"/>
      <c r="M1208" s="7"/>
      <c r="N1208" s="7"/>
    </row>
    <row r="1209" spans="9:14" x14ac:dyDescent="0.25">
      <c r="I1209" s="7"/>
      <c r="J1209" s="7"/>
      <c r="K1209" s="7"/>
      <c r="L1209" s="7"/>
      <c r="M1209" s="7"/>
      <c r="N1209" s="7"/>
    </row>
    <row r="1210" spans="9:14" x14ac:dyDescent="0.25">
      <c r="I1210" s="7"/>
      <c r="J1210" s="7"/>
      <c r="K1210" s="7"/>
      <c r="L1210" s="7"/>
      <c r="M1210" s="7"/>
      <c r="N1210" s="7"/>
    </row>
    <row r="1211" spans="9:14" x14ac:dyDescent="0.25">
      <c r="I1211" s="7"/>
      <c r="J1211" s="7"/>
      <c r="K1211" s="7"/>
      <c r="L1211" s="7"/>
      <c r="M1211" s="7"/>
      <c r="N1211" s="7"/>
    </row>
    <row r="1212" spans="9:14" x14ac:dyDescent="0.25">
      <c r="I1212" s="7"/>
      <c r="J1212" s="7"/>
      <c r="K1212" s="7"/>
      <c r="L1212" s="7"/>
      <c r="M1212" s="7"/>
      <c r="N1212" s="7"/>
    </row>
    <row r="1213" spans="9:14" x14ac:dyDescent="0.25">
      <c r="I1213" s="7"/>
      <c r="J1213" s="7"/>
      <c r="K1213" s="7"/>
      <c r="L1213" s="7"/>
      <c r="M1213" s="7"/>
      <c r="N1213" s="7"/>
    </row>
    <row r="1214" spans="9:14" x14ac:dyDescent="0.25">
      <c r="I1214" s="7"/>
      <c r="J1214" s="7"/>
      <c r="K1214" s="7"/>
      <c r="L1214" s="7"/>
      <c r="M1214" s="7"/>
      <c r="N1214" s="7"/>
    </row>
    <row r="1215" spans="9:14" x14ac:dyDescent="0.25">
      <c r="I1215" s="7"/>
      <c r="J1215" s="7"/>
      <c r="K1215" s="7"/>
      <c r="L1215" s="7"/>
      <c r="M1215" s="7"/>
      <c r="N1215" s="7"/>
    </row>
    <row r="1216" spans="9:14" x14ac:dyDescent="0.25">
      <c r="I1216" s="7"/>
      <c r="J1216" s="7"/>
      <c r="K1216" s="7"/>
      <c r="L1216" s="7"/>
      <c r="M1216" s="7"/>
      <c r="N1216" s="7"/>
    </row>
    <row r="1217" spans="9:14" x14ac:dyDescent="0.25">
      <c r="I1217" s="7"/>
      <c r="J1217" s="7"/>
      <c r="K1217" s="7"/>
      <c r="L1217" s="7"/>
      <c r="M1217" s="7"/>
      <c r="N1217" s="7"/>
    </row>
    <row r="1218" spans="9:14" x14ac:dyDescent="0.25">
      <c r="I1218" s="7"/>
      <c r="J1218" s="7"/>
      <c r="K1218" s="7"/>
      <c r="L1218" s="7"/>
      <c r="M1218" s="7"/>
      <c r="N1218" s="7"/>
    </row>
    <row r="1219" spans="9:14" x14ac:dyDescent="0.25">
      <c r="I1219" s="7"/>
      <c r="J1219" s="7"/>
      <c r="K1219" s="7"/>
      <c r="L1219" s="7"/>
      <c r="M1219" s="7"/>
      <c r="N1219" s="7"/>
    </row>
    <row r="1220" spans="9:14" x14ac:dyDescent="0.25">
      <c r="I1220" s="7"/>
      <c r="J1220" s="7"/>
      <c r="K1220" s="7"/>
      <c r="L1220" s="7"/>
      <c r="M1220" s="7"/>
      <c r="N1220" s="7"/>
    </row>
    <row r="1221" spans="9:14" x14ac:dyDescent="0.25">
      <c r="I1221" s="7"/>
      <c r="J1221" s="7"/>
      <c r="K1221" s="7"/>
      <c r="L1221" s="7"/>
      <c r="M1221" s="7"/>
      <c r="N1221" s="7"/>
    </row>
    <row r="1222" spans="9:14" x14ac:dyDescent="0.25">
      <c r="I1222" s="7"/>
      <c r="J1222" s="7"/>
      <c r="K1222" s="7"/>
      <c r="L1222" s="7"/>
      <c r="M1222" s="7"/>
      <c r="N1222" s="7"/>
    </row>
    <row r="1223" spans="9:14" x14ac:dyDescent="0.25">
      <c r="I1223" s="7"/>
      <c r="J1223" s="7"/>
      <c r="K1223" s="7"/>
      <c r="L1223" s="7"/>
      <c r="M1223" s="7"/>
      <c r="N1223" s="7"/>
    </row>
    <row r="1224" spans="9:14" x14ac:dyDescent="0.25">
      <c r="I1224" s="7"/>
      <c r="J1224" s="7"/>
      <c r="K1224" s="7"/>
      <c r="L1224" s="7"/>
      <c r="M1224" s="7"/>
      <c r="N1224" s="7"/>
    </row>
    <row r="1225" spans="9:14" x14ac:dyDescent="0.25">
      <c r="I1225" s="7"/>
      <c r="J1225" s="7"/>
      <c r="K1225" s="7"/>
      <c r="L1225" s="7"/>
      <c r="M1225" s="7"/>
      <c r="N1225" s="7"/>
    </row>
    <row r="1226" spans="9:14" x14ac:dyDescent="0.25">
      <c r="I1226" s="7"/>
      <c r="J1226" s="7"/>
      <c r="K1226" s="7"/>
      <c r="L1226" s="7"/>
      <c r="M1226" s="7"/>
      <c r="N1226" s="7"/>
    </row>
    <row r="1227" spans="9:14" x14ac:dyDescent="0.25">
      <c r="I1227" s="7"/>
      <c r="J1227" s="7"/>
      <c r="K1227" s="7"/>
      <c r="L1227" s="7"/>
      <c r="M1227" s="7"/>
      <c r="N1227" s="7"/>
    </row>
    <row r="1228" spans="9:14" x14ac:dyDescent="0.25">
      <c r="I1228" s="7"/>
      <c r="J1228" s="7"/>
      <c r="K1228" s="7"/>
      <c r="L1228" s="7"/>
      <c r="M1228" s="7"/>
      <c r="N1228" s="7"/>
    </row>
    <row r="1229" spans="9:14" x14ac:dyDescent="0.25">
      <c r="I1229" s="7"/>
      <c r="J1229" s="7"/>
      <c r="K1229" s="7"/>
      <c r="L1229" s="7"/>
      <c r="M1229" s="7"/>
      <c r="N1229" s="7"/>
    </row>
    <row r="1230" spans="9:14" x14ac:dyDescent="0.25">
      <c r="I1230" s="7"/>
      <c r="J1230" s="7"/>
      <c r="K1230" s="7"/>
      <c r="L1230" s="7"/>
      <c r="M1230" s="7"/>
      <c r="N1230" s="7"/>
    </row>
    <row r="1231" spans="9:14" x14ac:dyDescent="0.25">
      <c r="I1231" s="7"/>
      <c r="J1231" s="7"/>
      <c r="K1231" s="7"/>
      <c r="L1231" s="7"/>
      <c r="M1231" s="7"/>
      <c r="N1231" s="7"/>
    </row>
    <row r="1232" spans="9:14" x14ac:dyDescent="0.25">
      <c r="I1232" s="7"/>
      <c r="J1232" s="7"/>
      <c r="K1232" s="7"/>
      <c r="L1232" s="7"/>
      <c r="M1232" s="7"/>
      <c r="N1232" s="7"/>
    </row>
    <row r="1233" spans="9:14" x14ac:dyDescent="0.25">
      <c r="I1233" s="7"/>
      <c r="J1233" s="7"/>
      <c r="K1233" s="7"/>
      <c r="L1233" s="7"/>
      <c r="M1233" s="7"/>
      <c r="N1233" s="7"/>
    </row>
    <row r="1234" spans="9:14" x14ac:dyDescent="0.25">
      <c r="I1234" s="7"/>
      <c r="J1234" s="7"/>
      <c r="K1234" s="7"/>
      <c r="L1234" s="7"/>
      <c r="M1234" s="7"/>
      <c r="N1234" s="7"/>
    </row>
    <row r="1235" spans="9:14" x14ac:dyDescent="0.25">
      <c r="I1235" s="7"/>
      <c r="J1235" s="7"/>
      <c r="K1235" s="7"/>
      <c r="L1235" s="7"/>
      <c r="M1235" s="7"/>
      <c r="N1235" s="7"/>
    </row>
    <row r="1236" spans="9:14" x14ac:dyDescent="0.25">
      <c r="I1236" s="7"/>
      <c r="J1236" s="7"/>
      <c r="K1236" s="7"/>
      <c r="L1236" s="7"/>
      <c r="M1236" s="7"/>
      <c r="N1236" s="7"/>
    </row>
    <row r="1237" spans="9:14" x14ac:dyDescent="0.25">
      <c r="I1237" s="7"/>
      <c r="J1237" s="7"/>
      <c r="K1237" s="7"/>
      <c r="L1237" s="7"/>
      <c r="M1237" s="7"/>
      <c r="N1237" s="7"/>
    </row>
    <row r="1238" spans="9:14" x14ac:dyDescent="0.25">
      <c r="I1238" s="7"/>
      <c r="J1238" s="7"/>
      <c r="K1238" s="7"/>
      <c r="L1238" s="7"/>
      <c r="M1238" s="7"/>
      <c r="N1238" s="7"/>
    </row>
    <row r="1239" spans="9:14" x14ac:dyDescent="0.25">
      <c r="I1239" s="7"/>
      <c r="J1239" s="7"/>
      <c r="K1239" s="7"/>
      <c r="L1239" s="7"/>
      <c r="M1239" s="7"/>
      <c r="N1239" s="7"/>
    </row>
    <row r="1240" spans="9:14" x14ac:dyDescent="0.25">
      <c r="I1240" s="7"/>
      <c r="J1240" s="7"/>
      <c r="K1240" s="7"/>
      <c r="L1240" s="7"/>
      <c r="M1240" s="7"/>
      <c r="N1240" s="7"/>
    </row>
    <row r="1241" spans="9:14" x14ac:dyDescent="0.25">
      <c r="I1241" s="7"/>
      <c r="J1241" s="7"/>
      <c r="K1241" s="7"/>
      <c r="L1241" s="7"/>
      <c r="M1241" s="7"/>
      <c r="N1241" s="7"/>
    </row>
    <row r="1242" spans="9:14" x14ac:dyDescent="0.25">
      <c r="I1242" s="7"/>
      <c r="J1242" s="7"/>
      <c r="K1242" s="7"/>
      <c r="L1242" s="7"/>
      <c r="M1242" s="7"/>
      <c r="N1242" s="7"/>
    </row>
    <row r="1243" spans="9:14" x14ac:dyDescent="0.25">
      <c r="I1243" s="7"/>
      <c r="J1243" s="7"/>
      <c r="K1243" s="7"/>
      <c r="L1243" s="7"/>
      <c r="M1243" s="7"/>
      <c r="N1243" s="7"/>
    </row>
    <row r="1244" spans="9:14" x14ac:dyDescent="0.25">
      <c r="I1244" s="7"/>
      <c r="J1244" s="7"/>
      <c r="K1244" s="7"/>
      <c r="L1244" s="7"/>
      <c r="M1244" s="7"/>
      <c r="N1244" s="7"/>
    </row>
    <row r="1245" spans="9:14" x14ac:dyDescent="0.25">
      <c r="I1245" s="7"/>
      <c r="J1245" s="7"/>
      <c r="K1245" s="7"/>
      <c r="L1245" s="7"/>
      <c r="M1245" s="7"/>
      <c r="N1245" s="7"/>
    </row>
    <row r="1246" spans="9:14" x14ac:dyDescent="0.25">
      <c r="I1246" s="7"/>
      <c r="J1246" s="7"/>
      <c r="K1246" s="7"/>
      <c r="L1246" s="7"/>
      <c r="M1246" s="7"/>
      <c r="N1246" s="7"/>
    </row>
    <row r="1247" spans="9:14" x14ac:dyDescent="0.25">
      <c r="I1247" s="7"/>
      <c r="J1247" s="7"/>
      <c r="K1247" s="7"/>
      <c r="L1247" s="7"/>
      <c r="M1247" s="7"/>
      <c r="N1247" s="7"/>
    </row>
    <row r="1248" spans="9:14" x14ac:dyDescent="0.25">
      <c r="I1248" s="7"/>
      <c r="J1248" s="7"/>
      <c r="K1248" s="7"/>
      <c r="L1248" s="7"/>
      <c r="M1248" s="7"/>
      <c r="N1248" s="7"/>
    </row>
    <row r="1249" spans="9:14" x14ac:dyDescent="0.25">
      <c r="I1249" s="7"/>
      <c r="J1249" s="7"/>
      <c r="K1249" s="7"/>
      <c r="L1249" s="7"/>
      <c r="M1249" s="7"/>
      <c r="N1249" s="7"/>
    </row>
    <row r="1250" spans="9:14" x14ac:dyDescent="0.25">
      <c r="I1250" s="7"/>
      <c r="J1250" s="7"/>
      <c r="K1250" s="7"/>
      <c r="L1250" s="7"/>
      <c r="M1250" s="7"/>
      <c r="N1250" s="7"/>
    </row>
    <row r="1251" spans="9:14" x14ac:dyDescent="0.25">
      <c r="I1251" s="7"/>
      <c r="J1251" s="7"/>
      <c r="K1251" s="7"/>
      <c r="L1251" s="7"/>
      <c r="M1251" s="7"/>
      <c r="N1251" s="7"/>
    </row>
    <row r="1252" spans="9:14" x14ac:dyDescent="0.25">
      <c r="I1252" s="7"/>
      <c r="J1252" s="7"/>
      <c r="K1252" s="7"/>
      <c r="L1252" s="7"/>
      <c r="M1252" s="7"/>
      <c r="N1252" s="7"/>
    </row>
    <row r="1253" spans="9:14" x14ac:dyDescent="0.25">
      <c r="I1253" s="7"/>
      <c r="J1253" s="7"/>
      <c r="K1253" s="7"/>
      <c r="L1253" s="7"/>
      <c r="M1253" s="7"/>
      <c r="N1253" s="7"/>
    </row>
    <row r="1254" spans="9:14" x14ac:dyDescent="0.25">
      <c r="I1254" s="7"/>
      <c r="J1254" s="7"/>
      <c r="K1254" s="7"/>
      <c r="L1254" s="7"/>
      <c r="M1254" s="7"/>
      <c r="N1254" s="7"/>
    </row>
    <row r="1255" spans="9:14" x14ac:dyDescent="0.25">
      <c r="I1255" s="7"/>
      <c r="J1255" s="7"/>
      <c r="K1255" s="7"/>
      <c r="L1255" s="7"/>
      <c r="M1255" s="7"/>
      <c r="N1255" s="7"/>
    </row>
    <row r="1256" spans="9:14" x14ac:dyDescent="0.25">
      <c r="I1256" s="7"/>
      <c r="J1256" s="7"/>
      <c r="K1256" s="7"/>
      <c r="L1256" s="7"/>
      <c r="M1256" s="7"/>
      <c r="N1256" s="7"/>
    </row>
    <row r="1257" spans="9:14" x14ac:dyDescent="0.25">
      <c r="I1257" s="7"/>
      <c r="J1257" s="7"/>
      <c r="K1257" s="7"/>
      <c r="L1257" s="7"/>
      <c r="M1257" s="7"/>
      <c r="N1257" s="7"/>
    </row>
    <row r="1258" spans="9:14" x14ac:dyDescent="0.25">
      <c r="I1258" s="7"/>
      <c r="J1258" s="7"/>
      <c r="K1258" s="7"/>
      <c r="L1258" s="7"/>
      <c r="M1258" s="7"/>
      <c r="N1258" s="7"/>
    </row>
    <row r="1259" spans="9:14" x14ac:dyDescent="0.25">
      <c r="I1259" s="7"/>
      <c r="J1259" s="7"/>
      <c r="K1259" s="7"/>
      <c r="L1259" s="7"/>
      <c r="M1259" s="7"/>
      <c r="N1259" s="7"/>
    </row>
    <row r="1260" spans="9:14" x14ac:dyDescent="0.25">
      <c r="I1260" s="7"/>
      <c r="J1260" s="7"/>
      <c r="K1260" s="7"/>
      <c r="L1260" s="7"/>
      <c r="M1260" s="7"/>
      <c r="N1260" s="7"/>
    </row>
    <row r="1261" spans="9:14" x14ac:dyDescent="0.25">
      <c r="I1261" s="7"/>
      <c r="J1261" s="7"/>
      <c r="K1261" s="7"/>
      <c r="L1261" s="7"/>
      <c r="M1261" s="7"/>
      <c r="N1261" s="7"/>
    </row>
    <row r="1262" spans="9:14" x14ac:dyDescent="0.25">
      <c r="I1262" s="7"/>
      <c r="J1262" s="7"/>
      <c r="K1262" s="7"/>
      <c r="L1262" s="7"/>
      <c r="M1262" s="7"/>
      <c r="N1262" s="7"/>
    </row>
    <row r="1263" spans="9:14" x14ac:dyDescent="0.25">
      <c r="I1263" s="7"/>
      <c r="J1263" s="7"/>
      <c r="K1263" s="7"/>
      <c r="L1263" s="7"/>
      <c r="M1263" s="7"/>
      <c r="N1263" s="7"/>
    </row>
    <row r="1264" spans="9:14" x14ac:dyDescent="0.25">
      <c r="I1264" s="7"/>
      <c r="J1264" s="7"/>
      <c r="K1264" s="7"/>
      <c r="L1264" s="7"/>
      <c r="M1264" s="7"/>
      <c r="N1264" s="7"/>
    </row>
    <row r="1265" spans="9:14" x14ac:dyDescent="0.25">
      <c r="I1265" s="7"/>
      <c r="J1265" s="7"/>
      <c r="K1265" s="7"/>
      <c r="L1265" s="7"/>
      <c r="M1265" s="7"/>
      <c r="N1265" s="7"/>
    </row>
    <row r="1266" spans="9:14" x14ac:dyDescent="0.25">
      <c r="I1266" s="7"/>
      <c r="J1266" s="7"/>
      <c r="K1266" s="7"/>
      <c r="L1266" s="7"/>
      <c r="M1266" s="7"/>
      <c r="N1266" s="7"/>
    </row>
    <row r="1267" spans="9:14" x14ac:dyDescent="0.25">
      <c r="I1267" s="7"/>
      <c r="J1267" s="7"/>
      <c r="K1267" s="7"/>
      <c r="L1267" s="7"/>
      <c r="M1267" s="7"/>
      <c r="N1267" s="7"/>
    </row>
    <row r="1268" spans="9:14" x14ac:dyDescent="0.25">
      <c r="I1268" s="7"/>
      <c r="J1268" s="7"/>
      <c r="K1268" s="7"/>
      <c r="L1268" s="7"/>
      <c r="M1268" s="7"/>
      <c r="N1268" s="7"/>
    </row>
    <row r="1269" spans="9:14" x14ac:dyDescent="0.25">
      <c r="I1269" s="7"/>
      <c r="J1269" s="7"/>
      <c r="K1269" s="7"/>
      <c r="L1269" s="7"/>
      <c r="M1269" s="7"/>
      <c r="N1269" s="7"/>
    </row>
    <row r="1270" spans="9:14" x14ac:dyDescent="0.25">
      <c r="I1270" s="7"/>
      <c r="J1270" s="7"/>
      <c r="K1270" s="7"/>
      <c r="L1270" s="7"/>
      <c r="M1270" s="7"/>
      <c r="N1270" s="7"/>
    </row>
    <row r="1271" spans="9:14" x14ac:dyDescent="0.25">
      <c r="I1271" s="7"/>
      <c r="J1271" s="7"/>
      <c r="K1271" s="7"/>
      <c r="L1271" s="7"/>
      <c r="M1271" s="7"/>
      <c r="N1271" s="7"/>
    </row>
    <row r="1272" spans="9:14" x14ac:dyDescent="0.25">
      <c r="I1272" s="7"/>
      <c r="J1272" s="7"/>
      <c r="K1272" s="7"/>
      <c r="L1272" s="7"/>
      <c r="M1272" s="7"/>
      <c r="N1272" s="7"/>
    </row>
    <row r="1273" spans="9:14" x14ac:dyDescent="0.25">
      <c r="I1273" s="7"/>
      <c r="J1273" s="7"/>
      <c r="K1273" s="7"/>
      <c r="L1273" s="7"/>
      <c r="M1273" s="7"/>
      <c r="N1273" s="7"/>
    </row>
    <row r="1274" spans="9:14" x14ac:dyDescent="0.25">
      <c r="I1274" s="7"/>
      <c r="J1274" s="7"/>
      <c r="K1274" s="7"/>
      <c r="L1274" s="7"/>
      <c r="M1274" s="7"/>
      <c r="N1274" s="7"/>
    </row>
    <row r="1275" spans="9:14" x14ac:dyDescent="0.25">
      <c r="I1275" s="7"/>
      <c r="J1275" s="7"/>
      <c r="K1275" s="7"/>
      <c r="L1275" s="7"/>
      <c r="M1275" s="7"/>
      <c r="N1275" s="7"/>
    </row>
    <row r="1276" spans="9:14" x14ac:dyDescent="0.25">
      <c r="I1276" s="7"/>
      <c r="J1276" s="7"/>
      <c r="K1276" s="7"/>
      <c r="L1276" s="7"/>
      <c r="M1276" s="7"/>
      <c r="N1276" s="7"/>
    </row>
    <row r="1277" spans="9:14" x14ac:dyDescent="0.25">
      <c r="I1277" s="7"/>
      <c r="J1277" s="7"/>
      <c r="K1277" s="7"/>
      <c r="L1277" s="7"/>
      <c r="M1277" s="7"/>
      <c r="N1277" s="7"/>
    </row>
    <row r="1278" spans="9:14" x14ac:dyDescent="0.25">
      <c r="I1278" s="7"/>
      <c r="J1278" s="7"/>
      <c r="K1278" s="7"/>
      <c r="L1278" s="7"/>
      <c r="M1278" s="7"/>
      <c r="N1278" s="7"/>
    </row>
    <row r="1279" spans="9:14" x14ac:dyDescent="0.25">
      <c r="I1279" s="7"/>
      <c r="J1279" s="7"/>
      <c r="K1279" s="7"/>
      <c r="L1279" s="7"/>
      <c r="M1279" s="7"/>
      <c r="N1279" s="7"/>
    </row>
    <row r="1280" spans="9:14" x14ac:dyDescent="0.25">
      <c r="I1280" s="7"/>
      <c r="J1280" s="7"/>
      <c r="K1280" s="7"/>
      <c r="L1280" s="7"/>
      <c r="M1280" s="7"/>
      <c r="N1280" s="7"/>
    </row>
    <row r="1281" spans="9:14" x14ac:dyDescent="0.25">
      <c r="I1281" s="7"/>
      <c r="J1281" s="7"/>
      <c r="K1281" s="7"/>
      <c r="L1281" s="7"/>
      <c r="M1281" s="7"/>
      <c r="N1281" s="7"/>
    </row>
    <row r="1282" spans="9:14" x14ac:dyDescent="0.25">
      <c r="I1282" s="7"/>
      <c r="J1282" s="7"/>
      <c r="K1282" s="7"/>
      <c r="L1282" s="7"/>
      <c r="M1282" s="7"/>
      <c r="N1282" s="7"/>
    </row>
    <row r="1283" spans="9:14" x14ac:dyDescent="0.25">
      <c r="I1283" s="7"/>
      <c r="J1283" s="7"/>
      <c r="K1283" s="7"/>
      <c r="L1283" s="7"/>
      <c r="M1283" s="7"/>
      <c r="N1283" s="7"/>
    </row>
    <row r="1284" spans="9:14" x14ac:dyDescent="0.25">
      <c r="I1284" s="7"/>
      <c r="J1284" s="7"/>
      <c r="K1284" s="7"/>
      <c r="L1284" s="7"/>
      <c r="M1284" s="7"/>
      <c r="N1284" s="7"/>
    </row>
    <row r="1285" spans="9:14" x14ac:dyDescent="0.25">
      <c r="I1285" s="7"/>
      <c r="J1285" s="7"/>
      <c r="K1285" s="7"/>
      <c r="L1285" s="7"/>
      <c r="M1285" s="7"/>
      <c r="N1285" s="7"/>
    </row>
    <row r="1286" spans="9:14" x14ac:dyDescent="0.25">
      <c r="I1286" s="7"/>
      <c r="J1286" s="7"/>
      <c r="K1286" s="7"/>
      <c r="L1286" s="7"/>
      <c r="M1286" s="7"/>
      <c r="N1286" s="7"/>
    </row>
    <row r="1287" spans="9:14" x14ac:dyDescent="0.25">
      <c r="I1287" s="7"/>
      <c r="J1287" s="7"/>
      <c r="K1287" s="7"/>
      <c r="L1287" s="7"/>
      <c r="M1287" s="7"/>
      <c r="N1287" s="7"/>
    </row>
    <row r="1288" spans="9:14" x14ac:dyDescent="0.25">
      <c r="I1288" s="7"/>
      <c r="J1288" s="7"/>
      <c r="K1288" s="7"/>
      <c r="L1288" s="7"/>
      <c r="M1288" s="7"/>
      <c r="N1288" s="7"/>
    </row>
    <row r="1289" spans="9:14" x14ac:dyDescent="0.25">
      <c r="I1289" s="7"/>
      <c r="J1289" s="7"/>
      <c r="K1289" s="7"/>
      <c r="L1289" s="7"/>
      <c r="M1289" s="7"/>
      <c r="N1289" s="7"/>
    </row>
    <row r="1290" spans="9:14" x14ac:dyDescent="0.25">
      <c r="I1290" s="7"/>
      <c r="J1290" s="7"/>
      <c r="K1290" s="7"/>
      <c r="L1290" s="7"/>
      <c r="M1290" s="7"/>
      <c r="N1290" s="7"/>
    </row>
    <row r="1291" spans="9:14" x14ac:dyDescent="0.25">
      <c r="I1291" s="7"/>
      <c r="J1291" s="7"/>
      <c r="K1291" s="7"/>
      <c r="L1291" s="7"/>
      <c r="M1291" s="7"/>
      <c r="N1291" s="7"/>
    </row>
    <row r="1292" spans="9:14" x14ac:dyDescent="0.25">
      <c r="I1292" s="7"/>
      <c r="J1292" s="7"/>
      <c r="K1292" s="7"/>
      <c r="L1292" s="7"/>
      <c r="M1292" s="7"/>
      <c r="N1292" s="7"/>
    </row>
    <row r="1293" spans="9:14" x14ac:dyDescent="0.25">
      <c r="I1293" s="7"/>
      <c r="J1293" s="7"/>
      <c r="K1293" s="7"/>
      <c r="L1293" s="7"/>
      <c r="M1293" s="7"/>
      <c r="N1293" s="7"/>
    </row>
    <row r="1294" spans="9:14" x14ac:dyDescent="0.25">
      <c r="I1294" s="7"/>
      <c r="J1294" s="7"/>
      <c r="K1294" s="7"/>
      <c r="L1294" s="7"/>
      <c r="M1294" s="7"/>
      <c r="N1294" s="7"/>
    </row>
    <row r="1295" spans="9:14" x14ac:dyDescent="0.25">
      <c r="I1295" s="7"/>
      <c r="J1295" s="7"/>
      <c r="K1295" s="7"/>
      <c r="L1295" s="7"/>
      <c r="M1295" s="7"/>
      <c r="N1295" s="7"/>
    </row>
    <row r="1296" spans="9:14" x14ac:dyDescent="0.25">
      <c r="I1296" s="7"/>
      <c r="J1296" s="7"/>
      <c r="K1296" s="7"/>
      <c r="L1296" s="7"/>
      <c r="M1296" s="7"/>
      <c r="N1296" s="7"/>
    </row>
    <row r="1297" spans="9:14" x14ac:dyDescent="0.25">
      <c r="I1297" s="7"/>
      <c r="J1297" s="7"/>
      <c r="K1297" s="7"/>
      <c r="L1297" s="7"/>
      <c r="M1297" s="7"/>
      <c r="N1297" s="7"/>
    </row>
    <row r="1298" spans="9:14" x14ac:dyDescent="0.25">
      <c r="I1298" s="7"/>
      <c r="J1298" s="7"/>
      <c r="K1298" s="7"/>
      <c r="L1298" s="7"/>
      <c r="M1298" s="7"/>
      <c r="N1298" s="7"/>
    </row>
    <row r="1299" spans="9:14" x14ac:dyDescent="0.25">
      <c r="I1299" s="7"/>
      <c r="J1299" s="7"/>
      <c r="K1299" s="7"/>
      <c r="L1299" s="7"/>
      <c r="M1299" s="7"/>
      <c r="N1299" s="7"/>
    </row>
    <row r="1300" spans="9:14" x14ac:dyDescent="0.25">
      <c r="I1300" s="7"/>
      <c r="J1300" s="7"/>
      <c r="K1300" s="7"/>
      <c r="L1300" s="7"/>
      <c r="M1300" s="7"/>
      <c r="N1300" s="7"/>
    </row>
    <row r="1301" spans="9:14" x14ac:dyDescent="0.25">
      <c r="I1301" s="7"/>
      <c r="J1301" s="7"/>
      <c r="K1301" s="7"/>
      <c r="L1301" s="7"/>
      <c r="M1301" s="7"/>
      <c r="N1301" s="7"/>
    </row>
    <row r="1302" spans="9:14" x14ac:dyDescent="0.25">
      <c r="I1302" s="7"/>
      <c r="J1302" s="7"/>
      <c r="K1302" s="7"/>
      <c r="L1302" s="7"/>
      <c r="M1302" s="7"/>
      <c r="N1302" s="7"/>
    </row>
    <row r="1303" spans="9:14" x14ac:dyDescent="0.25">
      <c r="I1303" s="7"/>
      <c r="J1303" s="7"/>
      <c r="K1303" s="7"/>
      <c r="L1303" s="7"/>
      <c r="M1303" s="7"/>
      <c r="N1303" s="7"/>
    </row>
    <row r="1304" spans="9:14" x14ac:dyDescent="0.25">
      <c r="I1304" s="7"/>
      <c r="J1304" s="7"/>
      <c r="K1304" s="7"/>
      <c r="L1304" s="7"/>
      <c r="M1304" s="7"/>
      <c r="N1304" s="7"/>
    </row>
    <row r="1305" spans="9:14" x14ac:dyDescent="0.25">
      <c r="I1305" s="7"/>
      <c r="J1305" s="7"/>
      <c r="K1305" s="7"/>
      <c r="L1305" s="7"/>
      <c r="M1305" s="7"/>
      <c r="N1305" s="7"/>
    </row>
    <row r="1306" spans="9:14" x14ac:dyDescent="0.25">
      <c r="I1306" s="7"/>
      <c r="J1306" s="7"/>
      <c r="K1306" s="7"/>
      <c r="L1306" s="7"/>
      <c r="M1306" s="7"/>
      <c r="N1306" s="7"/>
    </row>
    <row r="1307" spans="9:14" x14ac:dyDescent="0.25">
      <c r="I1307" s="7"/>
      <c r="J1307" s="7"/>
      <c r="K1307" s="7"/>
      <c r="L1307" s="7"/>
      <c r="M1307" s="7"/>
      <c r="N1307" s="7"/>
    </row>
    <row r="1308" spans="9:14" x14ac:dyDescent="0.25">
      <c r="I1308" s="7"/>
      <c r="J1308" s="7"/>
      <c r="K1308" s="7"/>
      <c r="L1308" s="7"/>
      <c r="M1308" s="7"/>
      <c r="N1308" s="7"/>
    </row>
    <row r="1309" spans="9:14" x14ac:dyDescent="0.25">
      <c r="I1309" s="7"/>
      <c r="J1309" s="7"/>
      <c r="K1309" s="7"/>
      <c r="L1309" s="7"/>
      <c r="M1309" s="7"/>
      <c r="N1309" s="7"/>
    </row>
    <row r="1310" spans="9:14" x14ac:dyDescent="0.25">
      <c r="I1310" s="7"/>
      <c r="J1310" s="7"/>
      <c r="K1310" s="7"/>
      <c r="L1310" s="7"/>
      <c r="M1310" s="7"/>
      <c r="N1310" s="7"/>
    </row>
    <row r="1311" spans="9:14" x14ac:dyDescent="0.25">
      <c r="I1311" s="7"/>
      <c r="J1311" s="7"/>
      <c r="K1311" s="7"/>
      <c r="L1311" s="7"/>
      <c r="M1311" s="7"/>
      <c r="N1311" s="7"/>
    </row>
    <row r="1312" spans="9:14" x14ac:dyDescent="0.25">
      <c r="I1312" s="7"/>
      <c r="J1312" s="7"/>
      <c r="K1312" s="7"/>
      <c r="L1312" s="7"/>
      <c r="M1312" s="7"/>
      <c r="N1312" s="7"/>
    </row>
    <row r="1313" spans="9:14" x14ac:dyDescent="0.25">
      <c r="I1313" s="7"/>
      <c r="J1313" s="7"/>
      <c r="K1313" s="7"/>
      <c r="L1313" s="7"/>
      <c r="M1313" s="7"/>
      <c r="N1313" s="7"/>
    </row>
    <row r="1314" spans="9:14" x14ac:dyDescent="0.25">
      <c r="I1314" s="7"/>
      <c r="J1314" s="7"/>
      <c r="K1314" s="7"/>
      <c r="L1314" s="7"/>
      <c r="M1314" s="7"/>
      <c r="N1314" s="7"/>
    </row>
    <row r="1315" spans="9:14" x14ac:dyDescent="0.25">
      <c r="I1315" s="7"/>
      <c r="J1315" s="7"/>
      <c r="K1315" s="7"/>
      <c r="L1315" s="7"/>
      <c r="M1315" s="7"/>
      <c r="N1315" s="7"/>
    </row>
    <row r="1316" spans="9:14" x14ac:dyDescent="0.25">
      <c r="I1316" s="7"/>
      <c r="J1316" s="7"/>
      <c r="K1316" s="7"/>
      <c r="L1316" s="7"/>
      <c r="M1316" s="7"/>
      <c r="N1316" s="7"/>
    </row>
    <row r="1317" spans="9:14" x14ac:dyDescent="0.25">
      <c r="I1317" s="7"/>
      <c r="J1317" s="7"/>
      <c r="K1317" s="7"/>
      <c r="L1317" s="7"/>
      <c r="M1317" s="7"/>
      <c r="N1317" s="7"/>
    </row>
    <row r="1318" spans="9:14" x14ac:dyDescent="0.25">
      <c r="I1318" s="7"/>
      <c r="J1318" s="7"/>
      <c r="K1318" s="7"/>
      <c r="L1318" s="7"/>
      <c r="M1318" s="7"/>
      <c r="N1318" s="7"/>
    </row>
    <row r="1319" spans="9:14" x14ac:dyDescent="0.25">
      <c r="I1319" s="7"/>
      <c r="J1319" s="7"/>
      <c r="K1319" s="7"/>
      <c r="L1319" s="7"/>
      <c r="M1319" s="7"/>
      <c r="N1319" s="7"/>
    </row>
    <row r="1320" spans="9:14" x14ac:dyDescent="0.25">
      <c r="I1320" s="7"/>
      <c r="J1320" s="7"/>
      <c r="K1320" s="7"/>
      <c r="L1320" s="7"/>
      <c r="M1320" s="7"/>
      <c r="N1320" s="7"/>
    </row>
    <row r="1321" spans="9:14" x14ac:dyDescent="0.25">
      <c r="I1321" s="7"/>
      <c r="J1321" s="7"/>
      <c r="K1321" s="7"/>
      <c r="L1321" s="7"/>
      <c r="M1321" s="7"/>
      <c r="N1321" s="7"/>
    </row>
    <row r="1322" spans="9:14" x14ac:dyDescent="0.25">
      <c r="I1322" s="7"/>
      <c r="J1322" s="7"/>
      <c r="K1322" s="7"/>
      <c r="L1322" s="7"/>
      <c r="M1322" s="7"/>
      <c r="N1322" s="7"/>
    </row>
    <row r="1323" spans="9:14" x14ac:dyDescent="0.25">
      <c r="I1323" s="7"/>
      <c r="J1323" s="7"/>
      <c r="K1323" s="7"/>
      <c r="L1323" s="7"/>
      <c r="M1323" s="7"/>
      <c r="N1323" s="7"/>
    </row>
    <row r="1324" spans="9:14" x14ac:dyDescent="0.25">
      <c r="I1324" s="7"/>
      <c r="J1324" s="7"/>
      <c r="K1324" s="7"/>
      <c r="L1324" s="7"/>
      <c r="M1324" s="7"/>
      <c r="N1324" s="7"/>
    </row>
    <row r="1325" spans="9:14" x14ac:dyDescent="0.25">
      <c r="I1325" s="7"/>
      <c r="J1325" s="7"/>
      <c r="K1325" s="7"/>
      <c r="L1325" s="7"/>
      <c r="M1325" s="7"/>
      <c r="N1325" s="7"/>
    </row>
    <row r="1326" spans="9:14" x14ac:dyDescent="0.25">
      <c r="I1326" s="7"/>
      <c r="J1326" s="7"/>
      <c r="K1326" s="7"/>
      <c r="L1326" s="7"/>
      <c r="M1326" s="7"/>
      <c r="N1326" s="7"/>
    </row>
    <row r="1327" spans="9:14" x14ac:dyDescent="0.25">
      <c r="I1327" s="7"/>
      <c r="J1327" s="7"/>
      <c r="K1327" s="7"/>
      <c r="L1327" s="7"/>
      <c r="M1327" s="7"/>
      <c r="N1327" s="7"/>
    </row>
    <row r="1328" spans="9:14" x14ac:dyDescent="0.25">
      <c r="I1328" s="7"/>
      <c r="J1328" s="7"/>
      <c r="K1328" s="7"/>
      <c r="L1328" s="7"/>
      <c r="M1328" s="7"/>
      <c r="N1328" s="7"/>
    </row>
    <row r="1329" spans="9:14" x14ac:dyDescent="0.25">
      <c r="I1329" s="7"/>
      <c r="J1329" s="7"/>
      <c r="K1329" s="7"/>
      <c r="L1329" s="7"/>
      <c r="M1329" s="7"/>
      <c r="N1329" s="7"/>
    </row>
    <row r="1330" spans="9:14" x14ac:dyDescent="0.25">
      <c r="I1330" s="7"/>
      <c r="J1330" s="7"/>
      <c r="K1330" s="7"/>
      <c r="L1330" s="7"/>
      <c r="M1330" s="7"/>
      <c r="N1330" s="7"/>
    </row>
    <row r="1331" spans="9:14" x14ac:dyDescent="0.25">
      <c r="I1331" s="7"/>
      <c r="J1331" s="7"/>
      <c r="K1331" s="7"/>
      <c r="L1331" s="7"/>
      <c r="M1331" s="7"/>
      <c r="N1331" s="7"/>
    </row>
    <row r="1332" spans="9:14" x14ac:dyDescent="0.25">
      <c r="I1332" s="7"/>
      <c r="J1332" s="7"/>
      <c r="K1332" s="7"/>
      <c r="L1332" s="7"/>
      <c r="M1332" s="7"/>
      <c r="N1332" s="7"/>
    </row>
    <row r="1333" spans="9:14" x14ac:dyDescent="0.25">
      <c r="I1333" s="7"/>
      <c r="J1333" s="7"/>
      <c r="K1333" s="7"/>
      <c r="L1333" s="7"/>
      <c r="M1333" s="7"/>
      <c r="N1333" s="7"/>
    </row>
    <row r="1334" spans="9:14" x14ac:dyDescent="0.25">
      <c r="I1334" s="7"/>
      <c r="J1334" s="7"/>
      <c r="K1334" s="7"/>
      <c r="L1334" s="7"/>
      <c r="M1334" s="7"/>
      <c r="N1334" s="7"/>
    </row>
    <row r="1335" spans="9:14" x14ac:dyDescent="0.25">
      <c r="I1335" s="7"/>
      <c r="J1335" s="7"/>
      <c r="K1335" s="7"/>
      <c r="L1335" s="7"/>
      <c r="M1335" s="7"/>
      <c r="N1335" s="7"/>
    </row>
    <row r="1336" spans="9:14" x14ac:dyDescent="0.25">
      <c r="I1336" s="7"/>
      <c r="J1336" s="7"/>
      <c r="K1336" s="7"/>
      <c r="L1336" s="7"/>
      <c r="M1336" s="7"/>
      <c r="N1336" s="7"/>
    </row>
    <row r="1337" spans="9:14" x14ac:dyDescent="0.25">
      <c r="I1337" s="7"/>
      <c r="J1337" s="7"/>
      <c r="K1337" s="7"/>
      <c r="L1337" s="7"/>
      <c r="M1337" s="7"/>
      <c r="N1337" s="7"/>
    </row>
    <row r="1338" spans="9:14" x14ac:dyDescent="0.25">
      <c r="I1338" s="7"/>
      <c r="J1338" s="7"/>
      <c r="K1338" s="7"/>
      <c r="L1338" s="7"/>
      <c r="M1338" s="7"/>
      <c r="N1338" s="7"/>
    </row>
    <row r="1339" spans="9:14" x14ac:dyDescent="0.25">
      <c r="I1339" s="7"/>
      <c r="J1339" s="7"/>
      <c r="K1339" s="7"/>
      <c r="L1339" s="7"/>
      <c r="M1339" s="7"/>
      <c r="N1339" s="7"/>
    </row>
    <row r="1340" spans="9:14" x14ac:dyDescent="0.25">
      <c r="I1340" s="7"/>
      <c r="J1340" s="7"/>
      <c r="K1340" s="7"/>
      <c r="L1340" s="7"/>
      <c r="M1340" s="7"/>
      <c r="N1340" s="7"/>
    </row>
    <row r="1341" spans="9:14" x14ac:dyDescent="0.25">
      <c r="I1341" s="7"/>
      <c r="J1341" s="7"/>
      <c r="K1341" s="7"/>
      <c r="L1341" s="7"/>
      <c r="M1341" s="7"/>
      <c r="N1341" s="7"/>
    </row>
    <row r="1342" spans="9:14" x14ac:dyDescent="0.25">
      <c r="I1342" s="7"/>
      <c r="J1342" s="7"/>
      <c r="K1342" s="7"/>
      <c r="L1342" s="7"/>
      <c r="M1342" s="7"/>
      <c r="N1342" s="7"/>
    </row>
    <row r="1343" spans="9:14" x14ac:dyDescent="0.25">
      <c r="I1343" s="7"/>
      <c r="J1343" s="7"/>
      <c r="K1343" s="7"/>
      <c r="L1343" s="7"/>
      <c r="M1343" s="7"/>
      <c r="N1343" s="7"/>
    </row>
    <row r="1344" spans="9:14" x14ac:dyDescent="0.25">
      <c r="I1344" s="7"/>
      <c r="J1344" s="7"/>
      <c r="K1344" s="7"/>
      <c r="L1344" s="7"/>
      <c r="M1344" s="7"/>
      <c r="N1344" s="7"/>
    </row>
    <row r="1345" spans="9:14" x14ac:dyDescent="0.25">
      <c r="I1345" s="7"/>
      <c r="J1345" s="7"/>
      <c r="K1345" s="7"/>
      <c r="L1345" s="7"/>
      <c r="M1345" s="7"/>
      <c r="N1345" s="7"/>
    </row>
    <row r="1346" spans="9:14" x14ac:dyDescent="0.25">
      <c r="I1346" s="7"/>
      <c r="J1346" s="7"/>
      <c r="K1346" s="7"/>
      <c r="L1346" s="7"/>
      <c r="M1346" s="7"/>
      <c r="N1346" s="7"/>
    </row>
    <row r="1347" spans="9:14" x14ac:dyDescent="0.25">
      <c r="I1347" s="7"/>
      <c r="J1347" s="7"/>
      <c r="K1347" s="7"/>
      <c r="L1347" s="7"/>
      <c r="M1347" s="7"/>
      <c r="N1347" s="7"/>
    </row>
    <row r="1348" spans="9:14" x14ac:dyDescent="0.25">
      <c r="I1348" s="7"/>
      <c r="J1348" s="7"/>
      <c r="K1348" s="7"/>
      <c r="L1348" s="7"/>
      <c r="M1348" s="7"/>
      <c r="N1348" s="7"/>
    </row>
    <row r="1349" spans="9:14" x14ac:dyDescent="0.25">
      <c r="I1349" s="7"/>
      <c r="J1349" s="7"/>
      <c r="K1349" s="7"/>
      <c r="L1349" s="7"/>
      <c r="M1349" s="7"/>
      <c r="N1349" s="7"/>
    </row>
    <row r="1350" spans="9:14" x14ac:dyDescent="0.25">
      <c r="I1350" s="7"/>
      <c r="J1350" s="7"/>
      <c r="K1350" s="7"/>
      <c r="L1350" s="7"/>
      <c r="M1350" s="7"/>
      <c r="N1350" s="7"/>
    </row>
    <row r="1351" spans="9:14" x14ac:dyDescent="0.25">
      <c r="I1351" s="7"/>
      <c r="J1351" s="7"/>
      <c r="K1351" s="7"/>
      <c r="L1351" s="7"/>
      <c r="M1351" s="7"/>
      <c r="N1351" s="7"/>
    </row>
    <row r="1352" spans="9:14" x14ac:dyDescent="0.25">
      <c r="I1352" s="7"/>
      <c r="J1352" s="7"/>
      <c r="K1352" s="7"/>
      <c r="L1352" s="7"/>
      <c r="M1352" s="7"/>
      <c r="N1352" s="7"/>
    </row>
    <row r="1353" spans="9:14" x14ac:dyDescent="0.25">
      <c r="I1353" s="7"/>
      <c r="J1353" s="7"/>
      <c r="K1353" s="7"/>
      <c r="L1353" s="7"/>
      <c r="M1353" s="7"/>
      <c r="N1353" s="7"/>
    </row>
    <row r="1354" spans="9:14" x14ac:dyDescent="0.25">
      <c r="I1354" s="7"/>
      <c r="J1354" s="7"/>
      <c r="K1354" s="7"/>
      <c r="L1354" s="7"/>
      <c r="M1354" s="7"/>
      <c r="N1354" s="7"/>
    </row>
    <row r="1355" spans="9:14" x14ac:dyDescent="0.25">
      <c r="I1355" s="7"/>
      <c r="J1355" s="7"/>
      <c r="K1355" s="7"/>
      <c r="L1355" s="7"/>
      <c r="M1355" s="7"/>
      <c r="N1355" s="7"/>
    </row>
    <row r="1356" spans="9:14" x14ac:dyDescent="0.25">
      <c r="I1356" s="7"/>
      <c r="J1356" s="7"/>
      <c r="K1356" s="7"/>
      <c r="L1356" s="7"/>
      <c r="M1356" s="7"/>
      <c r="N1356" s="7"/>
    </row>
    <row r="1357" spans="9:14" x14ac:dyDescent="0.25">
      <c r="I1357" s="7"/>
      <c r="J1357" s="7"/>
      <c r="K1357" s="7"/>
      <c r="L1357" s="7"/>
      <c r="M1357" s="7"/>
      <c r="N1357" s="7"/>
    </row>
    <row r="1358" spans="9:14" x14ac:dyDescent="0.25">
      <c r="I1358" s="7"/>
      <c r="J1358" s="7"/>
      <c r="K1358" s="7"/>
      <c r="L1358" s="7"/>
      <c r="M1358" s="7"/>
      <c r="N1358" s="7"/>
    </row>
    <row r="1359" spans="9:14" x14ac:dyDescent="0.25">
      <c r="I1359" s="7"/>
      <c r="J1359" s="7"/>
      <c r="K1359" s="7"/>
      <c r="L1359" s="7"/>
      <c r="M1359" s="7"/>
      <c r="N1359" s="7"/>
    </row>
    <row r="1360" spans="9:14" x14ac:dyDescent="0.25">
      <c r="I1360" s="7"/>
      <c r="J1360" s="7"/>
      <c r="K1360" s="7"/>
      <c r="L1360" s="7"/>
      <c r="M1360" s="7"/>
      <c r="N1360" s="7"/>
    </row>
    <row r="1361" spans="9:14" x14ac:dyDescent="0.25">
      <c r="I1361" s="7"/>
      <c r="J1361" s="7"/>
      <c r="K1361" s="7"/>
      <c r="L1361" s="7"/>
      <c r="M1361" s="7"/>
      <c r="N1361" s="7"/>
    </row>
    <row r="1362" spans="9:14" x14ac:dyDescent="0.25">
      <c r="I1362" s="7"/>
      <c r="J1362" s="7"/>
      <c r="K1362" s="7"/>
      <c r="L1362" s="7"/>
      <c r="M1362" s="7"/>
      <c r="N1362" s="7"/>
    </row>
    <row r="1363" spans="9:14" x14ac:dyDescent="0.25">
      <c r="I1363" s="7"/>
      <c r="J1363" s="7"/>
      <c r="K1363" s="7"/>
      <c r="L1363" s="7"/>
      <c r="M1363" s="7"/>
      <c r="N1363" s="7"/>
    </row>
    <row r="1364" spans="9:14" x14ac:dyDescent="0.25">
      <c r="I1364" s="7"/>
      <c r="J1364" s="7"/>
      <c r="K1364" s="7"/>
      <c r="L1364" s="7"/>
      <c r="M1364" s="7"/>
      <c r="N1364" s="7"/>
    </row>
    <row r="1365" spans="9:14" x14ac:dyDescent="0.25">
      <c r="I1365" s="7"/>
      <c r="J1365" s="7"/>
      <c r="K1365" s="7"/>
      <c r="L1365" s="7"/>
      <c r="M1365" s="7"/>
      <c r="N1365" s="7"/>
    </row>
    <row r="1366" spans="9:14" x14ac:dyDescent="0.25">
      <c r="I1366" s="7"/>
      <c r="J1366" s="7"/>
      <c r="K1366" s="7"/>
      <c r="L1366" s="7"/>
      <c r="M1366" s="7"/>
      <c r="N1366" s="7"/>
    </row>
    <row r="1367" spans="9:14" x14ac:dyDescent="0.25">
      <c r="I1367" s="7"/>
      <c r="J1367" s="7"/>
      <c r="K1367" s="7"/>
      <c r="L1367" s="7"/>
      <c r="M1367" s="7"/>
      <c r="N1367" s="7"/>
    </row>
    <row r="1368" spans="9:14" x14ac:dyDescent="0.25">
      <c r="I1368" s="7"/>
      <c r="J1368" s="7"/>
      <c r="K1368" s="7"/>
      <c r="L1368" s="7"/>
      <c r="M1368" s="7"/>
      <c r="N1368" s="7"/>
    </row>
    <row r="1369" spans="9:14" x14ac:dyDescent="0.25">
      <c r="I1369" s="7"/>
      <c r="J1369" s="7"/>
      <c r="K1369" s="7"/>
      <c r="L1369" s="7"/>
      <c r="M1369" s="7"/>
      <c r="N1369" s="7"/>
    </row>
    <row r="1370" spans="9:14" x14ac:dyDescent="0.25">
      <c r="I1370" s="7"/>
      <c r="J1370" s="7"/>
      <c r="K1370" s="7"/>
      <c r="L1370" s="7"/>
      <c r="M1370" s="7"/>
      <c r="N1370" s="7"/>
    </row>
    <row r="1371" spans="9:14" x14ac:dyDescent="0.25">
      <c r="I1371" s="7"/>
      <c r="J1371" s="7"/>
      <c r="K1371" s="7"/>
      <c r="L1371" s="7"/>
      <c r="M1371" s="7"/>
      <c r="N1371" s="7"/>
    </row>
    <row r="1372" spans="9:14" x14ac:dyDescent="0.25">
      <c r="I1372" s="7"/>
      <c r="J1372" s="7"/>
      <c r="K1372" s="7"/>
      <c r="L1372" s="7"/>
      <c r="M1372" s="7"/>
      <c r="N1372" s="7"/>
    </row>
    <row r="1373" spans="9:14" x14ac:dyDescent="0.25">
      <c r="I1373" s="7"/>
      <c r="J1373" s="7"/>
      <c r="K1373" s="7"/>
      <c r="L1373" s="7"/>
      <c r="M1373" s="7"/>
      <c r="N1373" s="7"/>
    </row>
    <row r="1374" spans="9:14" x14ac:dyDescent="0.25">
      <c r="I1374" s="7"/>
      <c r="J1374" s="7"/>
      <c r="K1374" s="7"/>
      <c r="L1374" s="7"/>
      <c r="M1374" s="7"/>
      <c r="N1374" s="7"/>
    </row>
    <row r="1375" spans="9:14" x14ac:dyDescent="0.25">
      <c r="I1375" s="7"/>
      <c r="J1375" s="7"/>
      <c r="K1375" s="7"/>
      <c r="L1375" s="7"/>
      <c r="M1375" s="7"/>
      <c r="N1375" s="7"/>
    </row>
    <row r="1376" spans="9:14" x14ac:dyDescent="0.25">
      <c r="I1376" s="7"/>
      <c r="J1376" s="7"/>
      <c r="K1376" s="7"/>
      <c r="L1376" s="7"/>
      <c r="M1376" s="7"/>
      <c r="N1376" s="7"/>
    </row>
    <row r="1377" spans="9:14" x14ac:dyDescent="0.25">
      <c r="I1377" s="7"/>
      <c r="J1377" s="7"/>
      <c r="K1377" s="7"/>
      <c r="L1377" s="7"/>
      <c r="M1377" s="7"/>
      <c r="N1377" s="7"/>
    </row>
    <row r="1378" spans="9:14" x14ac:dyDescent="0.25">
      <c r="I1378" s="7"/>
      <c r="J1378" s="7"/>
      <c r="K1378" s="7"/>
      <c r="L1378" s="7"/>
      <c r="M1378" s="7"/>
      <c r="N1378" s="7"/>
    </row>
    <row r="1379" spans="9:14" x14ac:dyDescent="0.25">
      <c r="I1379" s="7"/>
      <c r="J1379" s="7"/>
      <c r="K1379" s="7"/>
      <c r="L1379" s="7"/>
      <c r="M1379" s="7"/>
      <c r="N1379" s="7"/>
    </row>
    <row r="1380" spans="9:14" x14ac:dyDescent="0.25">
      <c r="I1380" s="7"/>
      <c r="J1380" s="7"/>
      <c r="K1380" s="7"/>
      <c r="L1380" s="7"/>
      <c r="M1380" s="7"/>
      <c r="N1380" s="7"/>
    </row>
    <row r="1381" spans="9:14" x14ac:dyDescent="0.25">
      <c r="I1381" s="7"/>
      <c r="J1381" s="7"/>
      <c r="K1381" s="7"/>
      <c r="L1381" s="7"/>
      <c r="M1381" s="7"/>
      <c r="N1381" s="7"/>
    </row>
    <row r="1382" spans="9:14" x14ac:dyDescent="0.25">
      <c r="I1382" s="7"/>
      <c r="J1382" s="7"/>
      <c r="K1382" s="7"/>
      <c r="L1382" s="7"/>
      <c r="M1382" s="7"/>
      <c r="N1382" s="7"/>
    </row>
    <row r="1383" spans="9:14" x14ac:dyDescent="0.25">
      <c r="I1383" s="7"/>
      <c r="J1383" s="7"/>
      <c r="K1383" s="7"/>
      <c r="L1383" s="7"/>
      <c r="M1383" s="7"/>
      <c r="N1383" s="7"/>
    </row>
    <row r="1384" spans="9:14" x14ac:dyDescent="0.25">
      <c r="I1384" s="7"/>
      <c r="J1384" s="7"/>
      <c r="K1384" s="7"/>
      <c r="L1384" s="7"/>
      <c r="M1384" s="7"/>
      <c r="N1384" s="7"/>
    </row>
    <row r="1385" spans="9:14" x14ac:dyDescent="0.25">
      <c r="I1385" s="7"/>
      <c r="J1385" s="7"/>
      <c r="K1385" s="7"/>
      <c r="L1385" s="7"/>
      <c r="M1385" s="7"/>
      <c r="N1385" s="7"/>
    </row>
    <row r="1386" spans="9:14" x14ac:dyDescent="0.25">
      <c r="I1386" s="7"/>
      <c r="J1386" s="7"/>
      <c r="K1386" s="7"/>
      <c r="L1386" s="7"/>
      <c r="M1386" s="7"/>
      <c r="N1386" s="7"/>
    </row>
    <row r="1387" spans="9:14" x14ac:dyDescent="0.25">
      <c r="I1387" s="7"/>
      <c r="J1387" s="7"/>
      <c r="K1387" s="7"/>
      <c r="L1387" s="7"/>
      <c r="M1387" s="7"/>
      <c r="N1387" s="7"/>
    </row>
    <row r="1388" spans="9:14" x14ac:dyDescent="0.25">
      <c r="I1388" s="7"/>
      <c r="J1388" s="7"/>
      <c r="K1388" s="7"/>
      <c r="L1388" s="7"/>
      <c r="M1388" s="7"/>
      <c r="N1388" s="7"/>
    </row>
    <row r="1389" spans="9:14" x14ac:dyDescent="0.25">
      <c r="I1389" s="7"/>
      <c r="J1389" s="7"/>
      <c r="K1389" s="7"/>
      <c r="L1389" s="7"/>
      <c r="M1389" s="7"/>
      <c r="N1389" s="7"/>
    </row>
    <row r="1390" spans="9:14" x14ac:dyDescent="0.25">
      <c r="I1390" s="7"/>
      <c r="J1390" s="7"/>
      <c r="K1390" s="7"/>
      <c r="L1390" s="7"/>
      <c r="M1390" s="7"/>
      <c r="N1390" s="7"/>
    </row>
    <row r="1391" spans="9:14" x14ac:dyDescent="0.25">
      <c r="I1391" s="7"/>
      <c r="J1391" s="7"/>
      <c r="K1391" s="7"/>
      <c r="L1391" s="7"/>
      <c r="M1391" s="7"/>
      <c r="N1391" s="7"/>
    </row>
    <row r="1392" spans="9:14" x14ac:dyDescent="0.25">
      <c r="I1392" s="7"/>
      <c r="J1392" s="7"/>
      <c r="K1392" s="7"/>
      <c r="L1392" s="7"/>
      <c r="M1392" s="7"/>
      <c r="N1392" s="7"/>
    </row>
    <row r="1393" spans="9:14" x14ac:dyDescent="0.25">
      <c r="I1393" s="7"/>
      <c r="J1393" s="7"/>
      <c r="K1393" s="7"/>
      <c r="L1393" s="7"/>
      <c r="M1393" s="7"/>
      <c r="N1393" s="7"/>
    </row>
    <row r="1394" spans="9:14" x14ac:dyDescent="0.25">
      <c r="I1394" s="7"/>
      <c r="J1394" s="7"/>
      <c r="K1394" s="7"/>
      <c r="L1394" s="7"/>
      <c r="M1394" s="7"/>
      <c r="N1394" s="7"/>
    </row>
    <row r="1395" spans="9:14" x14ac:dyDescent="0.25">
      <c r="I1395" s="7"/>
      <c r="J1395" s="7"/>
      <c r="K1395" s="7"/>
      <c r="L1395" s="7"/>
      <c r="M1395" s="7"/>
      <c r="N1395" s="7"/>
    </row>
    <row r="1396" spans="9:14" x14ac:dyDescent="0.25">
      <c r="I1396" s="7"/>
      <c r="J1396" s="7"/>
      <c r="K1396" s="7"/>
      <c r="L1396" s="7"/>
      <c r="M1396" s="7"/>
      <c r="N1396" s="7"/>
    </row>
    <row r="1397" spans="9:14" x14ac:dyDescent="0.25">
      <c r="I1397" s="7"/>
      <c r="J1397" s="7"/>
      <c r="K1397" s="7"/>
      <c r="L1397" s="7"/>
      <c r="M1397" s="7"/>
      <c r="N1397" s="7"/>
    </row>
    <row r="1398" spans="9:14" x14ac:dyDescent="0.25">
      <c r="I1398" s="7"/>
      <c r="J1398" s="7"/>
      <c r="K1398" s="7"/>
      <c r="L1398" s="7"/>
      <c r="M1398" s="7"/>
      <c r="N1398" s="7"/>
    </row>
    <row r="1399" spans="9:14" x14ac:dyDescent="0.25">
      <c r="I1399" s="7"/>
      <c r="J1399" s="7"/>
      <c r="K1399" s="7"/>
      <c r="L1399" s="7"/>
      <c r="M1399" s="7"/>
      <c r="N1399" s="7"/>
    </row>
    <row r="1400" spans="9:14" x14ac:dyDescent="0.25">
      <c r="I1400" s="7"/>
      <c r="J1400" s="7"/>
      <c r="K1400" s="7"/>
      <c r="L1400" s="7"/>
      <c r="M1400" s="7"/>
      <c r="N1400" s="7"/>
    </row>
    <row r="1401" spans="9:14" x14ac:dyDescent="0.25">
      <c r="I1401" s="7"/>
      <c r="J1401" s="7"/>
      <c r="K1401" s="7"/>
      <c r="L1401" s="7"/>
      <c r="M1401" s="7"/>
      <c r="N1401" s="7"/>
    </row>
    <row r="1402" spans="9:14" x14ac:dyDescent="0.25">
      <c r="I1402" s="7"/>
      <c r="J1402" s="7"/>
      <c r="K1402" s="7"/>
      <c r="L1402" s="7"/>
      <c r="M1402" s="7"/>
      <c r="N1402" s="7"/>
    </row>
    <row r="1403" spans="9:14" x14ac:dyDescent="0.25">
      <c r="I1403" s="7"/>
      <c r="J1403" s="7"/>
      <c r="K1403" s="7"/>
      <c r="L1403" s="7"/>
      <c r="M1403" s="7"/>
      <c r="N1403" s="7"/>
    </row>
    <row r="1404" spans="9:14" x14ac:dyDescent="0.25">
      <c r="I1404" s="7"/>
      <c r="J1404" s="7"/>
      <c r="K1404" s="7"/>
      <c r="L1404" s="7"/>
      <c r="M1404" s="7"/>
      <c r="N1404" s="7"/>
    </row>
    <row r="1405" spans="9:14" x14ac:dyDescent="0.25">
      <c r="I1405" s="7"/>
      <c r="J1405" s="7"/>
      <c r="K1405" s="7"/>
      <c r="L1405" s="7"/>
      <c r="M1405" s="7"/>
      <c r="N1405" s="7"/>
    </row>
    <row r="1406" spans="9:14" x14ac:dyDescent="0.25">
      <c r="I1406" s="7"/>
      <c r="J1406" s="7"/>
      <c r="K1406" s="7"/>
      <c r="L1406" s="7"/>
      <c r="M1406" s="7"/>
      <c r="N1406" s="7"/>
    </row>
    <row r="1407" spans="9:14" x14ac:dyDescent="0.25">
      <c r="I1407" s="7"/>
      <c r="J1407" s="7"/>
      <c r="K1407" s="7"/>
      <c r="L1407" s="7"/>
      <c r="M1407" s="7"/>
      <c r="N1407" s="7"/>
    </row>
    <row r="1408" spans="9:14" x14ac:dyDescent="0.25">
      <c r="I1408" s="7"/>
      <c r="J1408" s="7"/>
      <c r="K1408" s="7"/>
      <c r="L1408" s="7"/>
      <c r="M1408" s="7"/>
      <c r="N1408" s="7"/>
    </row>
    <row r="1409" spans="9:14" x14ac:dyDescent="0.25">
      <c r="I1409" s="7"/>
      <c r="J1409" s="7"/>
      <c r="K1409" s="7"/>
      <c r="L1409" s="7"/>
      <c r="M1409" s="7"/>
      <c r="N1409" s="7"/>
    </row>
    <row r="1410" spans="9:14" x14ac:dyDescent="0.25">
      <c r="I1410" s="7"/>
      <c r="J1410" s="7"/>
      <c r="K1410" s="7"/>
      <c r="L1410" s="7"/>
      <c r="M1410" s="7"/>
      <c r="N1410" s="7"/>
    </row>
    <row r="1411" spans="9:14" x14ac:dyDescent="0.25">
      <c r="I1411" s="7"/>
      <c r="J1411" s="7"/>
      <c r="K1411" s="7"/>
      <c r="L1411" s="7"/>
      <c r="M1411" s="7"/>
      <c r="N1411" s="7"/>
    </row>
    <row r="1412" spans="9:14" x14ac:dyDescent="0.25">
      <c r="I1412" s="7"/>
      <c r="J1412" s="7"/>
      <c r="K1412" s="7"/>
      <c r="L1412" s="7"/>
      <c r="M1412" s="7"/>
      <c r="N1412" s="7"/>
    </row>
    <row r="1413" spans="9:14" x14ac:dyDescent="0.25">
      <c r="I1413" s="7"/>
      <c r="J1413" s="7"/>
      <c r="K1413" s="7"/>
      <c r="L1413" s="7"/>
      <c r="M1413" s="7"/>
      <c r="N1413" s="7"/>
    </row>
    <row r="1414" spans="9:14" x14ac:dyDescent="0.25">
      <c r="I1414" s="7"/>
      <c r="J1414" s="7"/>
      <c r="K1414" s="7"/>
      <c r="L1414" s="7"/>
      <c r="M1414" s="7"/>
      <c r="N1414" s="7"/>
    </row>
    <row r="1415" spans="9:14" x14ac:dyDescent="0.25">
      <c r="I1415" s="7"/>
      <c r="J1415" s="7"/>
      <c r="K1415" s="7"/>
      <c r="L1415" s="7"/>
      <c r="M1415" s="7"/>
      <c r="N1415" s="7"/>
    </row>
    <row r="1416" spans="9:14" x14ac:dyDescent="0.25">
      <c r="I1416" s="7"/>
      <c r="J1416" s="7"/>
      <c r="K1416" s="7"/>
      <c r="L1416" s="7"/>
      <c r="M1416" s="7"/>
      <c r="N1416" s="7"/>
    </row>
    <row r="1417" spans="9:14" x14ac:dyDescent="0.25">
      <c r="I1417" s="7"/>
      <c r="J1417" s="7"/>
      <c r="K1417" s="7"/>
      <c r="L1417" s="7"/>
      <c r="M1417" s="7"/>
      <c r="N1417" s="7"/>
    </row>
    <row r="1418" spans="9:14" x14ac:dyDescent="0.25">
      <c r="I1418" s="7"/>
      <c r="J1418" s="7"/>
      <c r="K1418" s="7"/>
      <c r="L1418" s="7"/>
      <c r="M1418" s="7"/>
      <c r="N1418" s="7"/>
    </row>
    <row r="1419" spans="9:14" x14ac:dyDescent="0.25">
      <c r="I1419" s="7"/>
      <c r="J1419" s="7"/>
      <c r="K1419" s="7"/>
      <c r="L1419" s="7"/>
      <c r="M1419" s="7"/>
      <c r="N1419" s="7"/>
    </row>
    <row r="1420" spans="9:14" x14ac:dyDescent="0.25">
      <c r="I1420" s="7"/>
      <c r="J1420" s="7"/>
      <c r="K1420" s="7"/>
      <c r="L1420" s="7"/>
      <c r="M1420" s="7"/>
      <c r="N1420" s="7"/>
    </row>
    <row r="1421" spans="9:14" x14ac:dyDescent="0.25">
      <c r="I1421" s="7"/>
      <c r="J1421" s="7"/>
      <c r="K1421" s="7"/>
      <c r="L1421" s="7"/>
      <c r="M1421" s="7"/>
      <c r="N1421" s="7"/>
    </row>
    <row r="1422" spans="9:14" x14ac:dyDescent="0.25">
      <c r="I1422" s="7"/>
      <c r="J1422" s="7"/>
      <c r="K1422" s="7"/>
      <c r="L1422" s="7"/>
      <c r="M1422" s="7"/>
      <c r="N1422" s="7"/>
    </row>
    <row r="1423" spans="9:14" x14ac:dyDescent="0.25">
      <c r="I1423" s="7"/>
      <c r="J1423" s="7"/>
      <c r="K1423" s="7"/>
      <c r="L1423" s="7"/>
      <c r="M1423" s="7"/>
      <c r="N1423" s="7"/>
    </row>
    <row r="1424" spans="9:14" x14ac:dyDescent="0.25">
      <c r="I1424" s="7"/>
      <c r="J1424" s="7"/>
      <c r="K1424" s="7"/>
      <c r="L1424" s="7"/>
      <c r="M1424" s="7"/>
      <c r="N1424" s="7"/>
    </row>
    <row r="1425" spans="9:14" x14ac:dyDescent="0.25">
      <c r="I1425" s="7"/>
      <c r="J1425" s="7"/>
      <c r="K1425" s="7"/>
      <c r="L1425" s="7"/>
      <c r="M1425" s="7"/>
      <c r="N1425" s="7"/>
    </row>
    <row r="1426" spans="9:14" x14ac:dyDescent="0.25">
      <c r="I1426" s="7"/>
      <c r="J1426" s="7"/>
      <c r="K1426" s="7"/>
      <c r="L1426" s="7"/>
      <c r="M1426" s="7"/>
      <c r="N1426" s="7"/>
    </row>
    <row r="1427" spans="9:14" x14ac:dyDescent="0.25">
      <c r="I1427" s="7"/>
      <c r="J1427" s="7"/>
      <c r="K1427" s="7"/>
      <c r="L1427" s="7"/>
      <c r="M1427" s="7"/>
      <c r="N1427" s="7"/>
    </row>
    <row r="1428" spans="9:14" x14ac:dyDescent="0.25">
      <c r="I1428" s="7"/>
      <c r="J1428" s="7"/>
      <c r="K1428" s="7"/>
      <c r="L1428" s="7"/>
      <c r="M1428" s="7"/>
      <c r="N1428" s="7"/>
    </row>
    <row r="1429" spans="9:14" x14ac:dyDescent="0.25">
      <c r="I1429" s="7"/>
      <c r="J1429" s="7"/>
      <c r="K1429" s="7"/>
      <c r="L1429" s="7"/>
      <c r="M1429" s="7"/>
      <c r="N1429" s="7"/>
    </row>
    <row r="1430" spans="9:14" x14ac:dyDescent="0.25">
      <c r="I1430" s="7"/>
      <c r="J1430" s="7"/>
      <c r="K1430" s="7"/>
      <c r="L1430" s="7"/>
      <c r="M1430" s="7"/>
      <c r="N1430" s="7"/>
    </row>
    <row r="1431" spans="9:14" x14ac:dyDescent="0.25">
      <c r="I1431" s="7"/>
      <c r="J1431" s="7"/>
      <c r="K1431" s="7"/>
      <c r="L1431" s="7"/>
      <c r="M1431" s="7"/>
      <c r="N1431" s="7"/>
    </row>
    <row r="1432" spans="9:14" x14ac:dyDescent="0.25">
      <c r="I1432" s="7"/>
      <c r="J1432" s="7"/>
      <c r="K1432" s="7"/>
      <c r="L1432" s="7"/>
      <c r="M1432" s="7"/>
      <c r="N1432" s="7"/>
    </row>
    <row r="1433" spans="9:14" x14ac:dyDescent="0.25">
      <c r="I1433" s="7"/>
      <c r="J1433" s="7"/>
      <c r="K1433" s="7"/>
      <c r="L1433" s="7"/>
      <c r="M1433" s="7"/>
      <c r="N1433" s="7"/>
    </row>
    <row r="1434" spans="9:14" x14ac:dyDescent="0.25">
      <c r="I1434" s="7"/>
      <c r="J1434" s="7"/>
      <c r="K1434" s="7"/>
      <c r="L1434" s="7"/>
      <c r="M1434" s="7"/>
      <c r="N1434" s="7"/>
    </row>
    <row r="1435" spans="9:14" x14ac:dyDescent="0.25">
      <c r="I1435" s="7"/>
      <c r="J1435" s="7"/>
      <c r="K1435" s="7"/>
      <c r="L1435" s="7"/>
      <c r="M1435" s="7"/>
      <c r="N1435" s="7"/>
    </row>
    <row r="1436" spans="9:14" x14ac:dyDescent="0.25">
      <c r="I1436" s="7"/>
      <c r="J1436" s="7"/>
      <c r="K1436" s="7"/>
      <c r="L1436" s="7"/>
      <c r="M1436" s="7"/>
      <c r="N1436" s="7"/>
    </row>
    <row r="1437" spans="9:14" x14ac:dyDescent="0.25">
      <c r="I1437" s="7"/>
      <c r="J1437" s="7"/>
      <c r="K1437" s="7"/>
      <c r="L1437" s="7"/>
      <c r="M1437" s="7"/>
      <c r="N1437" s="7"/>
    </row>
    <row r="1438" spans="9:14" x14ac:dyDescent="0.25">
      <c r="I1438" s="7"/>
      <c r="J1438" s="7"/>
      <c r="K1438" s="7"/>
      <c r="L1438" s="7"/>
      <c r="M1438" s="7"/>
      <c r="N1438" s="7"/>
    </row>
    <row r="1439" spans="9:14" x14ac:dyDescent="0.25">
      <c r="I1439" s="7"/>
      <c r="J1439" s="7"/>
      <c r="K1439" s="7"/>
      <c r="L1439" s="7"/>
      <c r="M1439" s="7"/>
      <c r="N1439" s="7"/>
    </row>
    <row r="1440" spans="9:14" x14ac:dyDescent="0.25">
      <c r="I1440" s="7"/>
      <c r="J1440" s="7"/>
      <c r="K1440" s="7"/>
      <c r="L1440" s="7"/>
      <c r="M1440" s="7"/>
      <c r="N1440" s="7"/>
    </row>
    <row r="1441" spans="9:14" x14ac:dyDescent="0.25">
      <c r="I1441" s="7"/>
      <c r="J1441" s="7"/>
      <c r="K1441" s="7"/>
      <c r="L1441" s="7"/>
      <c r="M1441" s="7"/>
      <c r="N1441" s="7"/>
    </row>
    <row r="1442" spans="9:14" x14ac:dyDescent="0.25">
      <c r="I1442" s="7"/>
      <c r="J1442" s="7"/>
      <c r="K1442" s="7"/>
      <c r="L1442" s="7"/>
      <c r="M1442" s="7"/>
      <c r="N1442" s="7"/>
    </row>
    <row r="1443" spans="9:14" x14ac:dyDescent="0.25">
      <c r="I1443" s="7"/>
      <c r="J1443" s="7"/>
      <c r="K1443" s="7"/>
      <c r="L1443" s="7"/>
      <c r="M1443" s="7"/>
      <c r="N1443" s="7"/>
    </row>
    <row r="1444" spans="9:14" x14ac:dyDescent="0.25">
      <c r="I1444" s="7"/>
      <c r="J1444" s="7"/>
      <c r="K1444" s="7"/>
      <c r="L1444" s="7"/>
      <c r="M1444" s="7"/>
      <c r="N1444" s="7"/>
    </row>
    <row r="1445" spans="9:14" x14ac:dyDescent="0.25">
      <c r="I1445" s="7"/>
      <c r="J1445" s="7"/>
      <c r="K1445" s="7"/>
      <c r="L1445" s="7"/>
      <c r="M1445" s="7"/>
      <c r="N1445" s="7"/>
    </row>
    <row r="1446" spans="9:14" x14ac:dyDescent="0.25">
      <c r="I1446" s="7"/>
      <c r="J1446" s="7"/>
      <c r="K1446" s="7"/>
      <c r="L1446" s="7"/>
      <c r="M1446" s="7"/>
      <c r="N1446" s="7"/>
    </row>
    <row r="1447" spans="9:14" x14ac:dyDescent="0.25">
      <c r="I1447" s="7"/>
      <c r="J1447" s="7"/>
      <c r="K1447" s="7"/>
      <c r="L1447" s="7"/>
      <c r="M1447" s="7"/>
      <c r="N1447" s="7"/>
    </row>
    <row r="1448" spans="9:14" x14ac:dyDescent="0.25">
      <c r="I1448" s="7"/>
      <c r="J1448" s="7"/>
      <c r="K1448" s="7"/>
      <c r="L1448" s="7"/>
      <c r="M1448" s="7"/>
      <c r="N1448" s="7"/>
    </row>
    <row r="1449" spans="9:14" x14ac:dyDescent="0.25">
      <c r="I1449" s="7"/>
      <c r="J1449" s="7"/>
      <c r="K1449" s="7"/>
      <c r="L1449" s="7"/>
      <c r="M1449" s="7"/>
      <c r="N1449" s="7"/>
    </row>
    <row r="1450" spans="9:14" x14ac:dyDescent="0.25">
      <c r="I1450" s="7"/>
      <c r="J1450" s="7"/>
      <c r="K1450" s="7"/>
      <c r="L1450" s="7"/>
      <c r="M1450" s="7"/>
      <c r="N1450" s="7"/>
    </row>
    <row r="1451" spans="9:14" x14ac:dyDescent="0.25">
      <c r="I1451" s="7"/>
      <c r="J1451" s="7"/>
      <c r="K1451" s="7"/>
      <c r="L1451" s="7"/>
      <c r="M1451" s="7"/>
      <c r="N1451" s="7"/>
    </row>
    <row r="1452" spans="9:14" x14ac:dyDescent="0.25">
      <c r="I1452" s="7"/>
      <c r="J1452" s="7"/>
      <c r="K1452" s="7"/>
      <c r="L1452" s="7"/>
      <c r="M1452" s="7"/>
      <c r="N1452" s="7"/>
    </row>
    <row r="1453" spans="9:14" x14ac:dyDescent="0.25">
      <c r="I1453" s="7"/>
      <c r="J1453" s="7"/>
      <c r="K1453" s="7"/>
      <c r="L1453" s="7"/>
      <c r="M1453" s="7"/>
      <c r="N1453" s="7"/>
    </row>
    <row r="1454" spans="9:14" x14ac:dyDescent="0.25">
      <c r="I1454" s="7"/>
      <c r="J1454" s="7"/>
      <c r="K1454" s="7"/>
      <c r="L1454" s="7"/>
      <c r="M1454" s="7"/>
      <c r="N1454" s="7"/>
    </row>
    <row r="1455" spans="9:14" x14ac:dyDescent="0.25">
      <c r="I1455" s="7"/>
      <c r="J1455" s="7"/>
      <c r="K1455" s="7"/>
      <c r="L1455" s="7"/>
      <c r="M1455" s="7"/>
      <c r="N1455" s="7"/>
    </row>
    <row r="1456" spans="9:14" x14ac:dyDescent="0.25">
      <c r="I1456" s="7"/>
      <c r="J1456" s="7"/>
      <c r="K1456" s="7"/>
      <c r="L1456" s="7"/>
      <c r="M1456" s="7"/>
      <c r="N1456" s="7"/>
    </row>
    <row r="1457" spans="9:14" x14ac:dyDescent="0.25">
      <c r="I1457" s="7"/>
      <c r="J1457" s="7"/>
      <c r="K1457" s="7"/>
      <c r="L1457" s="7"/>
      <c r="M1457" s="7"/>
      <c r="N1457" s="7"/>
    </row>
    <row r="1458" spans="9:14" x14ac:dyDescent="0.25">
      <c r="I1458" s="7"/>
      <c r="J1458" s="7"/>
      <c r="K1458" s="7"/>
      <c r="L1458" s="7"/>
      <c r="M1458" s="7"/>
      <c r="N1458" s="7"/>
    </row>
    <row r="1459" spans="9:14" x14ac:dyDescent="0.25">
      <c r="I1459" s="7"/>
      <c r="J1459" s="7"/>
      <c r="K1459" s="7"/>
      <c r="L1459" s="7"/>
      <c r="M1459" s="7"/>
      <c r="N1459" s="7"/>
    </row>
    <row r="1460" spans="9:14" x14ac:dyDescent="0.25">
      <c r="I1460" s="7"/>
      <c r="J1460" s="7"/>
      <c r="K1460" s="7"/>
      <c r="L1460" s="7"/>
      <c r="M1460" s="7"/>
      <c r="N1460" s="7"/>
    </row>
    <row r="1461" spans="9:14" x14ac:dyDescent="0.25">
      <c r="I1461" s="7"/>
      <c r="J1461" s="7"/>
      <c r="K1461" s="7"/>
      <c r="L1461" s="7"/>
      <c r="M1461" s="7"/>
      <c r="N1461" s="7"/>
    </row>
    <row r="1462" spans="9:14" x14ac:dyDescent="0.25">
      <c r="I1462" s="7"/>
      <c r="J1462" s="7"/>
      <c r="K1462" s="7"/>
      <c r="L1462" s="7"/>
      <c r="M1462" s="7"/>
      <c r="N1462" s="7"/>
    </row>
    <row r="1463" spans="9:14" x14ac:dyDescent="0.25">
      <c r="I1463" s="7"/>
      <c r="J1463" s="7"/>
      <c r="K1463" s="7"/>
      <c r="L1463" s="7"/>
      <c r="M1463" s="7"/>
      <c r="N1463" s="7"/>
    </row>
    <row r="1464" spans="9:14" x14ac:dyDescent="0.25">
      <c r="I1464" s="7"/>
      <c r="J1464" s="7"/>
      <c r="K1464" s="7"/>
      <c r="L1464" s="7"/>
      <c r="M1464" s="7"/>
      <c r="N1464" s="7"/>
    </row>
    <row r="1465" spans="9:14" x14ac:dyDescent="0.25">
      <c r="I1465" s="7"/>
      <c r="J1465" s="7"/>
      <c r="K1465" s="7"/>
      <c r="L1465" s="7"/>
      <c r="M1465" s="7"/>
      <c r="N1465" s="7"/>
    </row>
    <row r="1466" spans="9:14" x14ac:dyDescent="0.25">
      <c r="I1466" s="7"/>
      <c r="J1466" s="7"/>
      <c r="K1466" s="7"/>
      <c r="L1466" s="7"/>
      <c r="M1466" s="7"/>
      <c r="N1466" s="7"/>
    </row>
    <row r="1467" spans="9:14" x14ac:dyDescent="0.25">
      <c r="I1467" s="7"/>
      <c r="J1467" s="7"/>
      <c r="K1467" s="7"/>
      <c r="L1467" s="7"/>
      <c r="M1467" s="7"/>
      <c r="N1467" s="7"/>
    </row>
    <row r="1468" spans="9:14" x14ac:dyDescent="0.25">
      <c r="I1468" s="7"/>
      <c r="J1468" s="7"/>
      <c r="K1468" s="7"/>
      <c r="L1468" s="7"/>
      <c r="M1468" s="7"/>
      <c r="N1468" s="7"/>
    </row>
    <row r="1469" spans="9:14" x14ac:dyDescent="0.25">
      <c r="I1469" s="7"/>
      <c r="J1469" s="7"/>
      <c r="K1469" s="7"/>
      <c r="L1469" s="7"/>
      <c r="M1469" s="7"/>
      <c r="N1469" s="7"/>
    </row>
    <row r="1470" spans="9:14" x14ac:dyDescent="0.25">
      <c r="I1470" s="7"/>
      <c r="J1470" s="7"/>
      <c r="K1470" s="7"/>
      <c r="L1470" s="7"/>
      <c r="M1470" s="7"/>
      <c r="N1470" s="7"/>
    </row>
    <row r="1471" spans="9:14" x14ac:dyDescent="0.25">
      <c r="I1471" s="7"/>
      <c r="J1471" s="7"/>
      <c r="K1471" s="7"/>
      <c r="L1471" s="7"/>
      <c r="M1471" s="7"/>
      <c r="N1471" s="7"/>
    </row>
    <row r="1472" spans="9:14" x14ac:dyDescent="0.25">
      <c r="I1472" s="7"/>
      <c r="J1472" s="7"/>
      <c r="K1472" s="7"/>
      <c r="L1472" s="7"/>
      <c r="M1472" s="7"/>
      <c r="N1472" s="7"/>
    </row>
    <row r="1473" spans="9:14" x14ac:dyDescent="0.25">
      <c r="I1473" s="7"/>
      <c r="J1473" s="7"/>
      <c r="K1473" s="7"/>
      <c r="L1473" s="7"/>
      <c r="M1473" s="7"/>
      <c r="N1473" s="7"/>
    </row>
    <row r="1474" spans="9:14" x14ac:dyDescent="0.25">
      <c r="I1474" s="7"/>
      <c r="J1474" s="7"/>
      <c r="K1474" s="7"/>
      <c r="L1474" s="7"/>
      <c r="M1474" s="7"/>
      <c r="N1474" s="7"/>
    </row>
    <row r="1475" spans="9:14" x14ac:dyDescent="0.25">
      <c r="I1475" s="7"/>
      <c r="J1475" s="7"/>
      <c r="K1475" s="7"/>
      <c r="L1475" s="7"/>
      <c r="M1475" s="7"/>
      <c r="N1475" s="7"/>
    </row>
    <row r="1476" spans="9:14" x14ac:dyDescent="0.25">
      <c r="I1476" s="7"/>
      <c r="J1476" s="7"/>
      <c r="K1476" s="7"/>
      <c r="L1476" s="7"/>
      <c r="M1476" s="7"/>
      <c r="N1476" s="7"/>
    </row>
    <row r="1477" spans="9:14" x14ac:dyDescent="0.25">
      <c r="I1477" s="7"/>
      <c r="J1477" s="7"/>
      <c r="K1477" s="7"/>
      <c r="L1477" s="7"/>
      <c r="M1477" s="7"/>
      <c r="N1477" s="7"/>
    </row>
    <row r="1478" spans="9:14" x14ac:dyDescent="0.25">
      <c r="I1478" s="7"/>
      <c r="J1478" s="7"/>
      <c r="K1478" s="7"/>
      <c r="L1478" s="7"/>
      <c r="M1478" s="7"/>
      <c r="N1478" s="7"/>
    </row>
    <row r="1479" spans="9:14" x14ac:dyDescent="0.25">
      <c r="I1479" s="7"/>
      <c r="J1479" s="7"/>
      <c r="K1479" s="7"/>
      <c r="L1479" s="7"/>
      <c r="M1479" s="7"/>
      <c r="N1479" s="7"/>
    </row>
    <row r="1480" spans="9:14" x14ac:dyDescent="0.25">
      <c r="I1480" s="7"/>
      <c r="J1480" s="7"/>
      <c r="K1480" s="7"/>
      <c r="L1480" s="7"/>
      <c r="M1480" s="7"/>
      <c r="N1480" s="7"/>
    </row>
    <row r="1481" spans="9:14" x14ac:dyDescent="0.25">
      <c r="I1481" s="7"/>
      <c r="J1481" s="7"/>
      <c r="K1481" s="7"/>
      <c r="L1481" s="7"/>
      <c r="M1481" s="7"/>
      <c r="N1481" s="7"/>
    </row>
    <row r="1482" spans="9:14" x14ac:dyDescent="0.25">
      <c r="I1482" s="7"/>
      <c r="J1482" s="7"/>
      <c r="K1482" s="7"/>
      <c r="L1482" s="7"/>
      <c r="M1482" s="7"/>
      <c r="N1482" s="7"/>
    </row>
    <row r="1483" spans="9:14" x14ac:dyDescent="0.25">
      <c r="I1483" s="7"/>
      <c r="J1483" s="7"/>
      <c r="K1483" s="7"/>
      <c r="L1483" s="7"/>
      <c r="M1483" s="7"/>
      <c r="N1483" s="7"/>
    </row>
    <row r="1484" spans="9:14" x14ac:dyDescent="0.25">
      <c r="I1484" s="7"/>
      <c r="J1484" s="7"/>
      <c r="K1484" s="7"/>
      <c r="L1484" s="7"/>
      <c r="M1484" s="7"/>
      <c r="N1484" s="7"/>
    </row>
    <row r="1485" spans="9:14" x14ac:dyDescent="0.25">
      <c r="I1485" s="7"/>
      <c r="J1485" s="7"/>
      <c r="K1485" s="7"/>
      <c r="L1485" s="7"/>
      <c r="M1485" s="7"/>
      <c r="N1485" s="7"/>
    </row>
    <row r="1486" spans="9:14" x14ac:dyDescent="0.25">
      <c r="I1486" s="7"/>
      <c r="J1486" s="7"/>
      <c r="K1486" s="7"/>
      <c r="L1486" s="7"/>
      <c r="M1486" s="7"/>
      <c r="N1486" s="7"/>
    </row>
    <row r="1487" spans="9:14" x14ac:dyDescent="0.25">
      <c r="I1487" s="7"/>
      <c r="J1487" s="7"/>
      <c r="K1487" s="7"/>
      <c r="L1487" s="7"/>
      <c r="M1487" s="7"/>
      <c r="N1487" s="7"/>
    </row>
    <row r="1488" spans="9:14" x14ac:dyDescent="0.25">
      <c r="I1488" s="7"/>
      <c r="J1488" s="7"/>
      <c r="K1488" s="7"/>
      <c r="L1488" s="7"/>
      <c r="M1488" s="7"/>
      <c r="N1488" s="7"/>
    </row>
    <row r="1489" spans="9:14" x14ac:dyDescent="0.25">
      <c r="I1489" s="7"/>
      <c r="J1489" s="7"/>
      <c r="K1489" s="7"/>
      <c r="L1489" s="7"/>
      <c r="M1489" s="7"/>
      <c r="N1489" s="7"/>
    </row>
    <row r="1490" spans="9:14" x14ac:dyDescent="0.25">
      <c r="I1490" s="7"/>
      <c r="J1490" s="7"/>
      <c r="K1490" s="7"/>
      <c r="L1490" s="7"/>
      <c r="M1490" s="7"/>
      <c r="N1490" s="7"/>
    </row>
    <row r="1491" spans="9:14" x14ac:dyDescent="0.25">
      <c r="I1491" s="7"/>
      <c r="J1491" s="7"/>
      <c r="K1491" s="7"/>
      <c r="L1491" s="7"/>
      <c r="M1491" s="7"/>
      <c r="N1491" s="7"/>
    </row>
    <row r="1492" spans="9:14" x14ac:dyDescent="0.25">
      <c r="I1492" s="7"/>
      <c r="J1492" s="7"/>
      <c r="K1492" s="7"/>
      <c r="L1492" s="7"/>
      <c r="M1492" s="7"/>
      <c r="N1492" s="7"/>
    </row>
    <row r="1493" spans="9:14" x14ac:dyDescent="0.25">
      <c r="I1493" s="7"/>
      <c r="J1493" s="7"/>
      <c r="K1493" s="7"/>
      <c r="L1493" s="7"/>
      <c r="M1493" s="7"/>
      <c r="N1493" s="7"/>
    </row>
    <row r="1494" spans="9:14" x14ac:dyDescent="0.25">
      <c r="I1494" s="7"/>
      <c r="J1494" s="7"/>
      <c r="K1494" s="7"/>
      <c r="L1494" s="7"/>
      <c r="M1494" s="7"/>
      <c r="N1494" s="7"/>
    </row>
    <row r="1495" spans="9:14" x14ac:dyDescent="0.25">
      <c r="I1495" s="7"/>
      <c r="J1495" s="7"/>
      <c r="K1495" s="7"/>
      <c r="L1495" s="7"/>
      <c r="M1495" s="7"/>
      <c r="N1495" s="7"/>
    </row>
    <row r="1496" spans="9:14" x14ac:dyDescent="0.25">
      <c r="I1496" s="7"/>
      <c r="J1496" s="7"/>
      <c r="K1496" s="7"/>
      <c r="L1496" s="7"/>
      <c r="M1496" s="7"/>
      <c r="N1496" s="7"/>
    </row>
    <row r="1497" spans="9:14" x14ac:dyDescent="0.25">
      <c r="I1497" s="7"/>
      <c r="J1497" s="7"/>
      <c r="K1497" s="7"/>
      <c r="L1497" s="7"/>
      <c r="M1497" s="7"/>
      <c r="N1497" s="7"/>
    </row>
    <row r="1498" spans="9:14" x14ac:dyDescent="0.25">
      <c r="I1498" s="7"/>
      <c r="J1498" s="7"/>
      <c r="K1498" s="7"/>
      <c r="L1498" s="7"/>
      <c r="M1498" s="7"/>
      <c r="N1498" s="7"/>
    </row>
    <row r="1499" spans="9:14" x14ac:dyDescent="0.25">
      <c r="I1499" s="7"/>
      <c r="J1499" s="7"/>
      <c r="K1499" s="7"/>
      <c r="L1499" s="7"/>
      <c r="M1499" s="7"/>
      <c r="N1499" s="7"/>
    </row>
    <row r="1500" spans="9:14" x14ac:dyDescent="0.25">
      <c r="I1500" s="7"/>
      <c r="J1500" s="7"/>
      <c r="K1500" s="7"/>
      <c r="L1500" s="7"/>
      <c r="M1500" s="7"/>
      <c r="N1500" s="7"/>
    </row>
    <row r="1501" spans="9:14" x14ac:dyDescent="0.25">
      <c r="I1501" s="7"/>
      <c r="J1501" s="7"/>
      <c r="K1501" s="7"/>
      <c r="L1501" s="7"/>
      <c r="M1501" s="7"/>
      <c r="N1501" s="7"/>
    </row>
    <row r="1502" spans="9:14" x14ac:dyDescent="0.25">
      <c r="I1502" s="7"/>
      <c r="J1502" s="7"/>
      <c r="K1502" s="7"/>
      <c r="L1502" s="7"/>
      <c r="M1502" s="7"/>
      <c r="N1502" s="7"/>
    </row>
    <row r="1503" spans="9:14" x14ac:dyDescent="0.25">
      <c r="I1503" s="7"/>
      <c r="J1503" s="7"/>
      <c r="K1503" s="7"/>
      <c r="L1503" s="7"/>
      <c r="M1503" s="7"/>
      <c r="N1503" s="7"/>
    </row>
    <row r="1504" spans="9:14" x14ac:dyDescent="0.25">
      <c r="I1504" s="7"/>
      <c r="J1504" s="7"/>
      <c r="K1504" s="7"/>
      <c r="L1504" s="7"/>
      <c r="M1504" s="7"/>
      <c r="N1504" s="7"/>
    </row>
    <row r="1505" spans="9:14" x14ac:dyDescent="0.25">
      <c r="I1505" s="7"/>
      <c r="J1505" s="7"/>
      <c r="K1505" s="7"/>
      <c r="L1505" s="7"/>
      <c r="M1505" s="7"/>
      <c r="N1505" s="7"/>
    </row>
    <row r="1506" spans="9:14" x14ac:dyDescent="0.25">
      <c r="I1506" s="7"/>
      <c r="J1506" s="7"/>
      <c r="K1506" s="7"/>
      <c r="L1506" s="7"/>
      <c r="M1506" s="7"/>
      <c r="N1506" s="7"/>
    </row>
    <row r="1507" spans="9:14" x14ac:dyDescent="0.25">
      <c r="I1507" s="7"/>
      <c r="J1507" s="7"/>
      <c r="K1507" s="7"/>
      <c r="L1507" s="7"/>
      <c r="M1507" s="7"/>
      <c r="N1507" s="7"/>
    </row>
    <row r="1508" spans="9:14" x14ac:dyDescent="0.25">
      <c r="I1508" s="7"/>
      <c r="J1508" s="7"/>
      <c r="K1508" s="7"/>
      <c r="L1508" s="7"/>
      <c r="M1508" s="7"/>
      <c r="N1508" s="7"/>
    </row>
    <row r="1509" spans="9:14" x14ac:dyDescent="0.25">
      <c r="I1509" s="7"/>
      <c r="J1509" s="7"/>
      <c r="K1509" s="7"/>
      <c r="L1509" s="7"/>
      <c r="M1509" s="7"/>
      <c r="N1509" s="7"/>
    </row>
    <row r="1510" spans="9:14" x14ac:dyDescent="0.25">
      <c r="I1510" s="7"/>
      <c r="J1510" s="7"/>
      <c r="K1510" s="7"/>
      <c r="L1510" s="7"/>
      <c r="M1510" s="7"/>
      <c r="N1510" s="7"/>
    </row>
    <row r="1511" spans="9:14" x14ac:dyDescent="0.25">
      <c r="I1511" s="7"/>
      <c r="J1511" s="7"/>
      <c r="K1511" s="7"/>
      <c r="L1511" s="7"/>
      <c r="M1511" s="7"/>
      <c r="N1511" s="7"/>
    </row>
    <row r="1512" spans="9:14" x14ac:dyDescent="0.25">
      <c r="I1512" s="7"/>
      <c r="J1512" s="7"/>
      <c r="K1512" s="7"/>
      <c r="L1512" s="7"/>
      <c r="M1512" s="7"/>
      <c r="N1512" s="7"/>
    </row>
    <row r="1513" spans="9:14" x14ac:dyDescent="0.25">
      <c r="I1513" s="7"/>
      <c r="J1513" s="7"/>
      <c r="K1513" s="7"/>
      <c r="L1513" s="7"/>
      <c r="M1513" s="7"/>
      <c r="N1513" s="7"/>
    </row>
    <row r="1514" spans="9:14" x14ac:dyDescent="0.25">
      <c r="I1514" s="7"/>
      <c r="J1514" s="7"/>
      <c r="K1514" s="7"/>
      <c r="L1514" s="7"/>
      <c r="M1514" s="7"/>
      <c r="N1514" s="7"/>
    </row>
    <row r="1515" spans="9:14" x14ac:dyDescent="0.25">
      <c r="I1515" s="7"/>
      <c r="J1515" s="7"/>
      <c r="K1515" s="7"/>
      <c r="L1515" s="7"/>
      <c r="M1515" s="7"/>
      <c r="N1515" s="7"/>
    </row>
    <row r="1516" spans="9:14" x14ac:dyDescent="0.25">
      <c r="I1516" s="7"/>
      <c r="J1516" s="7"/>
      <c r="K1516" s="7"/>
      <c r="L1516" s="7"/>
      <c r="M1516" s="7"/>
      <c r="N1516" s="7"/>
    </row>
    <row r="1517" spans="9:14" x14ac:dyDescent="0.25">
      <c r="I1517" s="7"/>
      <c r="J1517" s="7"/>
      <c r="K1517" s="7"/>
      <c r="L1517" s="7"/>
      <c r="M1517" s="7"/>
      <c r="N1517" s="7"/>
    </row>
    <row r="1518" spans="9:14" x14ac:dyDescent="0.25">
      <c r="I1518" s="7"/>
      <c r="J1518" s="7"/>
      <c r="K1518" s="7"/>
      <c r="L1518" s="7"/>
      <c r="M1518" s="7"/>
      <c r="N1518" s="7"/>
    </row>
    <row r="1519" spans="9:14" x14ac:dyDescent="0.25">
      <c r="I1519" s="7"/>
      <c r="J1519" s="7"/>
      <c r="K1519" s="7"/>
      <c r="L1519" s="7"/>
      <c r="M1519" s="7"/>
      <c r="N1519" s="7"/>
    </row>
    <row r="1520" spans="9:14" x14ac:dyDescent="0.25">
      <c r="I1520" s="7"/>
      <c r="J1520" s="7"/>
      <c r="K1520" s="7"/>
      <c r="L1520" s="7"/>
      <c r="M1520" s="7"/>
      <c r="N1520" s="7"/>
    </row>
    <row r="1521" spans="9:14" x14ac:dyDescent="0.25">
      <c r="I1521" s="7"/>
      <c r="J1521" s="7"/>
      <c r="K1521" s="7"/>
      <c r="L1521" s="7"/>
      <c r="M1521" s="7"/>
      <c r="N1521" s="7"/>
    </row>
    <row r="1522" spans="9:14" x14ac:dyDescent="0.25">
      <c r="I1522" s="7"/>
      <c r="J1522" s="7"/>
      <c r="K1522" s="7"/>
      <c r="L1522" s="7"/>
      <c r="M1522" s="7"/>
      <c r="N1522" s="7"/>
    </row>
    <row r="1523" spans="9:14" x14ac:dyDescent="0.25">
      <c r="I1523" s="7"/>
      <c r="J1523" s="7"/>
      <c r="K1523" s="7"/>
      <c r="L1523" s="7"/>
      <c r="M1523" s="7"/>
      <c r="N1523" s="7"/>
    </row>
    <row r="1524" spans="9:14" x14ac:dyDescent="0.25">
      <c r="I1524" s="7"/>
      <c r="J1524" s="7"/>
      <c r="K1524" s="7"/>
      <c r="L1524" s="7"/>
      <c r="M1524" s="7"/>
      <c r="N1524" s="7"/>
    </row>
    <row r="1525" spans="9:14" x14ac:dyDescent="0.25">
      <c r="I1525" s="7"/>
      <c r="J1525" s="7"/>
      <c r="K1525" s="7"/>
      <c r="L1525" s="7"/>
      <c r="M1525" s="7"/>
      <c r="N1525" s="7"/>
    </row>
    <row r="1526" spans="9:14" x14ac:dyDescent="0.25">
      <c r="I1526" s="7"/>
      <c r="J1526" s="7"/>
      <c r="K1526" s="7"/>
      <c r="L1526" s="7"/>
      <c r="M1526" s="7"/>
      <c r="N1526" s="7"/>
    </row>
    <row r="1527" spans="9:14" x14ac:dyDescent="0.25">
      <c r="I1527" s="7"/>
      <c r="J1527" s="7"/>
      <c r="K1527" s="7"/>
      <c r="L1527" s="7"/>
      <c r="M1527" s="7"/>
      <c r="N1527" s="7"/>
    </row>
    <row r="1528" spans="9:14" x14ac:dyDescent="0.25">
      <c r="I1528" s="7"/>
      <c r="J1528" s="7"/>
      <c r="K1528" s="7"/>
      <c r="L1528" s="7"/>
      <c r="M1528" s="7"/>
      <c r="N1528" s="7"/>
    </row>
    <row r="1529" spans="9:14" x14ac:dyDescent="0.25">
      <c r="I1529" s="7"/>
      <c r="J1529" s="7"/>
      <c r="K1529" s="7"/>
      <c r="L1529" s="7"/>
      <c r="M1529" s="7"/>
      <c r="N1529" s="7"/>
    </row>
    <row r="1530" spans="9:14" x14ac:dyDescent="0.25">
      <c r="I1530" s="7"/>
      <c r="J1530" s="7"/>
      <c r="K1530" s="7"/>
      <c r="L1530" s="7"/>
      <c r="M1530" s="7"/>
      <c r="N1530" s="7"/>
    </row>
    <row r="1531" spans="9:14" x14ac:dyDescent="0.25">
      <c r="I1531" s="7"/>
      <c r="J1531" s="7"/>
      <c r="K1531" s="7"/>
      <c r="L1531" s="7"/>
      <c r="M1531" s="7"/>
      <c r="N1531" s="7"/>
    </row>
    <row r="1532" spans="9:14" x14ac:dyDescent="0.25">
      <c r="I1532" s="7"/>
      <c r="J1532" s="7"/>
      <c r="K1532" s="7"/>
      <c r="L1532" s="7"/>
      <c r="M1532" s="7"/>
      <c r="N1532" s="7"/>
    </row>
    <row r="1533" spans="9:14" x14ac:dyDescent="0.25">
      <c r="I1533" s="7"/>
      <c r="J1533" s="7"/>
      <c r="K1533" s="7"/>
      <c r="L1533" s="7"/>
      <c r="M1533" s="7"/>
      <c r="N1533" s="7"/>
    </row>
    <row r="1534" spans="9:14" x14ac:dyDescent="0.25">
      <c r="I1534" s="7"/>
      <c r="J1534" s="7"/>
      <c r="K1534" s="7"/>
      <c r="L1534" s="7"/>
      <c r="M1534" s="7"/>
      <c r="N1534" s="7"/>
    </row>
    <row r="1535" spans="9:14" x14ac:dyDescent="0.25">
      <c r="I1535" s="7"/>
      <c r="J1535" s="7"/>
      <c r="K1535" s="7"/>
      <c r="L1535" s="7"/>
      <c r="M1535" s="7"/>
      <c r="N1535" s="7"/>
    </row>
    <row r="1536" spans="9:14" x14ac:dyDescent="0.25">
      <c r="I1536" s="7"/>
      <c r="J1536" s="7"/>
      <c r="K1536" s="7"/>
      <c r="L1536" s="7"/>
      <c r="M1536" s="7"/>
      <c r="N1536" s="7"/>
    </row>
    <row r="1537" spans="9:14" x14ac:dyDescent="0.25">
      <c r="I1537" s="7"/>
      <c r="J1537" s="7"/>
      <c r="K1537" s="7"/>
      <c r="L1537" s="7"/>
      <c r="M1537" s="7"/>
      <c r="N1537" s="7"/>
    </row>
    <row r="1538" spans="9:14" x14ac:dyDescent="0.25">
      <c r="I1538" s="7"/>
      <c r="J1538" s="7"/>
      <c r="K1538" s="7"/>
      <c r="L1538" s="7"/>
      <c r="M1538" s="7"/>
      <c r="N1538" s="7"/>
    </row>
    <row r="1539" spans="9:14" x14ac:dyDescent="0.25">
      <c r="I1539" s="7"/>
      <c r="J1539" s="7"/>
      <c r="K1539" s="7"/>
      <c r="L1539" s="7"/>
      <c r="M1539" s="7"/>
      <c r="N1539" s="7"/>
    </row>
    <row r="1540" spans="9:14" x14ac:dyDescent="0.25">
      <c r="I1540" s="7"/>
      <c r="J1540" s="7"/>
      <c r="K1540" s="7"/>
      <c r="L1540" s="7"/>
      <c r="M1540" s="7"/>
      <c r="N1540" s="7"/>
    </row>
    <row r="1541" spans="9:14" x14ac:dyDescent="0.25">
      <c r="I1541" s="7"/>
      <c r="J1541" s="7"/>
      <c r="K1541" s="7"/>
      <c r="L1541" s="7"/>
      <c r="M1541" s="7"/>
      <c r="N1541" s="7"/>
    </row>
    <row r="1542" spans="9:14" x14ac:dyDescent="0.25">
      <c r="I1542" s="7"/>
      <c r="J1542" s="7"/>
      <c r="K1542" s="7"/>
      <c r="L1542" s="7"/>
      <c r="M1542" s="7"/>
      <c r="N1542" s="7"/>
    </row>
    <row r="1543" spans="9:14" x14ac:dyDescent="0.25">
      <c r="I1543" s="7"/>
      <c r="J1543" s="7"/>
      <c r="K1543" s="7"/>
      <c r="L1543" s="7"/>
      <c r="M1543" s="7"/>
      <c r="N1543" s="7"/>
    </row>
    <row r="1544" spans="9:14" x14ac:dyDescent="0.25">
      <c r="I1544" s="7"/>
      <c r="J1544" s="7"/>
      <c r="K1544" s="7"/>
      <c r="L1544" s="7"/>
      <c r="M1544" s="7"/>
      <c r="N1544" s="7"/>
    </row>
    <row r="1545" spans="9:14" x14ac:dyDescent="0.25">
      <c r="I1545" s="7"/>
      <c r="J1545" s="7"/>
      <c r="K1545" s="7"/>
      <c r="L1545" s="7"/>
      <c r="M1545" s="7"/>
      <c r="N1545" s="7"/>
    </row>
    <row r="1546" spans="9:14" x14ac:dyDescent="0.25">
      <c r="I1546" s="7"/>
      <c r="J1546" s="7"/>
      <c r="K1546" s="7"/>
      <c r="L1546" s="7"/>
      <c r="M1546" s="7"/>
      <c r="N1546" s="7"/>
    </row>
    <row r="1547" spans="9:14" x14ac:dyDescent="0.25">
      <c r="I1547" s="7"/>
      <c r="J1547" s="7"/>
      <c r="K1547" s="7"/>
      <c r="L1547" s="7"/>
      <c r="M1547" s="7"/>
      <c r="N1547" s="7"/>
    </row>
    <row r="1548" spans="9:14" x14ac:dyDescent="0.25">
      <c r="I1548" s="7"/>
      <c r="J1548" s="7"/>
      <c r="K1548" s="7"/>
      <c r="L1548" s="7"/>
      <c r="M1548" s="7"/>
      <c r="N1548" s="7"/>
    </row>
    <row r="1549" spans="9:14" x14ac:dyDescent="0.25">
      <c r="I1549" s="7"/>
      <c r="J1549" s="7"/>
      <c r="K1549" s="7"/>
      <c r="L1549" s="7"/>
      <c r="M1549" s="7"/>
      <c r="N1549" s="7"/>
    </row>
    <row r="1550" spans="9:14" x14ac:dyDescent="0.25">
      <c r="I1550" s="7"/>
      <c r="J1550" s="7"/>
      <c r="K1550" s="7"/>
      <c r="L1550" s="7"/>
      <c r="M1550" s="7"/>
      <c r="N1550" s="7"/>
    </row>
    <row r="1551" spans="9:14" x14ac:dyDescent="0.25">
      <c r="I1551" s="7"/>
      <c r="J1551" s="7"/>
      <c r="K1551" s="7"/>
      <c r="L1551" s="7"/>
      <c r="M1551" s="7"/>
      <c r="N1551" s="7"/>
    </row>
    <row r="1552" spans="9:14" x14ac:dyDescent="0.25">
      <c r="I1552" s="7"/>
      <c r="J1552" s="7"/>
      <c r="K1552" s="7"/>
      <c r="L1552" s="7"/>
      <c r="M1552" s="7"/>
      <c r="N1552" s="7"/>
    </row>
    <row r="1553" spans="9:14" x14ac:dyDescent="0.25">
      <c r="I1553" s="7"/>
      <c r="J1553" s="7"/>
      <c r="K1553" s="7"/>
      <c r="L1553" s="7"/>
      <c r="M1553" s="7"/>
      <c r="N1553" s="7"/>
    </row>
    <row r="1554" spans="9:14" x14ac:dyDescent="0.25">
      <c r="I1554" s="7"/>
      <c r="J1554" s="7"/>
      <c r="K1554" s="7"/>
      <c r="L1554" s="7"/>
      <c r="M1554" s="7"/>
      <c r="N1554" s="7"/>
    </row>
    <row r="1555" spans="9:14" x14ac:dyDescent="0.25">
      <c r="I1555" s="7"/>
      <c r="J1555" s="7"/>
      <c r="K1555" s="7"/>
      <c r="L1555" s="7"/>
      <c r="M1555" s="7"/>
      <c r="N1555" s="7"/>
    </row>
    <row r="1556" spans="9:14" x14ac:dyDescent="0.25">
      <c r="I1556" s="7"/>
      <c r="J1556" s="7"/>
      <c r="K1556" s="7"/>
      <c r="L1556" s="7"/>
      <c r="M1556" s="7"/>
      <c r="N1556" s="7"/>
    </row>
    <row r="1557" spans="9:14" x14ac:dyDescent="0.25">
      <c r="I1557" s="7"/>
      <c r="J1557" s="7"/>
      <c r="K1557" s="7"/>
      <c r="L1557" s="7"/>
      <c r="M1557" s="7"/>
      <c r="N1557" s="7"/>
    </row>
    <row r="1558" spans="9:14" x14ac:dyDescent="0.25">
      <c r="I1558" s="7"/>
      <c r="J1558" s="7"/>
      <c r="K1558" s="7"/>
      <c r="L1558" s="7"/>
      <c r="M1558" s="7"/>
      <c r="N1558" s="7"/>
    </row>
    <row r="1559" spans="9:14" x14ac:dyDescent="0.25">
      <c r="I1559" s="7"/>
      <c r="J1559" s="7"/>
      <c r="K1559" s="7"/>
      <c r="L1559" s="7"/>
      <c r="M1559" s="7"/>
      <c r="N1559" s="7"/>
    </row>
    <row r="1560" spans="9:14" x14ac:dyDescent="0.25">
      <c r="I1560" s="7"/>
      <c r="J1560" s="7"/>
      <c r="K1560" s="7"/>
      <c r="L1560" s="7"/>
      <c r="M1560" s="7"/>
      <c r="N1560" s="7"/>
    </row>
    <row r="1561" spans="9:14" x14ac:dyDescent="0.25">
      <c r="I1561" s="7"/>
      <c r="J1561" s="7"/>
      <c r="K1561" s="7"/>
      <c r="L1561" s="7"/>
      <c r="M1561" s="7"/>
      <c r="N1561" s="7"/>
    </row>
    <row r="1562" spans="9:14" x14ac:dyDescent="0.25">
      <c r="I1562" s="7"/>
      <c r="J1562" s="7"/>
      <c r="K1562" s="7"/>
      <c r="L1562" s="7"/>
      <c r="M1562" s="7"/>
      <c r="N1562" s="7"/>
    </row>
    <row r="1563" spans="9:14" x14ac:dyDescent="0.25">
      <c r="I1563" s="7"/>
      <c r="J1563" s="7"/>
      <c r="K1563" s="7"/>
      <c r="L1563" s="7"/>
      <c r="M1563" s="7"/>
      <c r="N1563" s="7"/>
    </row>
    <row r="1564" spans="9:14" x14ac:dyDescent="0.25">
      <c r="I1564" s="7"/>
      <c r="J1564" s="7"/>
      <c r="K1564" s="7"/>
      <c r="L1564" s="7"/>
      <c r="M1564" s="7"/>
      <c r="N1564" s="7"/>
    </row>
    <row r="1565" spans="9:14" x14ac:dyDescent="0.25">
      <c r="I1565" s="7"/>
      <c r="J1565" s="7"/>
      <c r="K1565" s="7"/>
      <c r="L1565" s="7"/>
      <c r="M1565" s="7"/>
      <c r="N1565" s="7"/>
    </row>
    <row r="1566" spans="9:14" x14ac:dyDescent="0.25">
      <c r="I1566" s="7"/>
      <c r="J1566" s="7"/>
      <c r="K1566" s="7"/>
      <c r="L1566" s="7"/>
      <c r="M1566" s="7"/>
      <c r="N1566" s="7"/>
    </row>
    <row r="1567" spans="9:14" x14ac:dyDescent="0.25">
      <c r="I1567" s="7"/>
      <c r="J1567" s="7"/>
      <c r="K1567" s="7"/>
      <c r="L1567" s="7"/>
      <c r="M1567" s="7"/>
      <c r="N1567" s="7"/>
    </row>
    <row r="1568" spans="9:14" x14ac:dyDescent="0.25">
      <c r="I1568" s="7"/>
      <c r="J1568" s="7"/>
      <c r="K1568" s="7"/>
      <c r="L1568" s="7"/>
      <c r="M1568" s="7"/>
      <c r="N1568" s="7"/>
    </row>
    <row r="1569" spans="9:14" x14ac:dyDescent="0.25">
      <c r="I1569" s="7"/>
      <c r="J1569" s="7"/>
      <c r="K1569" s="7"/>
      <c r="L1569" s="7"/>
      <c r="M1569" s="7"/>
      <c r="N1569" s="7"/>
    </row>
    <row r="1570" spans="9:14" x14ac:dyDescent="0.25">
      <c r="I1570" s="7"/>
      <c r="J1570" s="7"/>
      <c r="K1570" s="7"/>
      <c r="L1570" s="7"/>
      <c r="M1570" s="7"/>
      <c r="N1570" s="7"/>
    </row>
    <row r="1571" spans="9:14" x14ac:dyDescent="0.25">
      <c r="I1571" s="7"/>
      <c r="J1571" s="7"/>
      <c r="K1571" s="7"/>
      <c r="L1571" s="7"/>
      <c r="M1571" s="7"/>
      <c r="N1571" s="7"/>
    </row>
    <row r="1572" spans="9:14" x14ac:dyDescent="0.25">
      <c r="I1572" s="7"/>
      <c r="J1572" s="7"/>
      <c r="K1572" s="7"/>
      <c r="L1572" s="7"/>
      <c r="M1572" s="7"/>
      <c r="N1572" s="7"/>
    </row>
    <row r="1573" spans="9:14" x14ac:dyDescent="0.25">
      <c r="I1573" s="7"/>
      <c r="J1573" s="7"/>
      <c r="K1573" s="7"/>
      <c r="L1573" s="7"/>
      <c r="M1573" s="7"/>
      <c r="N1573" s="7"/>
    </row>
    <row r="1574" spans="9:14" x14ac:dyDescent="0.25">
      <c r="I1574" s="7"/>
      <c r="J1574" s="7"/>
      <c r="K1574" s="7"/>
      <c r="L1574" s="7"/>
      <c r="M1574" s="7"/>
      <c r="N1574" s="7"/>
    </row>
    <row r="1575" spans="9:14" x14ac:dyDescent="0.25">
      <c r="I1575" s="7"/>
      <c r="J1575" s="7"/>
      <c r="K1575" s="7"/>
      <c r="L1575" s="7"/>
      <c r="M1575" s="7"/>
      <c r="N1575" s="7"/>
    </row>
    <row r="1576" spans="9:14" x14ac:dyDescent="0.25">
      <c r="I1576" s="7"/>
      <c r="J1576" s="7"/>
      <c r="K1576" s="7"/>
      <c r="L1576" s="7"/>
      <c r="M1576" s="7"/>
      <c r="N1576" s="7"/>
    </row>
    <row r="1577" spans="9:14" x14ac:dyDescent="0.25">
      <c r="I1577" s="7"/>
      <c r="J1577" s="7"/>
      <c r="K1577" s="7"/>
      <c r="L1577" s="7"/>
      <c r="M1577" s="7"/>
      <c r="N1577" s="7"/>
    </row>
    <row r="1578" spans="9:14" x14ac:dyDescent="0.25">
      <c r="I1578" s="7"/>
      <c r="J1578" s="7"/>
      <c r="K1578" s="7"/>
      <c r="L1578" s="7"/>
      <c r="M1578" s="7"/>
      <c r="N1578" s="7"/>
    </row>
    <row r="1579" spans="9:14" x14ac:dyDescent="0.25">
      <c r="I1579" s="7"/>
      <c r="J1579" s="7"/>
      <c r="K1579" s="7"/>
      <c r="L1579" s="7"/>
      <c r="M1579" s="7"/>
      <c r="N1579" s="7"/>
    </row>
    <row r="1580" spans="9:14" x14ac:dyDescent="0.25">
      <c r="I1580" s="7"/>
      <c r="J1580" s="7"/>
      <c r="K1580" s="7"/>
      <c r="L1580" s="7"/>
      <c r="M1580" s="7"/>
      <c r="N1580" s="7"/>
    </row>
    <row r="1581" spans="9:14" x14ac:dyDescent="0.25">
      <c r="I1581" s="7"/>
      <c r="J1581" s="7"/>
      <c r="K1581" s="7"/>
      <c r="L1581" s="7"/>
      <c r="M1581" s="7"/>
      <c r="N1581" s="7"/>
    </row>
    <row r="1582" spans="9:14" x14ac:dyDescent="0.25">
      <c r="I1582" s="7"/>
      <c r="J1582" s="7"/>
      <c r="K1582" s="7"/>
      <c r="L1582" s="7"/>
      <c r="M1582" s="7"/>
      <c r="N1582" s="7"/>
    </row>
    <row r="1583" spans="9:14" x14ac:dyDescent="0.25">
      <c r="I1583" s="7"/>
      <c r="J1583" s="7"/>
      <c r="K1583" s="7"/>
      <c r="L1583" s="7"/>
      <c r="M1583" s="7"/>
      <c r="N1583" s="7"/>
    </row>
    <row r="1584" spans="9:14" x14ac:dyDescent="0.25">
      <c r="I1584" s="7"/>
      <c r="J1584" s="7"/>
      <c r="K1584" s="7"/>
      <c r="L1584" s="7"/>
      <c r="M1584" s="7"/>
      <c r="N1584" s="7"/>
    </row>
    <row r="1585" spans="9:14" x14ac:dyDescent="0.25">
      <c r="I1585" s="7"/>
      <c r="J1585" s="7"/>
      <c r="K1585" s="7"/>
      <c r="L1585" s="7"/>
      <c r="M1585" s="7"/>
      <c r="N1585" s="7"/>
    </row>
    <row r="1586" spans="9:14" x14ac:dyDescent="0.25">
      <c r="I1586" s="7"/>
      <c r="J1586" s="7"/>
      <c r="K1586" s="7"/>
      <c r="L1586" s="7"/>
      <c r="M1586" s="7"/>
      <c r="N1586" s="7"/>
    </row>
    <row r="1587" spans="9:14" x14ac:dyDescent="0.25">
      <c r="I1587" s="7"/>
      <c r="J1587" s="7"/>
      <c r="K1587" s="7"/>
      <c r="L1587" s="7"/>
      <c r="M1587" s="7"/>
      <c r="N1587" s="7"/>
    </row>
    <row r="1588" spans="9:14" x14ac:dyDescent="0.25">
      <c r="I1588" s="7"/>
      <c r="J1588" s="7"/>
      <c r="K1588" s="7"/>
      <c r="L1588" s="7"/>
      <c r="M1588" s="7"/>
      <c r="N1588" s="7"/>
    </row>
    <row r="1589" spans="9:14" x14ac:dyDescent="0.25">
      <c r="I1589" s="7"/>
      <c r="J1589" s="7"/>
      <c r="K1589" s="7"/>
      <c r="L1589" s="7"/>
      <c r="M1589" s="7"/>
      <c r="N1589" s="7"/>
    </row>
    <row r="1590" spans="9:14" x14ac:dyDescent="0.25">
      <c r="I1590" s="7"/>
      <c r="J1590" s="7"/>
      <c r="K1590" s="7"/>
      <c r="L1590" s="7"/>
      <c r="M1590" s="7"/>
      <c r="N1590" s="7"/>
    </row>
    <row r="1591" spans="9:14" x14ac:dyDescent="0.25">
      <c r="I1591" s="7"/>
      <c r="J1591" s="7"/>
      <c r="K1591" s="7"/>
      <c r="L1591" s="7"/>
      <c r="M1591" s="7"/>
      <c r="N1591" s="7"/>
    </row>
    <row r="1592" spans="9:14" x14ac:dyDescent="0.25">
      <c r="I1592" s="7"/>
      <c r="J1592" s="7"/>
      <c r="K1592" s="7"/>
      <c r="L1592" s="7"/>
      <c r="M1592" s="7"/>
      <c r="N1592" s="7"/>
    </row>
    <row r="1593" spans="9:14" x14ac:dyDescent="0.25">
      <c r="I1593" s="7"/>
      <c r="J1593" s="7"/>
      <c r="K1593" s="7"/>
      <c r="L1593" s="7"/>
      <c r="M1593" s="7"/>
      <c r="N1593" s="7"/>
    </row>
    <row r="1594" spans="9:14" x14ac:dyDescent="0.25">
      <c r="I1594" s="7"/>
      <c r="J1594" s="7"/>
      <c r="K1594" s="7"/>
      <c r="L1594" s="7"/>
      <c r="M1594" s="7"/>
      <c r="N1594" s="7"/>
    </row>
    <row r="1595" spans="9:14" x14ac:dyDescent="0.25">
      <c r="I1595" s="7"/>
      <c r="J1595" s="7"/>
      <c r="K1595" s="7"/>
      <c r="L1595" s="7"/>
      <c r="M1595" s="7"/>
      <c r="N1595" s="7"/>
    </row>
    <row r="1596" spans="9:14" x14ac:dyDescent="0.25">
      <c r="I1596" s="7"/>
      <c r="J1596" s="7"/>
      <c r="K1596" s="7"/>
      <c r="L1596" s="7"/>
      <c r="M1596" s="7"/>
      <c r="N1596" s="7"/>
    </row>
    <row r="1597" spans="9:14" x14ac:dyDescent="0.25">
      <c r="I1597" s="7"/>
      <c r="J1597" s="7"/>
      <c r="K1597" s="7"/>
      <c r="L1597" s="7"/>
      <c r="M1597" s="7"/>
      <c r="N1597" s="7"/>
    </row>
    <row r="1598" spans="9:14" x14ac:dyDescent="0.25">
      <c r="I1598" s="7"/>
      <c r="J1598" s="7"/>
      <c r="K1598" s="7"/>
      <c r="L1598" s="7"/>
      <c r="M1598" s="7"/>
      <c r="N1598" s="7"/>
    </row>
    <row r="1599" spans="9:14" x14ac:dyDescent="0.25">
      <c r="I1599" s="7"/>
      <c r="J1599" s="7"/>
      <c r="K1599" s="7"/>
      <c r="L1599" s="7"/>
      <c r="M1599" s="7"/>
      <c r="N1599" s="7"/>
    </row>
    <row r="1600" spans="9:14" x14ac:dyDescent="0.25">
      <c r="I1600" s="7"/>
      <c r="J1600" s="7"/>
      <c r="K1600" s="7"/>
      <c r="L1600" s="7"/>
      <c r="M1600" s="7"/>
      <c r="N1600" s="7"/>
    </row>
    <row r="1601" spans="9:14" x14ac:dyDescent="0.25">
      <c r="I1601" s="7"/>
      <c r="J1601" s="7"/>
      <c r="K1601" s="7"/>
      <c r="L1601" s="7"/>
      <c r="M1601" s="7"/>
      <c r="N1601" s="7"/>
    </row>
    <row r="1602" spans="9:14" x14ac:dyDescent="0.25">
      <c r="I1602" s="7"/>
      <c r="J1602" s="7"/>
      <c r="K1602" s="7"/>
      <c r="L1602" s="7"/>
      <c r="M1602" s="7"/>
      <c r="N1602" s="7"/>
    </row>
    <row r="1603" spans="9:14" x14ac:dyDescent="0.25">
      <c r="I1603" s="7"/>
      <c r="J1603" s="7"/>
      <c r="K1603" s="7"/>
      <c r="L1603" s="7"/>
      <c r="M1603" s="7"/>
      <c r="N1603" s="7"/>
    </row>
    <row r="1604" spans="9:14" x14ac:dyDescent="0.25">
      <c r="I1604" s="7"/>
      <c r="J1604" s="7"/>
      <c r="K1604" s="7"/>
      <c r="L1604" s="7"/>
      <c r="M1604" s="7"/>
      <c r="N1604" s="7"/>
    </row>
    <row r="1605" spans="9:14" x14ac:dyDescent="0.25">
      <c r="I1605" s="7"/>
      <c r="J1605" s="7"/>
      <c r="K1605" s="7"/>
      <c r="L1605" s="7"/>
      <c r="M1605" s="7"/>
      <c r="N1605" s="7"/>
    </row>
    <row r="1606" spans="9:14" x14ac:dyDescent="0.25">
      <c r="I1606" s="7"/>
      <c r="J1606" s="7"/>
      <c r="K1606" s="7"/>
      <c r="L1606" s="7"/>
      <c r="M1606" s="7"/>
      <c r="N1606" s="7"/>
    </row>
    <row r="1607" spans="9:14" x14ac:dyDescent="0.25">
      <c r="I1607" s="7"/>
      <c r="J1607" s="7"/>
      <c r="K1607" s="7"/>
      <c r="L1607" s="7"/>
      <c r="M1607" s="7"/>
      <c r="N1607" s="7"/>
    </row>
    <row r="1608" spans="9:14" x14ac:dyDescent="0.25">
      <c r="I1608" s="7"/>
      <c r="J1608" s="7"/>
      <c r="K1608" s="7"/>
      <c r="L1608" s="7"/>
      <c r="M1608" s="7"/>
      <c r="N1608" s="7"/>
    </row>
    <row r="1609" spans="9:14" x14ac:dyDescent="0.25">
      <c r="I1609" s="7"/>
      <c r="J1609" s="7"/>
      <c r="K1609" s="7"/>
      <c r="L1609" s="7"/>
      <c r="M1609" s="7"/>
      <c r="N1609" s="7"/>
    </row>
    <row r="1610" spans="9:14" x14ac:dyDescent="0.25">
      <c r="I1610" s="7"/>
      <c r="J1610" s="7"/>
      <c r="K1610" s="7"/>
      <c r="L1610" s="7"/>
      <c r="M1610" s="7"/>
      <c r="N1610" s="7"/>
    </row>
    <row r="1611" spans="9:14" x14ac:dyDescent="0.25">
      <c r="I1611" s="7"/>
      <c r="J1611" s="7"/>
      <c r="K1611" s="7"/>
      <c r="L1611" s="7"/>
      <c r="M1611" s="7"/>
      <c r="N1611" s="7"/>
    </row>
    <row r="1612" spans="9:14" x14ac:dyDescent="0.25">
      <c r="I1612" s="7"/>
      <c r="J1612" s="7"/>
      <c r="K1612" s="7"/>
      <c r="L1612" s="7"/>
      <c r="M1612" s="7"/>
      <c r="N1612" s="7"/>
    </row>
    <row r="1613" spans="9:14" x14ac:dyDescent="0.25">
      <c r="I1613" s="7"/>
      <c r="J1613" s="7"/>
      <c r="K1613" s="7"/>
      <c r="L1613" s="7"/>
      <c r="M1613" s="7"/>
      <c r="N1613" s="7"/>
    </row>
    <row r="1614" spans="9:14" x14ac:dyDescent="0.25">
      <c r="I1614" s="7"/>
      <c r="J1614" s="7"/>
      <c r="K1614" s="7"/>
      <c r="L1614" s="7"/>
      <c r="M1614" s="7"/>
      <c r="N1614" s="7"/>
    </row>
    <row r="1615" spans="9:14" x14ac:dyDescent="0.25">
      <c r="I1615" s="7"/>
      <c r="J1615" s="7"/>
      <c r="K1615" s="7"/>
      <c r="L1615" s="7"/>
      <c r="M1615" s="7"/>
      <c r="N1615" s="7"/>
    </row>
    <row r="1616" spans="9:14" x14ac:dyDescent="0.25">
      <c r="I1616" s="7"/>
      <c r="J1616" s="7"/>
      <c r="K1616" s="7"/>
      <c r="L1616" s="7"/>
      <c r="M1616" s="7"/>
      <c r="N1616" s="7"/>
    </row>
    <row r="1617" spans="9:14" x14ac:dyDescent="0.25">
      <c r="I1617" s="7"/>
      <c r="J1617" s="7"/>
      <c r="K1617" s="7"/>
      <c r="L1617" s="7"/>
      <c r="M1617" s="7"/>
      <c r="N1617" s="7"/>
    </row>
    <row r="1618" spans="9:14" x14ac:dyDescent="0.25">
      <c r="I1618" s="7"/>
      <c r="J1618" s="7"/>
      <c r="K1618" s="7"/>
      <c r="L1618" s="7"/>
      <c r="M1618" s="7"/>
      <c r="N1618" s="7"/>
    </row>
    <row r="1619" spans="9:14" x14ac:dyDescent="0.25">
      <c r="I1619" s="7"/>
      <c r="J1619" s="7"/>
      <c r="K1619" s="7"/>
      <c r="L1619" s="7"/>
      <c r="M1619" s="7"/>
      <c r="N1619" s="7"/>
    </row>
    <row r="1620" spans="9:14" x14ac:dyDescent="0.25">
      <c r="I1620" s="7"/>
      <c r="J1620" s="7"/>
      <c r="K1620" s="7"/>
      <c r="L1620" s="7"/>
      <c r="M1620" s="7"/>
      <c r="N1620" s="7"/>
    </row>
    <row r="1621" spans="9:14" x14ac:dyDescent="0.25">
      <c r="I1621" s="7"/>
      <c r="J1621" s="7"/>
      <c r="K1621" s="7"/>
      <c r="L1621" s="7"/>
      <c r="M1621" s="7"/>
      <c r="N1621" s="7"/>
    </row>
    <row r="1622" spans="9:14" x14ac:dyDescent="0.25">
      <c r="I1622" s="7"/>
      <c r="J1622" s="7"/>
      <c r="K1622" s="7"/>
      <c r="L1622" s="7"/>
      <c r="M1622" s="7"/>
      <c r="N1622" s="7"/>
    </row>
    <row r="1623" spans="9:14" x14ac:dyDescent="0.25">
      <c r="I1623" s="7"/>
      <c r="J1623" s="7"/>
      <c r="K1623" s="7"/>
      <c r="L1623" s="7"/>
      <c r="M1623" s="7"/>
      <c r="N1623" s="7"/>
    </row>
    <row r="1624" spans="9:14" x14ac:dyDescent="0.25">
      <c r="I1624" s="7"/>
      <c r="J1624" s="7"/>
      <c r="K1624" s="7"/>
      <c r="L1624" s="7"/>
      <c r="M1624" s="7"/>
      <c r="N1624" s="7"/>
    </row>
    <row r="1625" spans="9:14" x14ac:dyDescent="0.25">
      <c r="I1625" s="7"/>
      <c r="J1625" s="7"/>
      <c r="K1625" s="7"/>
      <c r="L1625" s="7"/>
      <c r="M1625" s="7"/>
      <c r="N1625" s="7"/>
    </row>
    <row r="1626" spans="9:14" x14ac:dyDescent="0.25">
      <c r="I1626" s="7"/>
      <c r="J1626" s="7"/>
      <c r="K1626" s="7"/>
      <c r="L1626" s="7"/>
      <c r="M1626" s="7"/>
      <c r="N1626" s="7"/>
    </row>
    <row r="1627" spans="9:14" x14ac:dyDescent="0.25">
      <c r="I1627" s="7"/>
      <c r="J1627" s="7"/>
      <c r="K1627" s="7"/>
      <c r="L1627" s="7"/>
      <c r="M1627" s="7"/>
      <c r="N1627" s="7"/>
    </row>
    <row r="1628" spans="9:14" x14ac:dyDescent="0.25">
      <c r="I1628" s="7"/>
      <c r="J1628" s="7"/>
      <c r="K1628" s="7"/>
      <c r="L1628" s="7"/>
      <c r="M1628" s="7"/>
      <c r="N1628" s="7"/>
    </row>
    <row r="1629" spans="9:14" x14ac:dyDescent="0.25">
      <c r="I1629" s="7"/>
      <c r="J1629" s="7"/>
      <c r="K1629" s="7"/>
      <c r="L1629" s="7"/>
      <c r="M1629" s="7"/>
      <c r="N1629" s="7"/>
    </row>
    <row r="1630" spans="9:14" x14ac:dyDescent="0.25">
      <c r="I1630" s="7"/>
      <c r="J1630" s="7"/>
      <c r="K1630" s="7"/>
      <c r="L1630" s="7"/>
      <c r="M1630" s="7"/>
      <c r="N1630" s="7"/>
    </row>
    <row r="1631" spans="9:14" x14ac:dyDescent="0.25">
      <c r="I1631" s="7"/>
      <c r="J1631" s="7"/>
      <c r="K1631" s="7"/>
      <c r="L1631" s="7"/>
      <c r="M1631" s="7"/>
      <c r="N1631" s="7"/>
    </row>
    <row r="1632" spans="9:14" x14ac:dyDescent="0.25">
      <c r="I1632" s="7"/>
      <c r="J1632" s="7"/>
      <c r="K1632" s="7"/>
      <c r="L1632" s="7"/>
      <c r="M1632" s="7"/>
      <c r="N1632" s="7"/>
    </row>
    <row r="1633" spans="9:14" x14ac:dyDescent="0.25">
      <c r="I1633" s="7"/>
      <c r="J1633" s="7"/>
      <c r="K1633" s="7"/>
      <c r="L1633" s="7"/>
      <c r="M1633" s="7"/>
      <c r="N1633" s="7"/>
    </row>
    <row r="1634" spans="9:14" x14ac:dyDescent="0.25">
      <c r="I1634" s="7"/>
      <c r="J1634" s="7"/>
      <c r="K1634" s="7"/>
      <c r="L1634" s="7"/>
      <c r="M1634" s="7"/>
      <c r="N1634" s="7"/>
    </row>
    <row r="1635" spans="9:14" x14ac:dyDescent="0.25">
      <c r="I1635" s="7"/>
      <c r="J1635" s="7"/>
      <c r="K1635" s="7"/>
      <c r="L1635" s="7"/>
      <c r="M1635" s="7"/>
      <c r="N1635" s="7"/>
    </row>
    <row r="1636" spans="9:14" x14ac:dyDescent="0.25">
      <c r="I1636" s="7"/>
      <c r="J1636" s="7"/>
      <c r="K1636" s="7"/>
      <c r="L1636" s="7"/>
      <c r="M1636" s="7"/>
      <c r="N1636" s="7"/>
    </row>
    <row r="1637" spans="9:14" x14ac:dyDescent="0.25">
      <c r="I1637" s="7"/>
      <c r="J1637" s="7"/>
      <c r="K1637" s="7"/>
      <c r="L1637" s="7"/>
      <c r="M1637" s="7"/>
      <c r="N1637" s="7"/>
    </row>
    <row r="1638" spans="9:14" x14ac:dyDescent="0.25">
      <c r="I1638" s="7"/>
      <c r="J1638" s="7"/>
      <c r="K1638" s="7"/>
      <c r="L1638" s="7"/>
      <c r="M1638" s="7"/>
      <c r="N1638" s="7"/>
    </row>
    <row r="1639" spans="9:14" x14ac:dyDescent="0.25">
      <c r="I1639" s="7"/>
      <c r="J1639" s="7"/>
      <c r="K1639" s="7"/>
      <c r="L1639" s="7"/>
      <c r="M1639" s="7"/>
      <c r="N1639" s="7"/>
    </row>
    <row r="1640" spans="9:14" x14ac:dyDescent="0.25">
      <c r="I1640" s="7"/>
      <c r="J1640" s="7"/>
      <c r="K1640" s="7"/>
      <c r="L1640" s="7"/>
      <c r="M1640" s="7"/>
      <c r="N1640" s="7"/>
    </row>
    <row r="1641" spans="9:14" x14ac:dyDescent="0.25">
      <c r="I1641" s="7"/>
      <c r="J1641" s="7"/>
      <c r="K1641" s="7"/>
      <c r="L1641" s="7"/>
      <c r="M1641" s="7"/>
      <c r="N1641" s="7"/>
    </row>
    <row r="1642" spans="9:14" x14ac:dyDescent="0.25">
      <c r="I1642" s="7"/>
      <c r="J1642" s="7"/>
      <c r="K1642" s="7"/>
      <c r="L1642" s="7"/>
      <c r="M1642" s="7"/>
      <c r="N1642" s="7"/>
    </row>
    <row r="1643" spans="9:14" x14ac:dyDescent="0.25">
      <c r="I1643" s="7"/>
      <c r="J1643" s="7"/>
      <c r="K1643" s="7"/>
      <c r="L1643" s="7"/>
      <c r="M1643" s="7"/>
      <c r="N1643" s="7"/>
    </row>
    <row r="1644" spans="9:14" x14ac:dyDescent="0.25">
      <c r="I1644" s="7"/>
      <c r="J1644" s="7"/>
      <c r="K1644" s="7"/>
      <c r="L1644" s="7"/>
      <c r="M1644" s="7"/>
      <c r="N1644" s="7"/>
    </row>
    <row r="1645" spans="9:14" x14ac:dyDescent="0.25">
      <c r="I1645" s="7"/>
      <c r="J1645" s="7"/>
      <c r="K1645" s="7"/>
      <c r="L1645" s="7"/>
      <c r="M1645" s="7"/>
      <c r="N1645" s="7"/>
    </row>
    <row r="1646" spans="9:14" x14ac:dyDescent="0.25">
      <c r="I1646" s="7"/>
      <c r="J1646" s="7"/>
      <c r="K1646" s="7"/>
      <c r="L1646" s="7"/>
      <c r="M1646" s="7"/>
      <c r="N1646" s="7"/>
    </row>
    <row r="1647" spans="9:14" x14ac:dyDescent="0.25">
      <c r="I1647" s="7"/>
      <c r="J1647" s="7"/>
      <c r="K1647" s="7"/>
      <c r="L1647" s="7"/>
      <c r="M1647" s="7"/>
      <c r="N1647" s="7"/>
    </row>
    <row r="1648" spans="9:14" x14ac:dyDescent="0.25">
      <c r="I1648" s="7"/>
      <c r="J1648" s="7"/>
      <c r="K1648" s="7"/>
      <c r="L1648" s="7"/>
      <c r="M1648" s="7"/>
      <c r="N1648" s="7"/>
    </row>
    <row r="1649" spans="9:14" x14ac:dyDescent="0.25">
      <c r="I1649" s="7"/>
      <c r="J1649" s="7"/>
      <c r="K1649" s="7"/>
      <c r="L1649" s="7"/>
      <c r="M1649" s="7"/>
      <c r="N1649" s="7"/>
    </row>
    <row r="1650" spans="9:14" x14ac:dyDescent="0.25">
      <c r="I1650" s="7"/>
      <c r="J1650" s="7"/>
      <c r="K1650" s="7"/>
      <c r="L1650" s="7"/>
      <c r="M1650" s="7"/>
      <c r="N1650" s="7"/>
    </row>
    <row r="1651" spans="9:14" x14ac:dyDescent="0.25">
      <c r="I1651" s="7"/>
      <c r="J1651" s="7"/>
      <c r="K1651" s="7"/>
      <c r="L1651" s="7"/>
      <c r="M1651" s="7"/>
      <c r="N1651" s="7"/>
    </row>
    <row r="1652" spans="9:14" x14ac:dyDescent="0.25">
      <c r="I1652" s="7"/>
      <c r="J1652" s="7"/>
      <c r="K1652" s="7"/>
      <c r="L1652" s="7"/>
      <c r="M1652" s="7"/>
      <c r="N1652" s="7"/>
    </row>
    <row r="1653" spans="9:14" x14ac:dyDescent="0.25">
      <c r="I1653" s="7"/>
      <c r="J1653" s="7"/>
      <c r="K1653" s="7"/>
      <c r="L1653" s="7"/>
      <c r="M1653" s="7"/>
      <c r="N1653" s="7"/>
    </row>
    <row r="1654" spans="9:14" x14ac:dyDescent="0.25">
      <c r="I1654" s="7"/>
      <c r="J1654" s="7"/>
      <c r="K1654" s="7"/>
      <c r="L1654" s="7"/>
      <c r="M1654" s="7"/>
      <c r="N1654" s="7"/>
    </row>
    <row r="1655" spans="9:14" x14ac:dyDescent="0.25">
      <c r="I1655" s="7"/>
      <c r="J1655" s="7"/>
      <c r="K1655" s="7"/>
      <c r="L1655" s="7"/>
      <c r="M1655" s="7"/>
      <c r="N1655" s="7"/>
    </row>
    <row r="1656" spans="9:14" x14ac:dyDescent="0.25">
      <c r="I1656" s="7"/>
      <c r="J1656" s="7"/>
      <c r="K1656" s="7"/>
      <c r="L1656" s="7"/>
      <c r="M1656" s="7"/>
      <c r="N1656" s="7"/>
    </row>
    <row r="1657" spans="9:14" x14ac:dyDescent="0.25">
      <c r="I1657" s="7"/>
      <c r="J1657" s="7"/>
      <c r="K1657" s="7"/>
      <c r="L1657" s="7"/>
      <c r="M1657" s="7"/>
      <c r="N1657" s="7"/>
    </row>
    <row r="1658" spans="9:14" x14ac:dyDescent="0.25">
      <c r="I1658" s="7"/>
      <c r="J1658" s="7"/>
      <c r="K1658" s="7"/>
      <c r="L1658" s="7"/>
      <c r="M1658" s="7"/>
      <c r="N1658" s="7"/>
    </row>
    <row r="1659" spans="9:14" x14ac:dyDescent="0.25">
      <c r="I1659" s="7"/>
      <c r="J1659" s="7"/>
      <c r="K1659" s="7"/>
      <c r="L1659" s="7"/>
      <c r="M1659" s="7"/>
      <c r="N1659" s="7"/>
    </row>
    <row r="1660" spans="9:14" x14ac:dyDescent="0.25">
      <c r="I1660" s="7"/>
      <c r="J1660" s="7"/>
      <c r="K1660" s="7"/>
      <c r="L1660" s="7"/>
      <c r="M1660" s="7"/>
      <c r="N1660" s="7"/>
    </row>
    <row r="1661" spans="9:14" x14ac:dyDescent="0.25">
      <c r="I1661" s="7"/>
      <c r="J1661" s="7"/>
      <c r="K1661" s="7"/>
      <c r="L1661" s="7"/>
      <c r="M1661" s="7"/>
      <c r="N1661" s="7"/>
    </row>
    <row r="1662" spans="9:14" x14ac:dyDescent="0.25">
      <c r="I1662" s="7"/>
      <c r="J1662" s="7"/>
      <c r="K1662" s="7"/>
      <c r="L1662" s="7"/>
      <c r="M1662" s="7"/>
      <c r="N1662" s="7"/>
    </row>
    <row r="1663" spans="9:14" x14ac:dyDescent="0.25">
      <c r="I1663" s="7"/>
      <c r="J1663" s="7"/>
      <c r="K1663" s="7"/>
      <c r="L1663" s="7"/>
      <c r="M1663" s="7"/>
      <c r="N1663" s="7"/>
    </row>
    <row r="1664" spans="9:14" x14ac:dyDescent="0.25">
      <c r="I1664" s="7"/>
      <c r="J1664" s="7"/>
      <c r="K1664" s="7"/>
      <c r="L1664" s="7"/>
      <c r="M1664" s="7"/>
      <c r="N1664" s="7"/>
    </row>
    <row r="1665" spans="9:14" x14ac:dyDescent="0.25">
      <c r="I1665" s="7"/>
      <c r="J1665" s="7"/>
      <c r="K1665" s="7"/>
      <c r="L1665" s="7"/>
      <c r="M1665" s="7"/>
      <c r="N1665" s="7"/>
    </row>
    <row r="1666" spans="9:14" x14ac:dyDescent="0.25">
      <c r="I1666" s="7"/>
      <c r="J1666" s="7"/>
      <c r="K1666" s="7"/>
      <c r="L1666" s="7"/>
      <c r="M1666" s="7"/>
      <c r="N1666" s="7"/>
    </row>
    <row r="1667" spans="9:14" x14ac:dyDescent="0.25">
      <c r="I1667" s="7"/>
      <c r="J1667" s="7"/>
      <c r="K1667" s="7"/>
      <c r="L1667" s="7"/>
      <c r="M1667" s="7"/>
      <c r="N1667" s="7"/>
    </row>
    <row r="1668" spans="9:14" x14ac:dyDescent="0.25">
      <c r="I1668" s="7"/>
      <c r="J1668" s="7"/>
      <c r="K1668" s="7"/>
      <c r="L1668" s="7"/>
      <c r="M1668" s="7"/>
      <c r="N1668" s="7"/>
    </row>
    <row r="1669" spans="9:14" x14ac:dyDescent="0.25">
      <c r="I1669" s="7"/>
      <c r="J1669" s="7"/>
      <c r="K1669" s="7"/>
      <c r="L1669" s="7"/>
      <c r="M1669" s="7"/>
      <c r="N1669" s="7"/>
    </row>
    <row r="1670" spans="9:14" x14ac:dyDescent="0.25">
      <c r="I1670" s="7"/>
      <c r="J1670" s="7"/>
      <c r="K1670" s="7"/>
      <c r="L1670" s="7"/>
      <c r="M1670" s="7"/>
      <c r="N1670" s="7"/>
    </row>
    <row r="1671" spans="9:14" x14ac:dyDescent="0.25">
      <c r="I1671" s="7"/>
      <c r="J1671" s="7"/>
      <c r="K1671" s="7"/>
      <c r="L1671" s="7"/>
      <c r="M1671" s="7"/>
      <c r="N1671" s="7"/>
    </row>
    <row r="1672" spans="9:14" x14ac:dyDescent="0.25">
      <c r="I1672" s="7"/>
      <c r="J1672" s="7"/>
      <c r="K1672" s="7"/>
      <c r="L1672" s="7"/>
      <c r="M1672" s="7"/>
      <c r="N1672" s="7"/>
    </row>
    <row r="1673" spans="9:14" x14ac:dyDescent="0.25">
      <c r="I1673" s="7"/>
      <c r="J1673" s="7"/>
      <c r="K1673" s="7"/>
      <c r="L1673" s="7"/>
      <c r="M1673" s="7"/>
      <c r="N1673" s="7"/>
    </row>
    <row r="1674" spans="9:14" x14ac:dyDescent="0.25">
      <c r="I1674" s="7"/>
      <c r="J1674" s="7"/>
      <c r="K1674" s="7"/>
      <c r="L1674" s="7"/>
      <c r="M1674" s="7"/>
      <c r="N1674" s="7"/>
    </row>
    <row r="1675" spans="9:14" x14ac:dyDescent="0.25">
      <c r="I1675" s="7"/>
      <c r="J1675" s="7"/>
      <c r="K1675" s="7"/>
      <c r="L1675" s="7"/>
      <c r="M1675" s="7"/>
      <c r="N1675" s="7"/>
    </row>
    <row r="1676" spans="9:14" x14ac:dyDescent="0.25">
      <c r="I1676" s="7"/>
      <c r="J1676" s="7"/>
      <c r="K1676" s="7"/>
      <c r="L1676" s="7"/>
      <c r="M1676" s="7"/>
      <c r="N1676" s="7"/>
    </row>
    <row r="1677" spans="9:14" x14ac:dyDescent="0.25">
      <c r="I1677" s="7"/>
      <c r="J1677" s="7"/>
      <c r="K1677" s="7"/>
      <c r="L1677" s="7"/>
      <c r="M1677" s="7"/>
      <c r="N1677" s="7"/>
    </row>
    <row r="1678" spans="9:14" x14ac:dyDescent="0.25">
      <c r="I1678" s="7"/>
      <c r="J1678" s="7"/>
      <c r="K1678" s="7"/>
      <c r="L1678" s="7"/>
      <c r="M1678" s="7"/>
      <c r="N1678" s="7"/>
    </row>
    <row r="1679" spans="9:14" x14ac:dyDescent="0.25">
      <c r="I1679" s="7"/>
      <c r="J1679" s="7"/>
      <c r="K1679" s="7"/>
      <c r="L1679" s="7"/>
      <c r="M1679" s="7"/>
      <c r="N1679" s="7"/>
    </row>
    <row r="1680" spans="9:14" x14ac:dyDescent="0.25">
      <c r="I1680" s="7"/>
      <c r="J1680" s="7"/>
      <c r="K1680" s="7"/>
      <c r="L1680" s="7"/>
      <c r="M1680" s="7"/>
      <c r="N1680" s="7"/>
    </row>
    <row r="1681" spans="9:14" x14ac:dyDescent="0.25">
      <c r="I1681" s="7"/>
      <c r="J1681" s="7"/>
      <c r="K1681" s="7"/>
      <c r="L1681" s="7"/>
      <c r="M1681" s="7"/>
      <c r="N1681" s="7"/>
    </row>
    <row r="1682" spans="9:14" x14ac:dyDescent="0.25">
      <c r="I1682" s="7"/>
      <c r="J1682" s="7"/>
      <c r="K1682" s="7"/>
      <c r="L1682" s="7"/>
      <c r="M1682" s="7"/>
      <c r="N1682" s="7"/>
    </row>
    <row r="1683" spans="9:14" x14ac:dyDescent="0.25">
      <c r="I1683" s="7"/>
      <c r="J1683" s="7"/>
      <c r="K1683" s="7"/>
      <c r="L1683" s="7"/>
      <c r="M1683" s="7"/>
      <c r="N1683" s="7"/>
    </row>
    <row r="1684" spans="9:14" x14ac:dyDescent="0.25">
      <c r="I1684" s="7"/>
      <c r="J1684" s="7"/>
      <c r="K1684" s="7"/>
      <c r="L1684" s="7"/>
      <c r="M1684" s="7"/>
      <c r="N1684" s="7"/>
    </row>
    <row r="1685" spans="9:14" x14ac:dyDescent="0.25">
      <c r="I1685" s="7"/>
      <c r="J1685" s="7"/>
      <c r="K1685" s="7"/>
      <c r="L1685" s="7"/>
      <c r="M1685" s="7"/>
      <c r="N1685" s="7"/>
    </row>
    <row r="1686" spans="9:14" x14ac:dyDescent="0.25">
      <c r="I1686" s="7"/>
      <c r="J1686" s="7"/>
      <c r="K1686" s="7"/>
      <c r="L1686" s="7"/>
      <c r="M1686" s="7"/>
      <c r="N1686" s="7"/>
    </row>
    <row r="1687" spans="9:14" x14ac:dyDescent="0.25">
      <c r="I1687" s="7"/>
      <c r="J1687" s="7"/>
      <c r="K1687" s="7"/>
      <c r="L1687" s="7"/>
      <c r="M1687" s="7"/>
      <c r="N1687" s="7"/>
    </row>
    <row r="1688" spans="9:14" x14ac:dyDescent="0.25">
      <c r="I1688" s="7"/>
      <c r="J1688" s="7"/>
      <c r="K1688" s="7"/>
      <c r="L1688" s="7"/>
      <c r="M1688" s="7"/>
      <c r="N1688" s="7"/>
    </row>
    <row r="1689" spans="9:14" x14ac:dyDescent="0.25">
      <c r="I1689" s="7"/>
      <c r="J1689" s="7"/>
      <c r="K1689" s="7"/>
      <c r="L1689" s="7"/>
      <c r="M1689" s="7"/>
      <c r="N1689" s="7"/>
    </row>
    <row r="1690" spans="9:14" x14ac:dyDescent="0.25">
      <c r="I1690" s="7"/>
      <c r="J1690" s="7"/>
      <c r="K1690" s="7"/>
      <c r="L1690" s="7"/>
      <c r="M1690" s="7"/>
      <c r="N1690" s="7"/>
    </row>
    <row r="1691" spans="9:14" x14ac:dyDescent="0.25">
      <c r="I1691" s="7"/>
      <c r="J1691" s="7"/>
      <c r="K1691" s="7"/>
      <c r="L1691" s="7"/>
      <c r="M1691" s="7"/>
      <c r="N1691" s="7"/>
    </row>
    <row r="1692" spans="9:14" x14ac:dyDescent="0.25">
      <c r="I1692" s="7"/>
      <c r="J1692" s="7"/>
      <c r="K1692" s="7"/>
      <c r="L1692" s="7"/>
      <c r="M1692" s="7"/>
      <c r="N1692" s="7"/>
    </row>
    <row r="1693" spans="9:14" x14ac:dyDescent="0.25">
      <c r="I1693" s="7"/>
      <c r="J1693" s="7"/>
      <c r="K1693" s="7"/>
      <c r="L1693" s="7"/>
      <c r="M1693" s="7"/>
      <c r="N1693" s="7"/>
    </row>
    <row r="1694" spans="9:14" x14ac:dyDescent="0.25">
      <c r="I1694" s="7"/>
      <c r="J1694" s="7"/>
      <c r="K1694" s="7"/>
      <c r="L1694" s="7"/>
      <c r="M1694" s="7"/>
      <c r="N1694" s="7"/>
    </row>
    <row r="1695" spans="9:14" x14ac:dyDescent="0.25">
      <c r="I1695" s="7"/>
      <c r="J1695" s="7"/>
      <c r="K1695" s="7"/>
      <c r="L1695" s="7"/>
      <c r="M1695" s="7"/>
      <c r="N1695" s="7"/>
    </row>
    <row r="1696" spans="9:14" x14ac:dyDescent="0.25">
      <c r="I1696" s="7"/>
      <c r="J1696" s="7"/>
      <c r="K1696" s="7"/>
      <c r="L1696" s="7"/>
      <c r="M1696" s="7"/>
      <c r="N1696" s="7"/>
    </row>
    <row r="1697" spans="9:14" x14ac:dyDescent="0.25">
      <c r="I1697" s="7"/>
      <c r="J1697" s="7"/>
      <c r="K1697" s="7"/>
      <c r="L1697" s="7"/>
      <c r="M1697" s="7"/>
      <c r="N1697" s="7"/>
    </row>
    <row r="1698" spans="9:14" x14ac:dyDescent="0.25">
      <c r="I1698" s="7"/>
      <c r="J1698" s="7"/>
      <c r="K1698" s="7"/>
      <c r="L1698" s="7"/>
      <c r="M1698" s="7"/>
      <c r="N1698" s="7"/>
    </row>
    <row r="1699" spans="9:14" x14ac:dyDescent="0.25">
      <c r="I1699" s="7"/>
      <c r="J1699" s="7"/>
      <c r="K1699" s="7"/>
      <c r="L1699" s="7"/>
      <c r="M1699" s="7"/>
      <c r="N1699" s="7"/>
    </row>
    <row r="1700" spans="9:14" x14ac:dyDescent="0.25">
      <c r="I1700" s="7"/>
      <c r="J1700" s="7"/>
      <c r="K1700" s="7"/>
      <c r="L1700" s="7"/>
      <c r="M1700" s="7"/>
      <c r="N1700" s="7"/>
    </row>
    <row r="1701" spans="9:14" x14ac:dyDescent="0.25">
      <c r="I1701" s="7"/>
      <c r="J1701" s="7"/>
      <c r="K1701" s="7"/>
      <c r="L1701" s="7"/>
      <c r="M1701" s="7"/>
      <c r="N1701" s="7"/>
    </row>
    <row r="1702" spans="9:14" x14ac:dyDescent="0.25">
      <c r="I1702" s="7"/>
      <c r="J1702" s="7"/>
      <c r="K1702" s="7"/>
      <c r="L1702" s="7"/>
      <c r="M1702" s="7"/>
      <c r="N1702" s="7"/>
    </row>
    <row r="1703" spans="9:14" x14ac:dyDescent="0.25">
      <c r="I1703" s="7"/>
      <c r="J1703" s="7"/>
      <c r="K1703" s="7"/>
      <c r="L1703" s="7"/>
      <c r="M1703" s="7"/>
      <c r="N1703" s="7"/>
    </row>
    <row r="1704" spans="9:14" x14ac:dyDescent="0.25">
      <c r="I1704" s="7"/>
      <c r="J1704" s="7"/>
      <c r="K1704" s="7"/>
      <c r="L1704" s="7"/>
      <c r="M1704" s="7"/>
      <c r="N1704" s="7"/>
    </row>
    <row r="1705" spans="9:14" x14ac:dyDescent="0.25">
      <c r="I1705" s="7"/>
      <c r="J1705" s="7"/>
      <c r="K1705" s="7"/>
      <c r="L1705" s="7"/>
      <c r="M1705" s="7"/>
      <c r="N1705" s="7"/>
    </row>
    <row r="1706" spans="9:14" x14ac:dyDescent="0.25">
      <c r="I1706" s="7"/>
      <c r="J1706" s="7"/>
      <c r="K1706" s="7"/>
      <c r="L1706" s="7"/>
      <c r="M1706" s="7"/>
      <c r="N1706" s="7"/>
    </row>
    <row r="1707" spans="9:14" x14ac:dyDescent="0.25">
      <c r="I1707" s="7"/>
      <c r="J1707" s="7"/>
      <c r="K1707" s="7"/>
      <c r="L1707" s="7"/>
      <c r="M1707" s="7"/>
      <c r="N1707" s="7"/>
    </row>
    <row r="1708" spans="9:14" x14ac:dyDescent="0.25">
      <c r="I1708" s="7"/>
      <c r="J1708" s="7"/>
      <c r="K1708" s="7"/>
      <c r="L1708" s="7"/>
      <c r="M1708" s="7"/>
      <c r="N1708" s="7"/>
    </row>
    <row r="1709" spans="9:14" x14ac:dyDescent="0.25">
      <c r="I1709" s="7"/>
      <c r="J1709" s="7"/>
      <c r="K1709" s="7"/>
      <c r="L1709" s="7"/>
      <c r="M1709" s="7"/>
      <c r="N1709" s="7"/>
    </row>
    <row r="1710" spans="9:14" x14ac:dyDescent="0.25">
      <c r="I1710" s="7"/>
      <c r="J1710" s="7"/>
      <c r="K1710" s="7"/>
      <c r="L1710" s="7"/>
      <c r="M1710" s="7"/>
      <c r="N1710" s="7"/>
    </row>
    <row r="1711" spans="9:14" x14ac:dyDescent="0.25">
      <c r="I1711" s="7"/>
      <c r="J1711" s="7"/>
      <c r="K1711" s="7"/>
      <c r="L1711" s="7"/>
      <c r="M1711" s="7"/>
      <c r="N1711" s="7"/>
    </row>
    <row r="1712" spans="9:14" x14ac:dyDescent="0.25">
      <c r="I1712" s="7"/>
      <c r="J1712" s="7"/>
      <c r="K1712" s="7"/>
      <c r="L1712" s="7"/>
      <c r="M1712" s="7"/>
      <c r="N1712" s="7"/>
    </row>
    <row r="1713" spans="9:14" x14ac:dyDescent="0.25">
      <c r="I1713" s="7"/>
      <c r="J1713" s="7"/>
      <c r="K1713" s="7"/>
      <c r="L1713" s="7"/>
      <c r="M1713" s="7"/>
      <c r="N1713" s="7"/>
    </row>
    <row r="1714" spans="9:14" x14ac:dyDescent="0.25">
      <c r="I1714" s="7"/>
      <c r="J1714" s="7"/>
      <c r="K1714" s="7"/>
      <c r="L1714" s="7"/>
      <c r="M1714" s="7"/>
      <c r="N1714" s="7"/>
    </row>
    <row r="1715" spans="9:14" x14ac:dyDescent="0.25">
      <c r="I1715" s="7"/>
      <c r="J1715" s="7"/>
      <c r="K1715" s="7"/>
      <c r="L1715" s="7"/>
      <c r="M1715" s="7"/>
      <c r="N1715" s="7"/>
    </row>
    <row r="1716" spans="9:14" x14ac:dyDescent="0.25">
      <c r="I1716" s="7"/>
      <c r="J1716" s="7"/>
      <c r="K1716" s="7"/>
      <c r="L1716" s="7"/>
      <c r="M1716" s="7"/>
      <c r="N1716" s="7"/>
    </row>
    <row r="1717" spans="9:14" x14ac:dyDescent="0.25">
      <c r="I1717" s="7"/>
      <c r="J1717" s="7"/>
      <c r="K1717" s="7"/>
      <c r="L1717" s="7"/>
      <c r="M1717" s="7"/>
      <c r="N1717" s="7"/>
    </row>
    <row r="1718" spans="9:14" x14ac:dyDescent="0.25">
      <c r="I1718" s="7"/>
      <c r="J1718" s="7"/>
      <c r="K1718" s="7"/>
      <c r="L1718" s="7"/>
      <c r="M1718" s="7"/>
      <c r="N1718" s="7"/>
    </row>
    <row r="1719" spans="9:14" x14ac:dyDescent="0.25">
      <c r="I1719" s="7"/>
      <c r="J1719" s="7"/>
      <c r="K1719" s="7"/>
      <c r="L1719" s="7"/>
      <c r="M1719" s="7"/>
      <c r="N1719" s="7"/>
    </row>
    <row r="1720" spans="9:14" x14ac:dyDescent="0.25">
      <c r="I1720" s="7"/>
      <c r="J1720" s="7"/>
      <c r="K1720" s="7"/>
      <c r="L1720" s="7"/>
      <c r="M1720" s="7"/>
      <c r="N1720" s="7"/>
    </row>
    <row r="1721" spans="9:14" x14ac:dyDescent="0.25">
      <c r="I1721" s="7"/>
      <c r="J1721" s="7"/>
      <c r="K1721" s="7"/>
      <c r="L1721" s="7"/>
      <c r="M1721" s="7"/>
      <c r="N1721" s="7"/>
    </row>
    <row r="1722" spans="9:14" x14ac:dyDescent="0.25">
      <c r="I1722" s="7"/>
      <c r="J1722" s="7"/>
      <c r="K1722" s="7"/>
      <c r="L1722" s="7"/>
      <c r="M1722" s="7"/>
      <c r="N1722" s="7"/>
    </row>
    <row r="1723" spans="9:14" x14ac:dyDescent="0.25">
      <c r="I1723" s="7"/>
      <c r="J1723" s="7"/>
      <c r="K1723" s="7"/>
      <c r="L1723" s="7"/>
      <c r="M1723" s="7"/>
      <c r="N1723" s="7"/>
    </row>
    <row r="1724" spans="9:14" x14ac:dyDescent="0.25">
      <c r="I1724" s="7"/>
      <c r="J1724" s="7"/>
      <c r="K1724" s="7"/>
      <c r="L1724" s="7"/>
      <c r="M1724" s="7"/>
      <c r="N1724" s="7"/>
    </row>
    <row r="1725" spans="9:14" x14ac:dyDescent="0.25">
      <c r="I1725" s="7"/>
      <c r="J1725" s="7"/>
      <c r="K1725" s="7"/>
      <c r="L1725" s="7"/>
      <c r="M1725" s="7"/>
      <c r="N1725" s="7"/>
    </row>
    <row r="1726" spans="9:14" x14ac:dyDescent="0.25">
      <c r="I1726" s="7"/>
      <c r="J1726" s="7"/>
      <c r="K1726" s="7"/>
      <c r="L1726" s="7"/>
      <c r="M1726" s="7"/>
      <c r="N1726" s="7"/>
    </row>
    <row r="1727" spans="9:14" x14ac:dyDescent="0.25">
      <c r="I1727" s="7"/>
      <c r="J1727" s="7"/>
      <c r="K1727" s="7"/>
      <c r="L1727" s="7"/>
      <c r="M1727" s="7"/>
      <c r="N1727" s="7"/>
    </row>
    <row r="1728" spans="9:14" x14ac:dyDescent="0.25">
      <c r="I1728" s="7"/>
      <c r="J1728" s="7"/>
      <c r="K1728" s="7"/>
      <c r="L1728" s="7"/>
      <c r="M1728" s="7"/>
      <c r="N1728" s="7"/>
    </row>
    <row r="1729" spans="9:14" x14ac:dyDescent="0.25">
      <c r="I1729" s="7"/>
      <c r="J1729" s="7"/>
      <c r="K1729" s="7"/>
      <c r="L1729" s="7"/>
      <c r="M1729" s="7"/>
      <c r="N1729" s="7"/>
    </row>
    <row r="1730" spans="9:14" x14ac:dyDescent="0.25">
      <c r="I1730" s="7"/>
      <c r="J1730" s="7"/>
      <c r="K1730" s="7"/>
      <c r="L1730" s="7"/>
      <c r="M1730" s="7"/>
      <c r="N1730" s="7"/>
    </row>
    <row r="1731" spans="9:14" x14ac:dyDescent="0.25">
      <c r="I1731" s="7"/>
      <c r="J1731" s="7"/>
      <c r="K1731" s="7"/>
      <c r="L1731" s="7"/>
      <c r="M1731" s="7"/>
      <c r="N1731" s="7"/>
    </row>
    <row r="1732" spans="9:14" x14ac:dyDescent="0.25">
      <c r="I1732" s="7"/>
      <c r="J1732" s="7"/>
      <c r="K1732" s="7"/>
      <c r="L1732" s="7"/>
      <c r="M1732" s="7"/>
      <c r="N1732" s="7"/>
    </row>
    <row r="1733" spans="9:14" x14ac:dyDescent="0.25">
      <c r="I1733" s="7"/>
      <c r="J1733" s="7"/>
      <c r="K1733" s="7"/>
      <c r="L1733" s="7"/>
      <c r="M1733" s="7"/>
      <c r="N1733" s="7"/>
    </row>
    <row r="1734" spans="9:14" x14ac:dyDescent="0.25">
      <c r="I1734" s="7"/>
      <c r="J1734" s="7"/>
      <c r="K1734" s="7"/>
      <c r="L1734" s="7"/>
      <c r="M1734" s="7"/>
      <c r="N1734" s="7"/>
    </row>
    <row r="1735" spans="9:14" x14ac:dyDescent="0.25">
      <c r="I1735" s="7"/>
      <c r="J1735" s="7"/>
      <c r="K1735" s="7"/>
      <c r="L1735" s="7"/>
      <c r="M1735" s="7"/>
      <c r="N1735" s="7"/>
    </row>
    <row r="1736" spans="9:14" x14ac:dyDescent="0.25">
      <c r="I1736" s="7"/>
      <c r="J1736" s="7"/>
      <c r="K1736" s="7"/>
      <c r="L1736" s="7"/>
      <c r="M1736" s="7"/>
      <c r="N1736" s="7"/>
    </row>
    <row r="1737" spans="9:14" x14ac:dyDescent="0.25">
      <c r="I1737" s="7"/>
      <c r="J1737" s="7"/>
      <c r="K1737" s="7"/>
      <c r="L1737" s="7"/>
      <c r="M1737" s="7"/>
      <c r="N1737" s="7"/>
    </row>
    <row r="1738" spans="9:14" x14ac:dyDescent="0.25">
      <c r="I1738" s="7"/>
      <c r="J1738" s="7"/>
      <c r="K1738" s="7"/>
      <c r="L1738" s="7"/>
      <c r="M1738" s="7"/>
      <c r="N1738" s="7"/>
    </row>
    <row r="1739" spans="9:14" x14ac:dyDescent="0.25">
      <c r="I1739" s="7"/>
      <c r="J1739" s="7"/>
      <c r="K1739" s="7"/>
      <c r="L1739" s="7"/>
      <c r="M1739" s="7"/>
      <c r="N1739" s="7"/>
    </row>
    <row r="1740" spans="9:14" x14ac:dyDescent="0.25">
      <c r="I1740" s="7"/>
      <c r="J1740" s="7"/>
      <c r="K1740" s="7"/>
      <c r="L1740" s="7"/>
      <c r="M1740" s="7"/>
      <c r="N1740" s="7"/>
    </row>
    <row r="1741" spans="9:14" x14ac:dyDescent="0.25">
      <c r="I1741" s="7"/>
      <c r="J1741" s="7"/>
      <c r="K1741" s="7"/>
      <c r="L1741" s="7"/>
      <c r="M1741" s="7"/>
      <c r="N1741" s="7"/>
    </row>
    <row r="1742" spans="9:14" x14ac:dyDescent="0.25">
      <c r="I1742" s="7"/>
      <c r="J1742" s="7"/>
      <c r="K1742" s="7"/>
      <c r="L1742" s="7"/>
      <c r="M1742" s="7"/>
      <c r="N1742" s="7"/>
    </row>
    <row r="1743" spans="9:14" x14ac:dyDescent="0.25">
      <c r="I1743" s="7"/>
      <c r="J1743" s="7"/>
      <c r="K1743" s="7"/>
      <c r="L1743" s="7"/>
      <c r="M1743" s="7"/>
      <c r="N1743" s="7"/>
    </row>
    <row r="1744" spans="9:14" x14ac:dyDescent="0.25">
      <c r="I1744" s="7"/>
      <c r="J1744" s="7"/>
      <c r="K1744" s="7"/>
      <c r="L1744" s="7"/>
      <c r="M1744" s="7"/>
      <c r="N1744" s="7"/>
    </row>
    <row r="1745" spans="9:14" x14ac:dyDescent="0.25">
      <c r="I1745" s="7"/>
      <c r="J1745" s="7"/>
      <c r="K1745" s="7"/>
      <c r="L1745" s="7"/>
      <c r="M1745" s="7"/>
      <c r="N1745" s="7"/>
    </row>
    <row r="1746" spans="9:14" x14ac:dyDescent="0.25">
      <c r="I1746" s="7"/>
      <c r="J1746" s="7"/>
      <c r="K1746" s="7"/>
      <c r="L1746" s="7"/>
      <c r="M1746" s="7"/>
      <c r="N1746" s="7"/>
    </row>
    <row r="1747" spans="9:14" x14ac:dyDescent="0.25">
      <c r="I1747" s="7"/>
      <c r="J1747" s="7"/>
      <c r="K1747" s="7"/>
      <c r="L1747" s="7"/>
      <c r="M1747" s="7"/>
      <c r="N1747" s="7"/>
    </row>
    <row r="1748" spans="9:14" x14ac:dyDescent="0.25">
      <c r="I1748" s="7"/>
      <c r="J1748" s="7"/>
      <c r="K1748" s="7"/>
      <c r="L1748" s="7"/>
      <c r="M1748" s="7"/>
      <c r="N1748" s="7"/>
    </row>
    <row r="1749" spans="9:14" x14ac:dyDescent="0.25">
      <c r="I1749" s="7"/>
      <c r="J1749" s="7"/>
      <c r="K1749" s="7"/>
      <c r="L1749" s="7"/>
      <c r="M1749" s="7"/>
      <c r="N1749" s="7"/>
    </row>
    <row r="1750" spans="9:14" x14ac:dyDescent="0.25">
      <c r="I1750" s="7"/>
      <c r="J1750" s="7"/>
      <c r="K1750" s="7"/>
      <c r="L1750" s="7"/>
      <c r="M1750" s="7"/>
      <c r="N1750" s="7"/>
    </row>
    <row r="1751" spans="9:14" x14ac:dyDescent="0.25">
      <c r="I1751" s="7"/>
      <c r="J1751" s="7"/>
      <c r="K1751" s="7"/>
      <c r="L1751" s="7"/>
      <c r="M1751" s="7"/>
      <c r="N1751" s="7"/>
    </row>
    <row r="1752" spans="9:14" x14ac:dyDescent="0.25">
      <c r="I1752" s="7"/>
      <c r="J1752" s="7"/>
      <c r="K1752" s="7"/>
      <c r="L1752" s="7"/>
      <c r="M1752" s="7"/>
      <c r="N1752" s="7"/>
    </row>
    <row r="1753" spans="9:14" x14ac:dyDescent="0.25">
      <c r="I1753" s="7"/>
      <c r="J1753" s="7"/>
      <c r="K1753" s="7"/>
      <c r="L1753" s="7"/>
      <c r="M1753" s="7"/>
      <c r="N1753" s="7"/>
    </row>
    <row r="1754" spans="9:14" x14ac:dyDescent="0.25">
      <c r="I1754" s="7"/>
      <c r="J1754" s="7"/>
      <c r="K1754" s="7"/>
      <c r="L1754" s="7"/>
      <c r="M1754" s="7"/>
      <c r="N1754" s="7"/>
    </row>
    <row r="1755" spans="9:14" x14ac:dyDescent="0.25">
      <c r="I1755" s="7"/>
      <c r="J1755" s="7"/>
      <c r="K1755" s="7"/>
      <c r="L1755" s="7"/>
      <c r="M1755" s="7"/>
      <c r="N1755" s="7"/>
    </row>
    <row r="1756" spans="9:14" x14ac:dyDescent="0.25">
      <c r="I1756" s="7"/>
      <c r="J1756" s="7"/>
      <c r="K1756" s="7"/>
      <c r="L1756" s="7"/>
      <c r="M1756" s="7"/>
      <c r="N1756" s="7"/>
    </row>
    <row r="1757" spans="9:14" x14ac:dyDescent="0.25">
      <c r="I1757" s="7"/>
      <c r="J1757" s="7"/>
      <c r="K1757" s="7"/>
      <c r="L1757" s="7"/>
      <c r="M1757" s="7"/>
      <c r="N1757" s="7"/>
    </row>
    <row r="1758" spans="9:14" x14ac:dyDescent="0.25">
      <c r="I1758" s="7"/>
      <c r="J1758" s="7"/>
      <c r="K1758" s="7"/>
      <c r="L1758" s="7"/>
      <c r="M1758" s="7"/>
      <c r="N1758" s="7"/>
    </row>
    <row r="1759" spans="9:14" x14ac:dyDescent="0.25">
      <c r="I1759" s="7"/>
      <c r="J1759" s="7"/>
      <c r="K1759" s="7"/>
      <c r="L1759" s="7"/>
      <c r="M1759" s="7"/>
      <c r="N1759" s="7"/>
    </row>
    <row r="1760" spans="9:14" x14ac:dyDescent="0.25">
      <c r="I1760" s="7"/>
      <c r="J1760" s="7"/>
      <c r="K1760" s="7"/>
      <c r="L1760" s="7"/>
      <c r="M1760" s="7"/>
      <c r="N1760" s="7"/>
    </row>
    <row r="1761" spans="9:14" x14ac:dyDescent="0.25">
      <c r="I1761" s="7"/>
      <c r="J1761" s="7"/>
      <c r="K1761" s="7"/>
      <c r="L1761" s="7"/>
      <c r="M1761" s="7"/>
      <c r="N1761" s="7"/>
    </row>
    <row r="1762" spans="9:14" x14ac:dyDescent="0.25">
      <c r="I1762" s="7"/>
      <c r="J1762" s="7"/>
      <c r="K1762" s="7"/>
      <c r="L1762" s="7"/>
      <c r="M1762" s="7"/>
      <c r="N1762" s="7"/>
    </row>
    <row r="1763" spans="9:14" x14ac:dyDescent="0.25">
      <c r="I1763" s="7"/>
      <c r="J1763" s="7"/>
      <c r="K1763" s="7"/>
      <c r="L1763" s="7"/>
      <c r="M1763" s="7"/>
      <c r="N1763" s="7"/>
    </row>
    <row r="1764" spans="9:14" x14ac:dyDescent="0.25">
      <c r="I1764" s="7"/>
      <c r="J1764" s="7"/>
      <c r="K1764" s="7"/>
      <c r="L1764" s="7"/>
      <c r="M1764" s="7"/>
      <c r="N1764" s="7"/>
    </row>
    <row r="1765" spans="9:14" x14ac:dyDescent="0.25">
      <c r="I1765" s="7"/>
      <c r="J1765" s="7"/>
      <c r="K1765" s="7"/>
      <c r="L1765" s="7"/>
      <c r="M1765" s="7"/>
      <c r="N1765" s="7"/>
    </row>
    <row r="1766" spans="9:14" x14ac:dyDescent="0.25">
      <c r="I1766" s="7"/>
      <c r="J1766" s="7"/>
      <c r="K1766" s="7"/>
      <c r="L1766" s="7"/>
      <c r="M1766" s="7"/>
      <c r="N1766" s="7"/>
    </row>
    <row r="1767" spans="9:14" x14ac:dyDescent="0.25">
      <c r="I1767" s="7"/>
      <c r="J1767" s="7"/>
      <c r="K1767" s="7"/>
      <c r="L1767" s="7"/>
      <c r="M1767" s="7"/>
      <c r="N1767" s="7"/>
    </row>
    <row r="1768" spans="9:14" x14ac:dyDescent="0.25">
      <c r="I1768" s="7"/>
      <c r="J1768" s="7"/>
      <c r="K1768" s="7"/>
      <c r="L1768" s="7"/>
      <c r="M1768" s="7"/>
      <c r="N1768" s="7"/>
    </row>
    <row r="1769" spans="9:14" x14ac:dyDescent="0.25">
      <c r="I1769" s="7"/>
      <c r="J1769" s="7"/>
      <c r="K1769" s="7"/>
      <c r="L1769" s="7"/>
      <c r="M1769" s="7"/>
      <c r="N1769" s="7"/>
    </row>
    <row r="1770" spans="9:14" x14ac:dyDescent="0.25">
      <c r="I1770" s="7"/>
      <c r="J1770" s="7"/>
      <c r="K1770" s="7"/>
      <c r="L1770" s="7"/>
      <c r="M1770" s="7"/>
      <c r="N1770" s="7"/>
    </row>
    <row r="1771" spans="9:14" x14ac:dyDescent="0.25">
      <c r="I1771" s="7"/>
      <c r="J1771" s="7"/>
      <c r="K1771" s="7"/>
      <c r="L1771" s="7"/>
      <c r="M1771" s="7"/>
      <c r="N1771" s="7"/>
    </row>
    <row r="1772" spans="9:14" x14ac:dyDescent="0.25">
      <c r="I1772" s="7"/>
      <c r="J1772" s="7"/>
      <c r="K1772" s="7"/>
      <c r="L1772" s="7"/>
      <c r="M1772" s="7"/>
      <c r="N1772" s="7"/>
    </row>
    <row r="1773" spans="9:14" x14ac:dyDescent="0.25">
      <c r="I1773" s="7"/>
      <c r="J1773" s="7"/>
      <c r="K1773" s="7"/>
      <c r="L1773" s="7"/>
      <c r="M1773" s="7"/>
      <c r="N1773" s="7"/>
    </row>
    <row r="1774" spans="9:14" x14ac:dyDescent="0.25">
      <c r="I1774" s="7"/>
      <c r="J1774" s="7"/>
      <c r="K1774" s="7"/>
      <c r="L1774" s="7"/>
      <c r="M1774" s="7"/>
      <c r="N1774" s="7"/>
    </row>
    <row r="1775" spans="9:14" x14ac:dyDescent="0.25">
      <c r="I1775" s="7"/>
      <c r="J1775" s="7"/>
      <c r="K1775" s="7"/>
      <c r="L1775" s="7"/>
      <c r="M1775" s="7"/>
      <c r="N1775" s="7"/>
    </row>
    <row r="1776" spans="9:14" x14ac:dyDescent="0.25">
      <c r="I1776" s="7"/>
      <c r="J1776" s="7"/>
      <c r="K1776" s="7"/>
      <c r="L1776" s="7"/>
      <c r="M1776" s="7"/>
      <c r="N1776" s="7"/>
    </row>
    <row r="1777" spans="9:14" x14ac:dyDescent="0.25">
      <c r="I1777" s="7"/>
      <c r="J1777" s="7"/>
      <c r="K1777" s="7"/>
      <c r="L1777" s="7"/>
      <c r="M1777" s="7"/>
      <c r="N1777" s="7"/>
    </row>
    <row r="1778" spans="9:14" x14ac:dyDescent="0.25">
      <c r="I1778" s="7"/>
      <c r="J1778" s="7"/>
      <c r="K1778" s="7"/>
      <c r="L1778" s="7"/>
      <c r="M1778" s="7"/>
      <c r="N1778" s="7"/>
    </row>
    <row r="1779" spans="9:14" x14ac:dyDescent="0.25">
      <c r="I1779" s="7"/>
      <c r="J1779" s="7"/>
      <c r="K1779" s="7"/>
      <c r="L1779" s="7"/>
      <c r="M1779" s="7"/>
      <c r="N1779" s="7"/>
    </row>
    <row r="1780" spans="9:14" x14ac:dyDescent="0.25">
      <c r="I1780" s="7"/>
      <c r="J1780" s="7"/>
      <c r="K1780" s="7"/>
      <c r="L1780" s="7"/>
      <c r="M1780" s="7"/>
      <c r="N1780" s="7"/>
    </row>
    <row r="1781" spans="9:14" x14ac:dyDescent="0.25">
      <c r="I1781" s="7"/>
      <c r="J1781" s="7"/>
      <c r="K1781" s="7"/>
      <c r="L1781" s="7"/>
      <c r="M1781" s="7"/>
      <c r="N1781" s="7"/>
    </row>
    <row r="1782" spans="9:14" x14ac:dyDescent="0.25">
      <c r="I1782" s="7"/>
      <c r="J1782" s="7"/>
      <c r="K1782" s="7"/>
      <c r="L1782" s="7"/>
      <c r="M1782" s="7"/>
      <c r="N1782" s="7"/>
    </row>
    <row r="1783" spans="9:14" x14ac:dyDescent="0.25">
      <c r="I1783" s="7"/>
      <c r="J1783" s="7"/>
      <c r="K1783" s="7"/>
      <c r="L1783" s="7"/>
      <c r="M1783" s="7"/>
      <c r="N1783" s="7"/>
    </row>
    <row r="1784" spans="9:14" x14ac:dyDescent="0.25">
      <c r="I1784" s="7"/>
      <c r="J1784" s="7"/>
      <c r="K1784" s="7"/>
      <c r="L1784" s="7"/>
      <c r="M1784" s="7"/>
      <c r="N1784" s="7"/>
    </row>
    <row r="1785" spans="9:14" x14ac:dyDescent="0.25">
      <c r="I1785" s="7"/>
      <c r="J1785" s="7"/>
      <c r="K1785" s="7"/>
      <c r="L1785" s="7"/>
      <c r="M1785" s="7"/>
      <c r="N1785" s="7"/>
    </row>
    <row r="1786" spans="9:14" x14ac:dyDescent="0.25">
      <c r="I1786" s="7"/>
      <c r="J1786" s="7"/>
      <c r="K1786" s="7"/>
      <c r="L1786" s="7"/>
      <c r="M1786" s="7"/>
      <c r="N1786" s="7"/>
    </row>
    <row r="1787" spans="9:14" x14ac:dyDescent="0.25">
      <c r="I1787" s="7"/>
      <c r="J1787" s="7"/>
      <c r="K1787" s="7"/>
      <c r="L1787" s="7"/>
      <c r="M1787" s="7"/>
      <c r="N1787" s="7"/>
    </row>
    <row r="1788" spans="9:14" x14ac:dyDescent="0.25">
      <c r="I1788" s="7"/>
      <c r="J1788" s="7"/>
      <c r="K1788" s="7"/>
      <c r="L1788" s="7"/>
      <c r="M1788" s="7"/>
      <c r="N1788" s="7"/>
    </row>
    <row r="1789" spans="9:14" x14ac:dyDescent="0.25">
      <c r="I1789" s="7"/>
      <c r="J1789" s="7"/>
      <c r="K1789" s="7"/>
      <c r="L1789" s="7"/>
      <c r="M1789" s="7"/>
      <c r="N1789" s="7"/>
    </row>
    <row r="1790" spans="9:14" x14ac:dyDescent="0.25">
      <c r="I1790" s="7"/>
      <c r="J1790" s="7"/>
      <c r="K1790" s="7"/>
      <c r="L1790" s="7"/>
      <c r="M1790" s="7"/>
      <c r="N1790" s="7"/>
    </row>
    <row r="1791" spans="9:14" x14ac:dyDescent="0.25">
      <c r="I1791" s="7"/>
      <c r="J1791" s="7"/>
      <c r="K1791" s="7"/>
      <c r="L1791" s="7"/>
      <c r="M1791" s="7"/>
      <c r="N1791" s="7"/>
    </row>
    <row r="1792" spans="9:14" x14ac:dyDescent="0.25">
      <c r="I1792" s="7"/>
      <c r="J1792" s="7"/>
      <c r="K1792" s="7"/>
      <c r="L1792" s="7"/>
      <c r="M1792" s="7"/>
      <c r="N1792" s="7"/>
    </row>
    <row r="1793" spans="9:14" x14ac:dyDescent="0.25">
      <c r="I1793" s="7"/>
      <c r="J1793" s="7"/>
      <c r="K1793" s="7"/>
      <c r="L1793" s="7"/>
      <c r="M1793" s="7"/>
      <c r="N1793" s="7"/>
    </row>
    <row r="1794" spans="9:14" x14ac:dyDescent="0.25">
      <c r="I1794" s="7"/>
      <c r="J1794" s="7"/>
      <c r="K1794" s="7"/>
      <c r="L1794" s="7"/>
      <c r="M1794" s="7"/>
      <c r="N1794" s="7"/>
    </row>
    <row r="1795" spans="9:14" x14ac:dyDescent="0.25">
      <c r="I1795" s="7"/>
      <c r="J1795" s="7"/>
      <c r="K1795" s="7"/>
      <c r="L1795" s="7"/>
      <c r="M1795" s="7"/>
      <c r="N1795" s="7"/>
    </row>
    <row r="1796" spans="9:14" x14ac:dyDescent="0.25">
      <c r="I1796" s="7"/>
      <c r="J1796" s="7"/>
      <c r="K1796" s="7"/>
      <c r="L1796" s="7"/>
      <c r="M1796" s="7"/>
      <c r="N1796" s="7"/>
    </row>
    <row r="1797" spans="9:14" x14ac:dyDescent="0.25">
      <c r="I1797" s="7"/>
      <c r="J1797" s="7"/>
      <c r="K1797" s="7"/>
      <c r="L1797" s="7"/>
      <c r="M1797" s="7"/>
      <c r="N1797" s="7"/>
    </row>
    <row r="1798" spans="9:14" x14ac:dyDescent="0.25">
      <c r="I1798" s="7"/>
      <c r="J1798" s="7"/>
      <c r="K1798" s="7"/>
      <c r="L1798" s="7"/>
      <c r="M1798" s="7"/>
      <c r="N1798" s="7"/>
    </row>
    <row r="1799" spans="9:14" x14ac:dyDescent="0.25">
      <c r="I1799" s="7"/>
      <c r="J1799" s="7"/>
      <c r="K1799" s="7"/>
      <c r="L1799" s="7"/>
      <c r="M1799" s="7"/>
      <c r="N1799" s="7"/>
    </row>
    <row r="1800" spans="9:14" x14ac:dyDescent="0.25">
      <c r="I1800" s="7"/>
      <c r="J1800" s="7"/>
      <c r="K1800" s="7"/>
      <c r="L1800" s="7"/>
      <c r="M1800" s="7"/>
      <c r="N1800" s="7"/>
    </row>
    <row r="1801" spans="9:14" x14ac:dyDescent="0.25">
      <c r="I1801" s="7"/>
      <c r="J1801" s="7"/>
      <c r="K1801" s="7"/>
      <c r="L1801" s="7"/>
      <c r="M1801" s="7"/>
      <c r="N1801" s="7"/>
    </row>
    <row r="1802" spans="9:14" x14ac:dyDescent="0.25">
      <c r="I1802" s="7"/>
      <c r="J1802" s="7"/>
      <c r="K1802" s="7"/>
      <c r="L1802" s="7"/>
      <c r="M1802" s="7"/>
      <c r="N1802" s="7"/>
    </row>
    <row r="1803" spans="9:14" x14ac:dyDescent="0.25">
      <c r="I1803" s="7"/>
      <c r="J1803" s="7"/>
      <c r="K1803" s="7"/>
      <c r="L1803" s="7"/>
      <c r="M1803" s="7"/>
      <c r="N1803" s="7"/>
    </row>
    <row r="1804" spans="9:14" x14ac:dyDescent="0.25">
      <c r="I1804" s="7"/>
      <c r="J1804" s="7"/>
      <c r="K1804" s="7"/>
      <c r="L1804" s="7"/>
      <c r="M1804" s="7"/>
      <c r="N1804" s="7"/>
    </row>
    <row r="1805" spans="9:14" x14ac:dyDescent="0.25">
      <c r="I1805" s="7"/>
      <c r="J1805" s="7"/>
      <c r="K1805" s="7"/>
      <c r="L1805" s="7"/>
      <c r="M1805" s="7"/>
      <c r="N1805" s="7"/>
    </row>
    <row r="1806" spans="9:14" x14ac:dyDescent="0.25">
      <c r="I1806" s="7"/>
      <c r="J1806" s="7"/>
      <c r="K1806" s="7"/>
      <c r="L1806" s="7"/>
      <c r="M1806" s="7"/>
      <c r="N1806" s="7"/>
    </row>
    <row r="1807" spans="9:14" x14ac:dyDescent="0.25">
      <c r="I1807" s="7"/>
      <c r="J1807" s="7"/>
      <c r="K1807" s="7"/>
      <c r="L1807" s="7"/>
      <c r="M1807" s="7"/>
      <c r="N1807" s="7"/>
    </row>
    <row r="1808" spans="9:14" x14ac:dyDescent="0.25">
      <c r="I1808" s="7"/>
      <c r="J1808" s="7"/>
      <c r="K1808" s="7"/>
      <c r="L1808" s="7"/>
      <c r="M1808" s="7"/>
      <c r="N1808" s="7"/>
    </row>
    <row r="1809" spans="9:14" x14ac:dyDescent="0.25">
      <c r="I1809" s="7"/>
      <c r="J1809" s="7"/>
      <c r="K1809" s="7"/>
      <c r="L1809" s="7"/>
      <c r="M1809" s="7"/>
      <c r="N1809" s="7"/>
    </row>
    <row r="1810" spans="9:14" x14ac:dyDescent="0.25">
      <c r="I1810" s="7"/>
      <c r="J1810" s="7"/>
      <c r="K1810" s="7"/>
      <c r="L1810" s="7"/>
      <c r="M1810" s="7"/>
      <c r="N1810" s="7"/>
    </row>
    <row r="1811" spans="9:14" x14ac:dyDescent="0.25">
      <c r="I1811" s="7"/>
      <c r="J1811" s="7"/>
      <c r="K1811" s="7"/>
      <c r="L1811" s="7"/>
      <c r="M1811" s="7"/>
      <c r="N1811" s="7"/>
    </row>
    <row r="1812" spans="9:14" x14ac:dyDescent="0.25">
      <c r="I1812" s="7"/>
      <c r="J1812" s="7"/>
      <c r="K1812" s="7"/>
      <c r="L1812" s="7"/>
      <c r="M1812" s="7"/>
      <c r="N1812" s="7"/>
    </row>
    <row r="1813" spans="9:14" x14ac:dyDescent="0.25">
      <c r="I1813" s="7"/>
      <c r="J1813" s="7"/>
      <c r="K1813" s="7"/>
      <c r="L1813" s="7"/>
      <c r="M1813" s="7"/>
      <c r="N1813" s="7"/>
    </row>
    <row r="1814" spans="9:14" x14ac:dyDescent="0.25">
      <c r="I1814" s="7"/>
      <c r="J1814" s="7"/>
      <c r="K1814" s="7"/>
      <c r="L1814" s="7"/>
      <c r="M1814" s="7"/>
      <c r="N1814" s="7"/>
    </row>
    <row r="1815" spans="9:14" x14ac:dyDescent="0.25">
      <c r="I1815" s="7"/>
      <c r="J1815" s="7"/>
      <c r="K1815" s="7"/>
      <c r="L1815" s="7"/>
      <c r="M1815" s="7"/>
      <c r="N1815" s="7"/>
    </row>
    <row r="1816" spans="9:14" x14ac:dyDescent="0.25">
      <c r="I1816" s="7"/>
      <c r="J1816" s="7"/>
      <c r="K1816" s="7"/>
      <c r="L1816" s="7"/>
      <c r="M1816" s="7"/>
      <c r="N1816" s="7"/>
    </row>
    <row r="1817" spans="9:14" x14ac:dyDescent="0.25">
      <c r="I1817" s="7"/>
      <c r="J1817" s="7"/>
      <c r="K1817" s="7"/>
      <c r="L1817" s="7"/>
      <c r="M1817" s="7"/>
      <c r="N1817" s="7"/>
    </row>
    <row r="1818" spans="9:14" x14ac:dyDescent="0.25">
      <c r="I1818" s="7"/>
      <c r="J1818" s="7"/>
      <c r="K1818" s="7"/>
      <c r="L1818" s="7"/>
      <c r="M1818" s="7"/>
      <c r="N1818" s="7"/>
    </row>
    <row r="1819" spans="9:14" x14ac:dyDescent="0.25">
      <c r="I1819" s="7"/>
      <c r="J1819" s="7"/>
      <c r="K1819" s="7"/>
      <c r="L1819" s="7"/>
      <c r="M1819" s="7"/>
      <c r="N1819" s="7"/>
    </row>
    <row r="1820" spans="9:14" x14ac:dyDescent="0.25">
      <c r="I1820" s="7"/>
      <c r="J1820" s="7"/>
      <c r="K1820" s="7"/>
      <c r="L1820" s="7"/>
      <c r="M1820" s="7"/>
      <c r="N1820" s="7"/>
    </row>
    <row r="1821" spans="9:14" x14ac:dyDescent="0.25">
      <c r="I1821" s="7"/>
      <c r="J1821" s="7"/>
      <c r="K1821" s="7"/>
      <c r="L1821" s="7"/>
      <c r="M1821" s="7"/>
      <c r="N1821" s="7"/>
    </row>
    <row r="1822" spans="9:14" x14ac:dyDescent="0.25">
      <c r="I1822" s="7"/>
      <c r="J1822" s="7"/>
      <c r="K1822" s="7"/>
      <c r="L1822" s="7"/>
      <c r="M1822" s="7"/>
      <c r="N1822" s="7"/>
    </row>
    <row r="1823" spans="9:14" x14ac:dyDescent="0.25">
      <c r="I1823" s="7"/>
      <c r="J1823" s="7"/>
      <c r="K1823" s="7"/>
      <c r="L1823" s="7"/>
      <c r="M1823" s="7"/>
      <c r="N1823" s="7"/>
    </row>
    <row r="1824" spans="9:14" x14ac:dyDescent="0.25">
      <c r="I1824" s="7"/>
      <c r="J1824" s="7"/>
      <c r="K1824" s="7"/>
      <c r="L1824" s="7"/>
      <c r="M1824" s="7"/>
      <c r="N1824" s="7"/>
    </row>
    <row r="1825" spans="9:14" x14ac:dyDescent="0.25">
      <c r="I1825" s="7"/>
      <c r="J1825" s="7"/>
      <c r="K1825" s="7"/>
      <c r="L1825" s="7"/>
      <c r="M1825" s="7"/>
      <c r="N1825" s="7"/>
    </row>
    <row r="1826" spans="9:14" x14ac:dyDescent="0.25">
      <c r="I1826" s="7"/>
      <c r="J1826" s="7"/>
      <c r="K1826" s="7"/>
      <c r="L1826" s="7"/>
      <c r="M1826" s="7"/>
      <c r="N1826" s="7"/>
    </row>
    <row r="1827" spans="9:14" x14ac:dyDescent="0.25">
      <c r="I1827" s="7"/>
      <c r="J1827" s="7"/>
      <c r="K1827" s="7"/>
      <c r="L1827" s="7"/>
      <c r="M1827" s="7"/>
      <c r="N1827" s="7"/>
    </row>
    <row r="1828" spans="9:14" x14ac:dyDescent="0.25">
      <c r="I1828" s="7"/>
      <c r="J1828" s="7"/>
      <c r="K1828" s="7"/>
      <c r="L1828" s="7"/>
      <c r="M1828" s="7"/>
      <c r="N1828" s="7"/>
    </row>
    <row r="1829" spans="9:14" x14ac:dyDescent="0.25">
      <c r="I1829" s="7"/>
      <c r="J1829" s="7"/>
      <c r="K1829" s="7"/>
      <c r="L1829" s="7"/>
      <c r="M1829" s="7"/>
      <c r="N1829" s="7"/>
    </row>
    <row r="1830" spans="9:14" x14ac:dyDescent="0.25">
      <c r="I1830" s="7"/>
      <c r="J1830" s="7"/>
      <c r="K1830" s="7"/>
      <c r="L1830" s="7"/>
      <c r="M1830" s="7"/>
      <c r="N1830" s="7"/>
    </row>
    <row r="1831" spans="9:14" x14ac:dyDescent="0.25">
      <c r="I1831" s="7"/>
      <c r="J1831" s="7"/>
      <c r="K1831" s="7"/>
      <c r="L1831" s="7"/>
      <c r="M1831" s="7"/>
      <c r="N1831" s="7"/>
    </row>
    <row r="1832" spans="9:14" x14ac:dyDescent="0.25">
      <c r="I1832" s="7"/>
      <c r="J1832" s="7"/>
      <c r="K1832" s="7"/>
      <c r="L1832" s="7"/>
      <c r="M1832" s="7"/>
      <c r="N1832" s="7"/>
    </row>
    <row r="1833" spans="9:14" x14ac:dyDescent="0.25">
      <c r="I1833" s="7"/>
      <c r="J1833" s="7"/>
      <c r="K1833" s="7"/>
      <c r="L1833" s="7"/>
      <c r="M1833" s="7"/>
      <c r="N1833" s="7"/>
    </row>
    <row r="1834" spans="9:14" x14ac:dyDescent="0.25">
      <c r="I1834" s="7"/>
      <c r="J1834" s="7"/>
      <c r="K1834" s="7"/>
      <c r="L1834" s="7"/>
      <c r="M1834" s="7"/>
      <c r="N1834" s="7"/>
    </row>
    <row r="1835" spans="9:14" x14ac:dyDescent="0.25">
      <c r="I1835" s="7"/>
      <c r="J1835" s="7"/>
      <c r="K1835" s="7"/>
      <c r="L1835" s="7"/>
      <c r="M1835" s="7"/>
      <c r="N1835" s="7"/>
    </row>
    <row r="1836" spans="9:14" x14ac:dyDescent="0.25">
      <c r="I1836" s="7"/>
      <c r="J1836" s="7"/>
      <c r="K1836" s="7"/>
      <c r="L1836" s="7"/>
      <c r="M1836" s="7"/>
      <c r="N1836" s="7"/>
    </row>
    <row r="1837" spans="9:14" x14ac:dyDescent="0.25">
      <c r="I1837" s="7"/>
      <c r="J1837" s="7"/>
      <c r="K1837" s="7"/>
      <c r="L1837" s="7"/>
      <c r="M1837" s="7"/>
      <c r="N1837" s="7"/>
    </row>
    <row r="1838" spans="9:14" x14ac:dyDescent="0.25">
      <c r="I1838" s="7"/>
      <c r="J1838" s="7"/>
      <c r="K1838" s="7"/>
      <c r="L1838" s="7"/>
      <c r="M1838" s="7"/>
      <c r="N1838" s="7"/>
    </row>
    <row r="1839" spans="9:14" x14ac:dyDescent="0.25">
      <c r="I1839" s="7"/>
      <c r="J1839" s="7"/>
      <c r="K1839" s="7"/>
      <c r="L1839" s="7"/>
      <c r="M1839" s="7"/>
      <c r="N1839" s="7"/>
    </row>
    <row r="1840" spans="9:14" x14ac:dyDescent="0.25">
      <c r="I1840" s="7"/>
      <c r="J1840" s="7"/>
      <c r="K1840" s="7"/>
      <c r="L1840" s="7"/>
      <c r="M1840" s="7"/>
      <c r="N1840" s="7"/>
    </row>
    <row r="1841" spans="9:14" x14ac:dyDescent="0.25">
      <c r="I1841" s="7"/>
      <c r="J1841" s="7"/>
      <c r="K1841" s="7"/>
      <c r="L1841" s="7"/>
      <c r="M1841" s="7"/>
      <c r="N1841" s="7"/>
    </row>
    <row r="1842" spans="9:14" x14ac:dyDescent="0.25">
      <c r="I1842" s="7"/>
      <c r="J1842" s="7"/>
      <c r="K1842" s="7"/>
      <c r="L1842" s="7"/>
      <c r="M1842" s="7"/>
      <c r="N1842" s="7"/>
    </row>
    <row r="1843" spans="9:14" x14ac:dyDescent="0.25">
      <c r="I1843" s="7"/>
      <c r="J1843" s="7"/>
      <c r="K1843" s="7"/>
      <c r="L1843" s="7"/>
      <c r="M1843" s="7"/>
      <c r="N1843" s="7"/>
    </row>
    <row r="1844" spans="9:14" x14ac:dyDescent="0.25">
      <c r="I1844" s="7"/>
      <c r="J1844" s="7"/>
      <c r="K1844" s="7"/>
      <c r="L1844" s="7"/>
      <c r="M1844" s="7"/>
      <c r="N1844" s="7"/>
    </row>
    <row r="1845" spans="9:14" x14ac:dyDescent="0.25">
      <c r="I1845" s="7"/>
      <c r="J1845" s="7"/>
      <c r="K1845" s="7"/>
      <c r="L1845" s="7"/>
      <c r="M1845" s="7"/>
      <c r="N1845" s="7"/>
    </row>
    <row r="1846" spans="9:14" x14ac:dyDescent="0.25">
      <c r="I1846" s="7"/>
      <c r="J1846" s="7"/>
      <c r="K1846" s="7"/>
      <c r="L1846" s="7"/>
      <c r="M1846" s="7"/>
      <c r="N1846" s="7"/>
    </row>
    <row r="1847" spans="9:14" x14ac:dyDescent="0.25">
      <c r="I1847" s="7"/>
      <c r="J1847" s="7"/>
      <c r="K1847" s="7"/>
      <c r="L1847" s="7"/>
      <c r="M1847" s="7"/>
      <c r="N1847" s="7"/>
    </row>
    <row r="1848" spans="9:14" x14ac:dyDescent="0.25">
      <c r="I1848" s="7"/>
      <c r="J1848" s="7"/>
      <c r="K1848" s="7"/>
      <c r="L1848" s="7"/>
      <c r="M1848" s="7"/>
      <c r="N1848" s="7"/>
    </row>
    <row r="1849" spans="9:14" x14ac:dyDescent="0.25">
      <c r="I1849" s="7"/>
      <c r="J1849" s="7"/>
      <c r="K1849" s="7"/>
      <c r="L1849" s="7"/>
      <c r="M1849" s="7"/>
      <c r="N1849" s="7"/>
    </row>
    <row r="1850" spans="9:14" x14ac:dyDescent="0.25">
      <c r="I1850" s="7"/>
      <c r="J1850" s="7"/>
      <c r="K1850" s="7"/>
      <c r="L1850" s="7"/>
      <c r="M1850" s="7"/>
      <c r="N1850" s="7"/>
    </row>
    <row r="1851" spans="9:14" x14ac:dyDescent="0.25">
      <c r="I1851" s="7"/>
      <c r="J1851" s="7"/>
      <c r="K1851" s="7"/>
      <c r="L1851" s="7"/>
      <c r="M1851" s="7"/>
      <c r="N1851" s="7"/>
    </row>
    <row r="1852" spans="9:14" x14ac:dyDescent="0.25">
      <c r="I1852" s="7"/>
      <c r="J1852" s="7"/>
      <c r="K1852" s="7"/>
      <c r="L1852" s="7"/>
      <c r="M1852" s="7"/>
      <c r="N1852" s="7"/>
    </row>
    <row r="1853" spans="9:14" x14ac:dyDescent="0.25">
      <c r="I1853" s="7"/>
      <c r="J1853" s="7"/>
      <c r="K1853" s="7"/>
      <c r="L1853" s="7"/>
      <c r="M1853" s="7"/>
      <c r="N1853" s="7"/>
    </row>
    <row r="1854" spans="9:14" x14ac:dyDescent="0.25">
      <c r="I1854" s="7"/>
      <c r="J1854" s="7"/>
      <c r="K1854" s="7"/>
      <c r="L1854" s="7"/>
      <c r="M1854" s="7"/>
      <c r="N1854" s="7"/>
    </row>
    <row r="1855" spans="9:14" x14ac:dyDescent="0.25">
      <c r="I1855" s="7"/>
      <c r="J1855" s="7"/>
      <c r="K1855" s="7"/>
      <c r="L1855" s="7"/>
      <c r="M1855" s="7"/>
      <c r="N1855" s="7"/>
    </row>
    <row r="1856" spans="9:14" x14ac:dyDescent="0.25">
      <c r="I1856" s="7"/>
      <c r="J1856" s="7"/>
      <c r="K1856" s="7"/>
      <c r="L1856" s="7"/>
      <c r="M1856" s="7"/>
      <c r="N1856" s="7"/>
    </row>
    <row r="1857" spans="9:14" x14ac:dyDescent="0.25">
      <c r="I1857" s="7"/>
      <c r="J1857" s="7"/>
      <c r="K1857" s="7"/>
      <c r="L1857" s="7"/>
      <c r="M1857" s="7"/>
      <c r="N1857" s="7"/>
    </row>
    <row r="1858" spans="9:14" x14ac:dyDescent="0.25">
      <c r="I1858" s="7"/>
      <c r="J1858" s="7"/>
      <c r="K1858" s="7"/>
      <c r="L1858" s="7"/>
      <c r="M1858" s="7"/>
      <c r="N1858" s="7"/>
    </row>
    <row r="1859" spans="9:14" x14ac:dyDescent="0.25">
      <c r="I1859" s="7"/>
      <c r="J1859" s="7"/>
      <c r="K1859" s="7"/>
      <c r="L1859" s="7"/>
      <c r="M1859" s="7"/>
      <c r="N1859" s="7"/>
    </row>
    <row r="1860" spans="9:14" x14ac:dyDescent="0.25">
      <c r="I1860" s="7"/>
      <c r="J1860" s="7"/>
      <c r="K1860" s="7"/>
      <c r="L1860" s="7"/>
      <c r="M1860" s="7"/>
      <c r="N1860" s="7"/>
    </row>
    <row r="1861" spans="9:14" x14ac:dyDescent="0.25">
      <c r="I1861" s="7"/>
      <c r="J1861" s="7"/>
      <c r="K1861" s="7"/>
      <c r="L1861" s="7"/>
      <c r="M1861" s="7"/>
      <c r="N1861" s="7"/>
    </row>
    <row r="1862" spans="9:14" x14ac:dyDescent="0.25">
      <c r="I1862" s="7"/>
      <c r="J1862" s="7"/>
      <c r="K1862" s="7"/>
      <c r="L1862" s="7"/>
      <c r="M1862" s="7"/>
      <c r="N1862" s="7"/>
    </row>
    <row r="1863" spans="9:14" x14ac:dyDescent="0.25">
      <c r="I1863" s="7"/>
      <c r="J1863" s="7"/>
      <c r="K1863" s="7"/>
      <c r="L1863" s="7"/>
      <c r="M1863" s="7"/>
      <c r="N1863" s="7"/>
    </row>
    <row r="1864" spans="9:14" x14ac:dyDescent="0.25">
      <c r="I1864" s="7"/>
      <c r="J1864" s="7"/>
      <c r="K1864" s="7"/>
      <c r="L1864" s="7"/>
      <c r="M1864" s="7"/>
      <c r="N1864" s="7"/>
    </row>
    <row r="1865" spans="9:14" x14ac:dyDescent="0.25">
      <c r="I1865" s="7"/>
      <c r="J1865" s="7"/>
      <c r="K1865" s="7"/>
      <c r="L1865" s="7"/>
      <c r="M1865" s="7"/>
      <c r="N1865" s="7"/>
    </row>
    <row r="1866" spans="9:14" x14ac:dyDescent="0.25">
      <c r="I1866" s="7"/>
      <c r="J1866" s="7"/>
      <c r="K1866" s="7"/>
      <c r="L1866" s="7"/>
      <c r="M1866" s="7"/>
      <c r="N1866" s="7"/>
    </row>
    <row r="1867" spans="9:14" x14ac:dyDescent="0.25">
      <c r="I1867" s="7"/>
      <c r="J1867" s="7"/>
      <c r="K1867" s="7"/>
      <c r="L1867" s="7"/>
      <c r="M1867" s="7"/>
      <c r="N1867" s="7"/>
    </row>
    <row r="1868" spans="9:14" x14ac:dyDescent="0.25">
      <c r="I1868" s="7"/>
      <c r="J1868" s="7"/>
      <c r="K1868" s="7"/>
      <c r="L1868" s="7"/>
      <c r="M1868" s="7"/>
      <c r="N1868" s="7"/>
    </row>
    <row r="1869" spans="9:14" x14ac:dyDescent="0.25">
      <c r="I1869" s="7"/>
      <c r="J1869" s="7"/>
      <c r="K1869" s="7"/>
      <c r="L1869" s="7"/>
      <c r="M1869" s="7"/>
      <c r="N1869" s="7"/>
    </row>
    <row r="1870" spans="9:14" x14ac:dyDescent="0.25">
      <c r="I1870" s="7"/>
      <c r="J1870" s="7"/>
      <c r="K1870" s="7"/>
      <c r="L1870" s="7"/>
      <c r="M1870" s="7"/>
      <c r="N1870" s="7"/>
    </row>
    <row r="1871" spans="9:14" x14ac:dyDescent="0.25">
      <c r="I1871" s="7"/>
      <c r="J1871" s="7"/>
      <c r="K1871" s="7"/>
      <c r="L1871" s="7"/>
      <c r="M1871" s="7"/>
      <c r="N1871" s="7"/>
    </row>
    <row r="1872" spans="9:14" x14ac:dyDescent="0.25">
      <c r="I1872" s="7"/>
      <c r="J1872" s="7"/>
      <c r="K1872" s="7"/>
      <c r="L1872" s="7"/>
      <c r="M1872" s="7"/>
      <c r="N1872" s="7"/>
    </row>
    <row r="1873" spans="9:14" x14ac:dyDescent="0.25">
      <c r="I1873" s="7"/>
      <c r="J1873" s="7"/>
      <c r="K1873" s="7"/>
      <c r="L1873" s="7"/>
      <c r="M1873" s="7"/>
      <c r="N1873" s="7"/>
    </row>
    <row r="1874" spans="9:14" x14ac:dyDescent="0.25">
      <c r="I1874" s="7"/>
      <c r="J1874" s="7"/>
      <c r="K1874" s="7"/>
      <c r="L1874" s="7"/>
      <c r="M1874" s="7"/>
      <c r="N1874" s="7"/>
    </row>
    <row r="1875" spans="9:14" x14ac:dyDescent="0.25">
      <c r="I1875" s="7"/>
      <c r="J1875" s="7"/>
      <c r="K1875" s="7"/>
      <c r="L1875" s="7"/>
      <c r="M1875" s="7"/>
      <c r="N1875" s="7"/>
    </row>
    <row r="1876" spans="9:14" x14ac:dyDescent="0.25">
      <c r="I1876" s="7"/>
      <c r="J1876" s="7"/>
      <c r="K1876" s="7"/>
      <c r="L1876" s="7"/>
      <c r="M1876" s="7"/>
      <c r="N1876" s="7"/>
    </row>
    <row r="1877" spans="9:14" x14ac:dyDescent="0.25">
      <c r="I1877" s="7"/>
      <c r="J1877" s="7"/>
      <c r="K1877" s="7"/>
      <c r="L1877" s="7"/>
      <c r="M1877" s="7"/>
      <c r="N1877" s="7"/>
    </row>
    <row r="1878" spans="9:14" x14ac:dyDescent="0.25">
      <c r="I1878" s="7"/>
      <c r="J1878" s="7"/>
      <c r="K1878" s="7"/>
      <c r="L1878" s="7"/>
      <c r="M1878" s="7"/>
      <c r="N1878" s="7"/>
    </row>
    <row r="1879" spans="9:14" x14ac:dyDescent="0.25">
      <c r="I1879" s="7"/>
      <c r="J1879" s="7"/>
      <c r="K1879" s="7"/>
      <c r="L1879" s="7"/>
      <c r="M1879" s="7"/>
      <c r="N1879" s="7"/>
    </row>
    <row r="1880" spans="9:14" x14ac:dyDescent="0.25">
      <c r="I1880" s="7"/>
      <c r="J1880" s="7"/>
      <c r="K1880" s="7"/>
      <c r="L1880" s="7"/>
      <c r="M1880" s="7"/>
      <c r="N1880" s="7"/>
    </row>
    <row r="1881" spans="9:14" x14ac:dyDescent="0.25">
      <c r="I1881" s="7"/>
      <c r="J1881" s="7"/>
      <c r="K1881" s="7"/>
      <c r="L1881" s="7"/>
      <c r="M1881" s="7"/>
      <c r="N1881" s="7"/>
    </row>
    <row r="1882" spans="9:14" x14ac:dyDescent="0.25">
      <c r="I1882" s="7"/>
      <c r="J1882" s="7"/>
      <c r="K1882" s="7"/>
      <c r="L1882" s="7"/>
      <c r="M1882" s="7"/>
      <c r="N1882" s="7"/>
    </row>
    <row r="1883" spans="9:14" x14ac:dyDescent="0.25">
      <c r="I1883" s="7"/>
      <c r="J1883" s="7"/>
      <c r="K1883" s="7"/>
      <c r="L1883" s="7"/>
      <c r="M1883" s="7"/>
      <c r="N1883" s="7"/>
    </row>
    <row r="1884" spans="9:14" x14ac:dyDescent="0.25">
      <c r="I1884" s="7"/>
      <c r="J1884" s="7"/>
      <c r="K1884" s="7"/>
      <c r="L1884" s="7"/>
      <c r="M1884" s="7"/>
      <c r="N1884" s="7"/>
    </row>
    <row r="1885" spans="9:14" x14ac:dyDescent="0.25">
      <c r="I1885" s="7"/>
      <c r="J1885" s="7"/>
      <c r="K1885" s="7"/>
      <c r="L1885" s="7"/>
      <c r="M1885" s="7"/>
      <c r="N1885" s="7"/>
    </row>
    <row r="1886" spans="9:14" x14ac:dyDescent="0.25">
      <c r="I1886" s="7"/>
      <c r="J1886" s="7"/>
      <c r="K1886" s="7"/>
      <c r="L1886" s="7"/>
      <c r="M1886" s="7"/>
      <c r="N1886" s="7"/>
    </row>
    <row r="1887" spans="9:14" x14ac:dyDescent="0.25">
      <c r="I1887" s="7"/>
      <c r="J1887" s="7"/>
      <c r="K1887" s="7"/>
      <c r="L1887" s="7"/>
      <c r="M1887" s="7"/>
      <c r="N1887" s="7"/>
    </row>
    <row r="1888" spans="9:14" x14ac:dyDescent="0.25">
      <c r="I1888" s="7"/>
      <c r="J1888" s="7"/>
      <c r="K1888" s="7"/>
      <c r="L1888" s="7"/>
      <c r="M1888" s="7"/>
      <c r="N1888" s="7"/>
    </row>
    <row r="1889" spans="9:14" x14ac:dyDescent="0.25">
      <c r="I1889" s="7"/>
      <c r="J1889" s="7"/>
      <c r="K1889" s="7"/>
      <c r="L1889" s="7"/>
      <c r="M1889" s="7"/>
      <c r="N1889" s="7"/>
    </row>
    <row r="1890" spans="9:14" x14ac:dyDescent="0.25">
      <c r="I1890" s="7"/>
      <c r="J1890" s="7"/>
      <c r="K1890" s="7"/>
      <c r="L1890" s="7"/>
      <c r="M1890" s="7"/>
      <c r="N1890" s="7"/>
    </row>
    <row r="1891" spans="9:14" x14ac:dyDescent="0.25">
      <c r="I1891" s="7"/>
      <c r="J1891" s="7"/>
      <c r="K1891" s="7"/>
      <c r="L1891" s="7"/>
      <c r="M1891" s="7"/>
      <c r="N1891" s="7"/>
    </row>
    <row r="1892" spans="9:14" x14ac:dyDescent="0.25">
      <c r="I1892" s="7"/>
      <c r="J1892" s="7"/>
      <c r="K1892" s="7"/>
      <c r="L1892" s="7"/>
      <c r="M1892" s="7"/>
      <c r="N1892" s="7"/>
    </row>
    <row r="1893" spans="9:14" x14ac:dyDescent="0.25">
      <c r="I1893" s="7"/>
      <c r="J1893" s="7"/>
      <c r="K1893" s="7"/>
      <c r="L1893" s="7"/>
      <c r="M1893" s="7"/>
      <c r="N1893" s="7"/>
    </row>
    <row r="1894" spans="9:14" x14ac:dyDescent="0.25">
      <c r="I1894" s="7"/>
      <c r="J1894" s="7"/>
      <c r="K1894" s="7"/>
      <c r="L1894" s="7"/>
      <c r="M1894" s="7"/>
      <c r="N1894" s="7"/>
    </row>
    <row r="1895" spans="9:14" x14ac:dyDescent="0.25">
      <c r="I1895" s="7"/>
      <c r="J1895" s="7"/>
      <c r="K1895" s="7"/>
      <c r="L1895" s="7"/>
      <c r="M1895" s="7"/>
      <c r="N1895" s="7"/>
    </row>
    <row r="1896" spans="9:14" x14ac:dyDescent="0.25">
      <c r="I1896" s="7"/>
      <c r="J1896" s="7"/>
      <c r="K1896" s="7"/>
      <c r="L1896" s="7"/>
      <c r="M1896" s="7"/>
      <c r="N1896" s="7"/>
    </row>
    <row r="1897" spans="9:14" x14ac:dyDescent="0.25">
      <c r="I1897" s="7"/>
      <c r="J1897" s="7"/>
      <c r="K1897" s="7"/>
      <c r="L1897" s="7"/>
      <c r="M1897" s="7"/>
      <c r="N1897" s="7"/>
    </row>
    <row r="1898" spans="9:14" x14ac:dyDescent="0.25">
      <c r="I1898" s="7"/>
      <c r="J1898" s="7"/>
      <c r="K1898" s="7"/>
      <c r="L1898" s="7"/>
      <c r="M1898" s="7"/>
      <c r="N1898" s="7"/>
    </row>
    <row r="1899" spans="9:14" x14ac:dyDescent="0.25">
      <c r="I1899" s="7"/>
      <c r="J1899" s="7"/>
      <c r="K1899" s="7"/>
      <c r="L1899" s="7"/>
      <c r="M1899" s="7"/>
      <c r="N1899" s="7"/>
    </row>
    <row r="1900" spans="9:14" x14ac:dyDescent="0.25">
      <c r="I1900" s="7"/>
      <c r="J1900" s="7"/>
      <c r="K1900" s="7"/>
      <c r="L1900" s="7"/>
      <c r="M1900" s="7"/>
      <c r="N1900" s="7"/>
    </row>
    <row r="1901" spans="9:14" x14ac:dyDescent="0.25">
      <c r="I1901" s="7"/>
      <c r="J1901" s="7"/>
      <c r="K1901" s="7"/>
      <c r="L1901" s="7"/>
      <c r="M1901" s="7"/>
      <c r="N1901" s="7"/>
    </row>
    <row r="1902" spans="9:14" x14ac:dyDescent="0.25">
      <c r="I1902" s="7"/>
      <c r="J1902" s="7"/>
      <c r="K1902" s="7"/>
      <c r="L1902" s="7"/>
      <c r="M1902" s="7"/>
      <c r="N1902" s="7"/>
    </row>
    <row r="1903" spans="9:14" x14ac:dyDescent="0.25">
      <c r="I1903" s="7"/>
      <c r="J1903" s="7"/>
      <c r="K1903" s="7"/>
      <c r="L1903" s="7"/>
      <c r="M1903" s="7"/>
      <c r="N1903" s="7"/>
    </row>
    <row r="1904" spans="9:14" x14ac:dyDescent="0.25">
      <c r="I1904" s="7"/>
      <c r="J1904" s="7"/>
      <c r="K1904" s="7"/>
      <c r="L1904" s="7"/>
      <c r="M1904" s="7"/>
      <c r="N1904" s="7"/>
    </row>
    <row r="1905" spans="9:14" x14ac:dyDescent="0.25">
      <c r="I1905" s="7"/>
      <c r="J1905" s="7"/>
      <c r="K1905" s="7"/>
      <c r="L1905" s="7"/>
      <c r="M1905" s="7"/>
      <c r="N1905" s="7"/>
    </row>
    <row r="1906" spans="9:14" x14ac:dyDescent="0.25">
      <c r="I1906" s="7"/>
      <c r="J1906" s="7"/>
      <c r="K1906" s="7"/>
      <c r="L1906" s="7"/>
      <c r="M1906" s="7"/>
      <c r="N1906" s="7"/>
    </row>
    <row r="1907" spans="9:14" x14ac:dyDescent="0.25">
      <c r="I1907" s="7"/>
      <c r="J1907" s="7"/>
      <c r="K1907" s="7"/>
      <c r="L1907" s="7"/>
      <c r="M1907" s="7"/>
      <c r="N1907" s="7"/>
    </row>
    <row r="1908" spans="9:14" x14ac:dyDescent="0.25">
      <c r="I1908" s="7"/>
      <c r="J1908" s="7"/>
      <c r="K1908" s="7"/>
      <c r="L1908" s="7"/>
      <c r="M1908" s="7"/>
      <c r="N1908" s="7"/>
    </row>
    <row r="1909" spans="9:14" x14ac:dyDescent="0.25">
      <c r="I1909" s="7"/>
      <c r="J1909" s="7"/>
      <c r="K1909" s="7"/>
      <c r="L1909" s="7"/>
      <c r="M1909" s="7"/>
      <c r="N1909" s="7"/>
    </row>
    <row r="1910" spans="9:14" x14ac:dyDescent="0.25">
      <c r="I1910" s="7"/>
      <c r="J1910" s="7"/>
      <c r="K1910" s="7"/>
      <c r="L1910" s="7"/>
      <c r="M1910" s="7"/>
      <c r="N1910" s="7"/>
    </row>
    <row r="1911" spans="9:14" x14ac:dyDescent="0.25">
      <c r="I1911" s="7"/>
      <c r="J1911" s="7"/>
      <c r="K1911" s="7"/>
      <c r="L1911" s="7"/>
      <c r="M1911" s="7"/>
      <c r="N1911" s="7"/>
    </row>
    <row r="1912" spans="9:14" x14ac:dyDescent="0.25">
      <c r="I1912" s="7"/>
      <c r="J1912" s="7"/>
      <c r="K1912" s="7"/>
      <c r="L1912" s="7"/>
      <c r="M1912" s="7"/>
      <c r="N1912" s="7"/>
    </row>
    <row r="1913" spans="9:14" x14ac:dyDescent="0.25">
      <c r="I1913" s="7"/>
      <c r="J1913" s="7"/>
      <c r="K1913" s="7"/>
      <c r="L1913" s="7"/>
      <c r="M1913" s="7"/>
      <c r="N1913" s="7"/>
    </row>
    <row r="1914" spans="9:14" x14ac:dyDescent="0.25">
      <c r="I1914" s="7"/>
      <c r="J1914" s="7"/>
      <c r="K1914" s="7"/>
      <c r="L1914" s="7"/>
      <c r="M1914" s="7"/>
      <c r="N1914" s="7"/>
    </row>
    <row r="1915" spans="9:14" x14ac:dyDescent="0.25">
      <c r="I1915" s="7"/>
      <c r="J1915" s="7"/>
      <c r="K1915" s="7"/>
      <c r="L1915" s="7"/>
      <c r="M1915" s="7"/>
      <c r="N1915" s="7"/>
    </row>
    <row r="1916" spans="9:14" x14ac:dyDescent="0.25">
      <c r="I1916" s="7"/>
      <c r="J1916" s="7"/>
      <c r="K1916" s="7"/>
      <c r="L1916" s="7"/>
      <c r="M1916" s="7"/>
      <c r="N1916" s="7"/>
    </row>
    <row r="1917" spans="9:14" x14ac:dyDescent="0.25">
      <c r="I1917" s="7"/>
      <c r="J1917" s="7"/>
      <c r="K1917" s="7"/>
      <c r="L1917" s="7"/>
      <c r="M1917" s="7"/>
      <c r="N1917" s="7"/>
    </row>
    <row r="1918" spans="9:14" x14ac:dyDescent="0.25">
      <c r="I1918" s="7"/>
      <c r="J1918" s="7"/>
      <c r="K1918" s="7"/>
      <c r="L1918" s="7"/>
      <c r="M1918" s="7"/>
      <c r="N1918" s="7"/>
    </row>
    <row r="1919" spans="9:14" x14ac:dyDescent="0.25">
      <c r="I1919" s="7"/>
      <c r="J1919" s="7"/>
      <c r="K1919" s="7"/>
      <c r="L1919" s="7"/>
      <c r="M1919" s="7"/>
      <c r="N1919" s="7"/>
    </row>
    <row r="1920" spans="9:14" x14ac:dyDescent="0.25">
      <c r="I1920" s="7"/>
      <c r="J1920" s="7"/>
      <c r="K1920" s="7"/>
      <c r="L1920" s="7"/>
      <c r="M1920" s="7"/>
      <c r="N1920" s="7"/>
    </row>
    <row r="1921" spans="9:14" x14ac:dyDescent="0.25">
      <c r="I1921" s="7"/>
      <c r="J1921" s="7"/>
      <c r="K1921" s="7"/>
      <c r="L1921" s="7"/>
      <c r="M1921" s="7"/>
      <c r="N1921" s="7"/>
    </row>
    <row r="1922" spans="9:14" x14ac:dyDescent="0.25">
      <c r="I1922" s="7"/>
      <c r="J1922" s="7"/>
      <c r="K1922" s="7"/>
      <c r="L1922" s="7"/>
      <c r="M1922" s="7"/>
      <c r="N1922" s="7"/>
    </row>
    <row r="1923" spans="9:14" x14ac:dyDescent="0.25">
      <c r="I1923" s="7"/>
      <c r="J1923" s="7"/>
      <c r="K1923" s="7"/>
      <c r="L1923" s="7"/>
      <c r="M1923" s="7"/>
      <c r="N1923" s="7"/>
    </row>
    <row r="1924" spans="9:14" x14ac:dyDescent="0.25">
      <c r="I1924" s="7"/>
      <c r="J1924" s="7"/>
      <c r="K1924" s="7"/>
      <c r="L1924" s="7"/>
      <c r="M1924" s="7"/>
      <c r="N1924" s="7"/>
    </row>
    <row r="1925" spans="9:14" x14ac:dyDescent="0.25">
      <c r="I1925" s="7"/>
      <c r="J1925" s="7"/>
      <c r="K1925" s="7"/>
      <c r="L1925" s="7"/>
      <c r="M1925" s="7"/>
      <c r="N1925" s="7"/>
    </row>
    <row r="1926" spans="9:14" x14ac:dyDescent="0.25">
      <c r="I1926" s="7"/>
      <c r="J1926" s="7"/>
      <c r="K1926" s="7"/>
      <c r="L1926" s="7"/>
      <c r="M1926" s="7"/>
      <c r="N1926" s="7"/>
    </row>
    <row r="1927" spans="9:14" x14ac:dyDescent="0.25">
      <c r="I1927" s="7"/>
      <c r="J1927" s="7"/>
      <c r="K1927" s="7"/>
      <c r="L1927" s="7"/>
      <c r="M1927" s="7"/>
      <c r="N1927" s="7"/>
    </row>
    <row r="1928" spans="9:14" x14ac:dyDescent="0.25">
      <c r="I1928" s="7"/>
      <c r="J1928" s="7"/>
      <c r="K1928" s="7"/>
      <c r="L1928" s="7"/>
      <c r="M1928" s="7"/>
      <c r="N1928" s="7"/>
    </row>
    <row r="1929" spans="9:14" x14ac:dyDescent="0.25">
      <c r="I1929" s="7"/>
      <c r="J1929" s="7"/>
      <c r="K1929" s="7"/>
      <c r="L1929" s="7"/>
      <c r="M1929" s="7"/>
      <c r="N1929" s="7"/>
    </row>
    <row r="1930" spans="9:14" x14ac:dyDescent="0.25">
      <c r="I1930" s="7"/>
      <c r="J1930" s="7"/>
      <c r="K1930" s="7"/>
      <c r="L1930" s="7"/>
      <c r="M1930" s="7"/>
      <c r="N1930" s="7"/>
    </row>
    <row r="1931" spans="9:14" x14ac:dyDescent="0.25">
      <c r="I1931" s="7"/>
      <c r="J1931" s="7"/>
      <c r="K1931" s="7"/>
      <c r="L1931" s="7"/>
      <c r="M1931" s="7"/>
      <c r="N1931" s="7"/>
    </row>
    <row r="1932" spans="9:14" x14ac:dyDescent="0.25">
      <c r="I1932" s="7"/>
      <c r="J1932" s="7"/>
      <c r="K1932" s="7"/>
      <c r="L1932" s="7"/>
      <c r="M1932" s="7"/>
      <c r="N1932" s="7"/>
    </row>
    <row r="1933" spans="9:14" x14ac:dyDescent="0.25">
      <c r="I1933" s="7"/>
      <c r="J1933" s="7"/>
      <c r="K1933" s="7"/>
      <c r="L1933" s="7"/>
      <c r="M1933" s="7"/>
      <c r="N1933" s="7"/>
    </row>
    <row r="1934" spans="9:14" x14ac:dyDescent="0.25">
      <c r="I1934" s="7"/>
      <c r="J1934" s="7"/>
      <c r="K1934" s="7"/>
      <c r="L1934" s="7"/>
      <c r="M1934" s="7"/>
      <c r="N1934" s="7"/>
    </row>
    <row r="1935" spans="9:14" x14ac:dyDescent="0.25">
      <c r="I1935" s="7"/>
      <c r="J1935" s="7"/>
      <c r="K1935" s="7"/>
      <c r="L1935" s="7"/>
      <c r="M1935" s="7"/>
      <c r="N1935" s="7"/>
    </row>
    <row r="1936" spans="9:14" x14ac:dyDescent="0.25">
      <c r="I1936" s="7"/>
      <c r="J1936" s="7"/>
      <c r="K1936" s="7"/>
      <c r="L1936" s="7"/>
      <c r="M1936" s="7"/>
      <c r="N1936" s="7"/>
    </row>
    <row r="1937" spans="9:14" x14ac:dyDescent="0.25">
      <c r="I1937" s="7"/>
      <c r="J1937" s="7"/>
      <c r="K1937" s="7"/>
      <c r="L1937" s="7"/>
      <c r="M1937" s="7"/>
      <c r="N1937" s="7"/>
    </row>
    <row r="1938" spans="9:14" x14ac:dyDescent="0.25">
      <c r="I1938" s="7"/>
      <c r="J1938" s="7"/>
      <c r="K1938" s="7"/>
      <c r="L1938" s="7"/>
      <c r="M1938" s="7"/>
      <c r="N1938" s="7"/>
    </row>
    <row r="1939" spans="9:14" x14ac:dyDescent="0.25">
      <c r="I1939" s="7"/>
      <c r="J1939" s="7"/>
      <c r="K1939" s="7"/>
      <c r="L1939" s="7"/>
      <c r="M1939" s="7"/>
      <c r="N1939" s="7"/>
    </row>
    <row r="1940" spans="9:14" x14ac:dyDescent="0.25">
      <c r="I1940" s="7"/>
      <c r="J1940" s="7"/>
      <c r="K1940" s="7"/>
      <c r="L1940" s="7"/>
      <c r="M1940" s="7"/>
      <c r="N1940" s="7"/>
    </row>
    <row r="1941" spans="9:14" x14ac:dyDescent="0.25">
      <c r="I1941" s="7"/>
      <c r="J1941" s="7"/>
      <c r="K1941" s="7"/>
      <c r="L1941" s="7"/>
      <c r="M1941" s="7"/>
      <c r="N1941" s="7"/>
    </row>
    <row r="1942" spans="9:14" x14ac:dyDescent="0.25">
      <c r="I1942" s="7"/>
      <c r="J1942" s="7"/>
      <c r="K1942" s="7"/>
      <c r="L1942" s="7"/>
      <c r="M1942" s="7"/>
      <c r="N1942" s="7"/>
    </row>
    <row r="1943" spans="9:14" x14ac:dyDescent="0.25">
      <c r="I1943" s="7"/>
      <c r="J1943" s="7"/>
      <c r="K1943" s="7"/>
      <c r="L1943" s="7"/>
      <c r="M1943" s="7"/>
      <c r="N1943" s="7"/>
    </row>
    <row r="1944" spans="9:14" x14ac:dyDescent="0.25">
      <c r="I1944" s="7"/>
      <c r="J1944" s="7"/>
      <c r="K1944" s="7"/>
      <c r="L1944" s="7"/>
      <c r="M1944" s="7"/>
      <c r="N1944" s="7"/>
    </row>
    <row r="1945" spans="9:14" x14ac:dyDescent="0.25">
      <c r="I1945" s="7"/>
      <c r="J1945" s="7"/>
      <c r="K1945" s="7"/>
      <c r="L1945" s="7"/>
      <c r="M1945" s="7"/>
      <c r="N1945" s="7"/>
    </row>
    <row r="1946" spans="9:14" x14ac:dyDescent="0.25">
      <c r="I1946" s="7"/>
      <c r="J1946" s="7"/>
      <c r="K1946" s="7"/>
      <c r="L1946" s="7"/>
      <c r="M1946" s="7"/>
      <c r="N1946" s="7"/>
    </row>
    <row r="1947" spans="9:14" x14ac:dyDescent="0.25">
      <c r="I1947" s="7"/>
      <c r="J1947" s="7"/>
      <c r="K1947" s="7"/>
      <c r="L1947" s="7"/>
      <c r="M1947" s="7"/>
      <c r="N1947" s="7"/>
    </row>
    <row r="1948" spans="9:14" x14ac:dyDescent="0.25">
      <c r="I1948" s="7"/>
      <c r="J1948" s="7"/>
      <c r="K1948" s="7"/>
      <c r="L1948" s="7"/>
      <c r="M1948" s="7"/>
      <c r="N1948" s="7"/>
    </row>
    <row r="1949" spans="9:14" x14ac:dyDescent="0.25">
      <c r="I1949" s="7"/>
      <c r="J1949" s="7"/>
      <c r="K1949" s="7"/>
      <c r="L1949" s="7"/>
      <c r="M1949" s="7"/>
      <c r="N1949" s="7"/>
    </row>
    <row r="1950" spans="9:14" x14ac:dyDescent="0.25">
      <c r="I1950" s="7"/>
      <c r="J1950" s="7"/>
      <c r="K1950" s="7"/>
      <c r="L1950" s="7"/>
      <c r="M1950" s="7"/>
      <c r="N1950" s="7"/>
    </row>
    <row r="1951" spans="9:14" x14ac:dyDescent="0.25">
      <c r="I1951" s="7"/>
      <c r="J1951" s="7"/>
      <c r="K1951" s="7"/>
      <c r="L1951" s="7"/>
      <c r="M1951" s="7"/>
      <c r="N1951" s="7"/>
    </row>
    <row r="1952" spans="9:14" x14ac:dyDescent="0.25">
      <c r="I1952" s="7"/>
      <c r="J1952" s="7"/>
      <c r="K1952" s="7"/>
      <c r="L1952" s="7"/>
      <c r="M1952" s="7"/>
      <c r="N1952" s="7"/>
    </row>
    <row r="1953" spans="9:14" x14ac:dyDescent="0.25">
      <c r="I1953" s="7"/>
      <c r="J1953" s="7"/>
      <c r="K1953" s="7"/>
      <c r="L1953" s="7"/>
      <c r="M1953" s="7"/>
      <c r="N1953" s="7"/>
    </row>
    <row r="1954" spans="9:14" x14ac:dyDescent="0.25">
      <c r="I1954" s="7"/>
      <c r="J1954" s="7"/>
      <c r="K1954" s="7"/>
      <c r="L1954" s="7"/>
      <c r="M1954" s="7"/>
      <c r="N1954" s="7"/>
    </row>
    <row r="1955" spans="9:14" x14ac:dyDescent="0.25">
      <c r="I1955" s="7"/>
      <c r="J1955" s="7"/>
      <c r="K1955" s="7"/>
      <c r="L1955" s="7"/>
      <c r="M1955" s="7"/>
      <c r="N1955" s="7"/>
    </row>
    <row r="1956" spans="9:14" x14ac:dyDescent="0.25">
      <c r="I1956" s="7"/>
      <c r="J1956" s="7"/>
      <c r="K1956" s="7"/>
      <c r="L1956" s="7"/>
      <c r="M1956" s="7"/>
      <c r="N1956" s="7"/>
    </row>
    <row r="1957" spans="9:14" x14ac:dyDescent="0.25">
      <c r="I1957" s="7"/>
      <c r="J1957" s="7"/>
      <c r="K1957" s="7"/>
      <c r="L1957" s="7"/>
      <c r="M1957" s="7"/>
      <c r="N1957" s="7"/>
    </row>
    <row r="1958" spans="9:14" x14ac:dyDescent="0.25">
      <c r="I1958" s="7"/>
      <c r="J1958" s="7"/>
      <c r="K1958" s="7"/>
      <c r="L1958" s="7"/>
      <c r="M1958" s="7"/>
      <c r="N1958" s="7"/>
    </row>
    <row r="1959" spans="9:14" x14ac:dyDescent="0.25">
      <c r="I1959" s="7"/>
      <c r="J1959" s="7"/>
      <c r="K1959" s="7"/>
      <c r="L1959" s="7"/>
      <c r="M1959" s="7"/>
      <c r="N1959" s="7"/>
    </row>
    <row r="1960" spans="9:14" x14ac:dyDescent="0.25">
      <c r="I1960" s="7"/>
      <c r="J1960" s="7"/>
      <c r="K1960" s="7"/>
      <c r="L1960" s="7"/>
      <c r="M1960" s="7"/>
      <c r="N1960" s="7"/>
    </row>
    <row r="1961" spans="9:14" x14ac:dyDescent="0.25">
      <c r="I1961" s="7"/>
      <c r="J1961" s="7"/>
      <c r="K1961" s="7"/>
      <c r="L1961" s="7"/>
      <c r="M1961" s="7"/>
      <c r="N1961" s="7"/>
    </row>
    <row r="1962" spans="9:14" x14ac:dyDescent="0.25">
      <c r="I1962" s="7"/>
      <c r="J1962" s="7"/>
      <c r="K1962" s="7"/>
      <c r="L1962" s="7"/>
      <c r="M1962" s="7"/>
      <c r="N1962" s="7"/>
    </row>
    <row r="1963" spans="9:14" x14ac:dyDescent="0.25">
      <c r="I1963" s="7"/>
      <c r="J1963" s="7"/>
      <c r="K1963" s="7"/>
      <c r="L1963" s="7"/>
      <c r="M1963" s="7"/>
      <c r="N1963" s="7"/>
    </row>
    <row r="1964" spans="9:14" x14ac:dyDescent="0.25">
      <c r="I1964" s="7"/>
      <c r="J1964" s="7"/>
      <c r="K1964" s="7"/>
      <c r="L1964" s="7"/>
      <c r="M1964" s="7"/>
      <c r="N1964" s="7"/>
    </row>
    <row r="1965" spans="9:14" x14ac:dyDescent="0.25">
      <c r="I1965" s="7"/>
      <c r="J1965" s="7"/>
      <c r="K1965" s="7"/>
      <c r="L1965" s="7"/>
      <c r="M1965" s="7"/>
      <c r="N1965" s="7"/>
    </row>
    <row r="1966" spans="9:14" x14ac:dyDescent="0.25">
      <c r="I1966" s="7"/>
      <c r="J1966" s="7"/>
      <c r="K1966" s="7"/>
      <c r="L1966" s="7"/>
      <c r="M1966" s="7"/>
      <c r="N1966" s="7"/>
    </row>
    <row r="1967" spans="9:14" x14ac:dyDescent="0.25">
      <c r="I1967" s="7"/>
      <c r="J1967" s="7"/>
      <c r="K1967" s="7"/>
      <c r="L1967" s="7"/>
      <c r="M1967" s="7"/>
      <c r="N1967" s="7"/>
    </row>
    <row r="1968" spans="9:14" x14ac:dyDescent="0.25">
      <c r="I1968" s="7"/>
      <c r="J1968" s="7"/>
      <c r="K1968" s="7"/>
      <c r="L1968" s="7"/>
      <c r="M1968" s="7"/>
      <c r="N1968" s="7"/>
    </row>
    <row r="1969" spans="9:14" x14ac:dyDescent="0.25">
      <c r="I1969" s="7"/>
      <c r="J1969" s="7"/>
      <c r="K1969" s="7"/>
      <c r="L1969" s="7"/>
      <c r="M1969" s="7"/>
      <c r="N1969" s="7"/>
    </row>
    <row r="1970" spans="9:14" x14ac:dyDescent="0.25">
      <c r="I1970" s="7"/>
      <c r="J1970" s="7"/>
      <c r="K1970" s="7"/>
      <c r="L1970" s="7"/>
      <c r="M1970" s="7"/>
      <c r="N1970" s="7"/>
    </row>
    <row r="1971" spans="9:14" x14ac:dyDescent="0.25">
      <c r="I1971" s="7"/>
      <c r="J1971" s="7"/>
      <c r="K1971" s="7"/>
      <c r="L1971" s="7"/>
      <c r="M1971" s="7"/>
      <c r="N1971" s="7"/>
    </row>
    <row r="1972" spans="9:14" x14ac:dyDescent="0.25">
      <c r="I1972" s="7"/>
      <c r="J1972" s="7"/>
      <c r="K1972" s="7"/>
      <c r="L1972" s="7"/>
      <c r="M1972" s="7"/>
      <c r="N1972" s="7"/>
    </row>
    <row r="1973" spans="9:14" x14ac:dyDescent="0.25">
      <c r="I1973" s="7"/>
      <c r="J1973" s="7"/>
      <c r="K1973" s="7"/>
      <c r="L1973" s="7"/>
      <c r="M1973" s="7"/>
      <c r="N1973" s="7"/>
    </row>
    <row r="1974" spans="9:14" x14ac:dyDescent="0.25">
      <c r="I1974" s="7"/>
      <c r="J1974" s="7"/>
      <c r="K1974" s="7"/>
      <c r="L1974" s="7"/>
      <c r="M1974" s="7"/>
      <c r="N1974" s="7"/>
    </row>
    <row r="1975" spans="9:14" x14ac:dyDescent="0.25">
      <c r="I1975" s="7"/>
      <c r="J1975" s="7"/>
      <c r="K1975" s="7"/>
      <c r="L1975" s="7"/>
      <c r="M1975" s="7"/>
      <c r="N1975" s="7"/>
    </row>
    <row r="1976" spans="9:14" x14ac:dyDescent="0.25">
      <c r="I1976" s="7"/>
      <c r="J1976" s="7"/>
      <c r="K1976" s="7"/>
      <c r="L1976" s="7"/>
      <c r="M1976" s="7"/>
      <c r="N1976" s="7"/>
    </row>
    <row r="1977" spans="9:14" x14ac:dyDescent="0.25">
      <c r="I1977" s="7"/>
      <c r="J1977" s="7"/>
      <c r="K1977" s="7"/>
      <c r="L1977" s="7"/>
      <c r="M1977" s="7"/>
      <c r="N1977" s="7"/>
    </row>
    <row r="1978" spans="9:14" x14ac:dyDescent="0.25">
      <c r="I1978" s="7"/>
      <c r="J1978" s="7"/>
      <c r="K1978" s="7"/>
      <c r="L1978" s="7"/>
      <c r="M1978" s="7"/>
      <c r="N1978" s="7"/>
    </row>
    <row r="1979" spans="9:14" x14ac:dyDescent="0.25">
      <c r="I1979" s="7"/>
      <c r="J1979" s="7"/>
      <c r="K1979" s="7"/>
      <c r="L1979" s="7"/>
      <c r="M1979" s="7"/>
      <c r="N1979" s="7"/>
    </row>
    <row r="1980" spans="9:14" x14ac:dyDescent="0.25">
      <c r="I1980" s="7"/>
      <c r="J1980" s="7"/>
      <c r="K1980" s="7"/>
      <c r="L1980" s="7"/>
      <c r="M1980" s="7"/>
      <c r="N1980" s="7"/>
    </row>
    <row r="1981" spans="9:14" x14ac:dyDescent="0.25">
      <c r="I1981" s="7"/>
      <c r="J1981" s="7"/>
      <c r="K1981" s="7"/>
      <c r="L1981" s="7"/>
      <c r="M1981" s="7"/>
      <c r="N1981" s="7"/>
    </row>
    <row r="1982" spans="9:14" x14ac:dyDescent="0.25">
      <c r="I1982" s="7"/>
      <c r="J1982" s="7"/>
      <c r="K1982" s="7"/>
      <c r="L1982" s="7"/>
      <c r="M1982" s="7"/>
      <c r="N1982" s="7"/>
    </row>
    <row r="1983" spans="9:14" x14ac:dyDescent="0.25">
      <c r="I1983" s="7"/>
      <c r="J1983" s="7"/>
      <c r="K1983" s="7"/>
      <c r="L1983" s="7"/>
      <c r="M1983" s="7"/>
      <c r="N1983" s="7"/>
    </row>
    <row r="1984" spans="9:14" x14ac:dyDescent="0.25">
      <c r="I1984" s="7"/>
      <c r="J1984" s="7"/>
      <c r="K1984" s="7"/>
      <c r="L1984" s="7"/>
      <c r="M1984" s="7"/>
      <c r="N1984" s="7"/>
    </row>
    <row r="1985" spans="9:14" x14ac:dyDescent="0.25">
      <c r="I1985" s="7"/>
      <c r="J1985" s="7"/>
      <c r="K1985" s="7"/>
      <c r="L1985" s="7"/>
      <c r="M1985" s="7"/>
      <c r="N1985" s="7"/>
    </row>
    <row r="1986" spans="9:14" x14ac:dyDescent="0.25">
      <c r="I1986" s="7"/>
      <c r="J1986" s="7"/>
      <c r="K1986" s="7"/>
      <c r="L1986" s="7"/>
      <c r="M1986" s="7"/>
      <c r="N1986" s="7"/>
    </row>
    <row r="1987" spans="9:14" x14ac:dyDescent="0.25">
      <c r="I1987" s="7"/>
      <c r="J1987" s="7"/>
      <c r="K1987" s="7"/>
      <c r="L1987" s="7"/>
      <c r="M1987" s="7"/>
      <c r="N1987" s="7"/>
    </row>
    <row r="1988" spans="9:14" x14ac:dyDescent="0.25">
      <c r="I1988" s="7"/>
      <c r="J1988" s="7"/>
      <c r="K1988" s="7"/>
      <c r="L1988" s="7"/>
      <c r="M1988" s="7"/>
      <c r="N1988" s="7"/>
    </row>
    <row r="1989" spans="9:14" x14ac:dyDescent="0.25">
      <c r="I1989" s="7"/>
      <c r="J1989" s="7"/>
      <c r="K1989" s="7"/>
      <c r="L1989" s="7"/>
      <c r="M1989" s="7"/>
      <c r="N1989" s="7"/>
    </row>
    <row r="1990" spans="9:14" x14ac:dyDescent="0.25">
      <c r="I1990" s="7"/>
      <c r="J1990" s="7"/>
      <c r="K1990" s="7"/>
      <c r="L1990" s="7"/>
      <c r="M1990" s="7"/>
      <c r="N1990" s="7"/>
    </row>
    <row r="1991" spans="9:14" x14ac:dyDescent="0.25">
      <c r="I1991" s="7"/>
      <c r="J1991" s="7"/>
      <c r="K1991" s="7"/>
      <c r="L1991" s="7"/>
      <c r="M1991" s="7"/>
      <c r="N1991" s="7"/>
    </row>
    <row r="1992" spans="9:14" x14ac:dyDescent="0.25">
      <c r="I1992" s="7"/>
      <c r="J1992" s="7"/>
      <c r="K1992" s="7"/>
      <c r="L1992" s="7"/>
      <c r="M1992" s="7"/>
      <c r="N1992" s="7"/>
    </row>
    <row r="1993" spans="9:14" x14ac:dyDescent="0.25">
      <c r="I1993" s="7"/>
      <c r="J1993" s="7"/>
      <c r="K1993" s="7"/>
      <c r="L1993" s="7"/>
      <c r="M1993" s="7"/>
      <c r="N1993" s="7"/>
    </row>
    <row r="1994" spans="9:14" x14ac:dyDescent="0.25">
      <c r="I1994" s="7"/>
      <c r="J1994" s="7"/>
      <c r="K1994" s="7"/>
      <c r="L1994" s="7"/>
      <c r="M1994" s="7"/>
      <c r="N1994" s="7"/>
    </row>
    <row r="1995" spans="9:14" x14ac:dyDescent="0.25">
      <c r="I1995" s="7"/>
      <c r="J1995" s="7"/>
      <c r="K1995" s="7"/>
      <c r="L1995" s="7"/>
      <c r="M1995" s="7"/>
      <c r="N1995" s="7"/>
    </row>
    <row r="1996" spans="9:14" x14ac:dyDescent="0.25">
      <c r="I1996" s="7"/>
      <c r="J1996" s="7"/>
      <c r="K1996" s="7"/>
      <c r="L1996" s="7"/>
      <c r="M1996" s="7"/>
      <c r="N1996" s="7"/>
    </row>
    <row r="1997" spans="9:14" x14ac:dyDescent="0.25">
      <c r="I1997" s="7"/>
      <c r="J1997" s="7"/>
      <c r="K1997" s="7"/>
      <c r="L1997" s="7"/>
      <c r="M1997" s="7"/>
      <c r="N1997" s="7"/>
    </row>
    <row r="1998" spans="9:14" x14ac:dyDescent="0.25">
      <c r="I1998" s="7"/>
      <c r="J1998" s="7"/>
      <c r="K1998" s="7"/>
      <c r="L1998" s="7"/>
      <c r="M1998" s="7"/>
      <c r="N1998" s="7"/>
    </row>
    <row r="1999" spans="9:14" x14ac:dyDescent="0.25">
      <c r="I1999" s="7"/>
      <c r="J1999" s="7"/>
      <c r="K1999" s="7"/>
      <c r="L1999" s="7"/>
      <c r="M1999" s="7"/>
      <c r="N1999" s="7"/>
    </row>
    <row r="2000" spans="9:14" x14ac:dyDescent="0.25">
      <c r="I2000" s="7"/>
      <c r="J2000" s="7"/>
      <c r="K2000" s="7"/>
      <c r="L2000" s="7"/>
      <c r="M2000" s="7"/>
      <c r="N2000" s="7"/>
    </row>
    <row r="2001" spans="9:14" x14ac:dyDescent="0.25">
      <c r="I2001" s="7"/>
      <c r="J2001" s="7"/>
      <c r="K2001" s="7"/>
      <c r="L2001" s="7"/>
      <c r="M2001" s="7"/>
      <c r="N2001" s="7"/>
    </row>
    <row r="2002" spans="9:14" x14ac:dyDescent="0.25">
      <c r="I2002" s="7"/>
      <c r="J2002" s="7"/>
      <c r="K2002" s="7"/>
      <c r="L2002" s="7"/>
      <c r="M2002" s="7"/>
      <c r="N2002" s="7"/>
    </row>
    <row r="2003" spans="9:14" x14ac:dyDescent="0.25">
      <c r="I2003" s="7"/>
      <c r="J2003" s="7"/>
      <c r="K2003" s="7"/>
      <c r="L2003" s="7"/>
      <c r="M2003" s="7"/>
      <c r="N2003" s="7"/>
    </row>
    <row r="2004" spans="9:14" x14ac:dyDescent="0.25">
      <c r="I2004" s="7"/>
      <c r="J2004" s="7"/>
      <c r="K2004" s="7"/>
      <c r="L2004" s="7"/>
      <c r="M2004" s="7"/>
      <c r="N2004" s="7"/>
    </row>
    <row r="2005" spans="9:14" x14ac:dyDescent="0.25">
      <c r="I2005" s="7"/>
      <c r="J2005" s="7"/>
      <c r="K2005" s="7"/>
      <c r="L2005" s="7"/>
      <c r="M2005" s="7"/>
      <c r="N2005" s="7"/>
    </row>
    <row r="2006" spans="9:14" x14ac:dyDescent="0.25">
      <c r="I2006" s="7"/>
      <c r="J2006" s="7"/>
      <c r="K2006" s="7"/>
      <c r="L2006" s="7"/>
      <c r="M2006" s="7"/>
      <c r="N2006" s="7"/>
    </row>
    <row r="2007" spans="9:14" x14ac:dyDescent="0.25">
      <c r="I2007" s="7"/>
      <c r="J2007" s="7"/>
      <c r="K2007" s="7"/>
      <c r="L2007" s="7"/>
      <c r="M2007" s="7"/>
      <c r="N2007" s="7"/>
    </row>
    <row r="2008" spans="9:14" x14ac:dyDescent="0.25">
      <c r="I2008" s="7"/>
      <c r="J2008" s="7"/>
      <c r="K2008" s="7"/>
      <c r="L2008" s="7"/>
      <c r="M2008" s="7"/>
      <c r="N2008" s="7"/>
    </row>
    <row r="2009" spans="9:14" x14ac:dyDescent="0.25">
      <c r="I2009" s="7"/>
      <c r="J2009" s="7"/>
      <c r="K2009" s="7"/>
      <c r="L2009" s="7"/>
      <c r="M2009" s="7"/>
      <c r="N2009" s="7"/>
    </row>
    <row r="2010" spans="9:14" x14ac:dyDescent="0.25">
      <c r="I2010" s="7"/>
      <c r="J2010" s="7"/>
      <c r="K2010" s="7"/>
      <c r="L2010" s="7"/>
      <c r="M2010" s="7"/>
      <c r="N2010" s="7"/>
    </row>
    <row r="2011" spans="9:14" x14ac:dyDescent="0.25">
      <c r="I2011" s="7"/>
      <c r="J2011" s="7"/>
      <c r="K2011" s="7"/>
      <c r="L2011" s="7"/>
      <c r="M2011" s="7"/>
      <c r="N2011" s="7"/>
    </row>
    <row r="2012" spans="9:14" x14ac:dyDescent="0.25">
      <c r="I2012" s="7"/>
      <c r="J2012" s="7"/>
      <c r="K2012" s="7"/>
      <c r="L2012" s="7"/>
      <c r="M2012" s="7"/>
      <c r="N2012" s="7"/>
    </row>
    <row r="2013" spans="9:14" x14ac:dyDescent="0.25">
      <c r="I2013" s="7"/>
      <c r="J2013" s="7"/>
      <c r="K2013" s="7"/>
      <c r="L2013" s="7"/>
      <c r="M2013" s="7"/>
      <c r="N2013" s="7"/>
    </row>
    <row r="2014" spans="9:14" x14ac:dyDescent="0.25">
      <c r="I2014" s="7"/>
      <c r="J2014" s="7"/>
      <c r="K2014" s="7"/>
      <c r="L2014" s="7"/>
      <c r="M2014" s="7"/>
      <c r="N2014" s="7"/>
    </row>
    <row r="2015" spans="9:14" x14ac:dyDescent="0.25">
      <c r="I2015" s="7"/>
      <c r="J2015" s="7"/>
      <c r="K2015" s="7"/>
      <c r="L2015" s="7"/>
      <c r="M2015" s="7"/>
      <c r="N2015" s="7"/>
    </row>
    <row r="2016" spans="9:14" x14ac:dyDescent="0.25">
      <c r="I2016" s="7"/>
      <c r="J2016" s="7"/>
      <c r="K2016" s="7"/>
      <c r="L2016" s="7"/>
      <c r="M2016" s="7"/>
      <c r="N2016" s="7"/>
    </row>
    <row r="2017" spans="9:14" x14ac:dyDescent="0.25">
      <c r="I2017" s="7"/>
      <c r="J2017" s="7"/>
      <c r="K2017" s="7"/>
      <c r="L2017" s="7"/>
      <c r="M2017" s="7"/>
      <c r="N2017" s="7"/>
    </row>
    <row r="2018" spans="9:14" x14ac:dyDescent="0.25">
      <c r="I2018" s="7"/>
      <c r="J2018" s="7"/>
      <c r="K2018" s="7"/>
      <c r="L2018" s="7"/>
      <c r="M2018" s="7"/>
      <c r="N2018" s="7"/>
    </row>
    <row r="2019" spans="9:14" x14ac:dyDescent="0.25">
      <c r="I2019" s="7"/>
      <c r="J2019" s="7"/>
      <c r="K2019" s="7"/>
      <c r="L2019" s="7"/>
      <c r="M2019" s="7"/>
      <c r="N2019" s="7"/>
    </row>
    <row r="2020" spans="9:14" x14ac:dyDescent="0.25">
      <c r="I2020" s="7"/>
      <c r="J2020" s="7"/>
      <c r="K2020" s="7"/>
      <c r="L2020" s="7"/>
      <c r="M2020" s="7"/>
      <c r="N2020" s="7"/>
    </row>
    <row r="2021" spans="9:14" x14ac:dyDescent="0.25">
      <c r="I2021" s="7"/>
      <c r="J2021" s="7"/>
      <c r="K2021" s="7"/>
      <c r="L2021" s="7"/>
      <c r="M2021" s="7"/>
      <c r="N2021" s="7"/>
    </row>
    <row r="2022" spans="9:14" x14ac:dyDescent="0.25">
      <c r="I2022" s="7"/>
      <c r="J2022" s="7"/>
      <c r="K2022" s="7"/>
      <c r="L2022" s="7"/>
      <c r="M2022" s="7"/>
      <c r="N2022" s="7"/>
    </row>
    <row r="2023" spans="9:14" x14ac:dyDescent="0.25">
      <c r="I2023" s="7"/>
      <c r="J2023" s="7"/>
      <c r="K2023" s="7"/>
      <c r="L2023" s="7"/>
      <c r="M2023" s="7"/>
      <c r="N2023" s="7"/>
    </row>
    <row r="2024" spans="9:14" x14ac:dyDescent="0.25">
      <c r="I2024" s="7"/>
      <c r="J2024" s="7"/>
      <c r="K2024" s="7"/>
      <c r="L2024" s="7"/>
      <c r="M2024" s="7"/>
      <c r="N2024" s="7"/>
    </row>
    <row r="2025" spans="9:14" x14ac:dyDescent="0.25">
      <c r="I2025" s="7"/>
      <c r="J2025" s="7"/>
      <c r="K2025" s="7"/>
      <c r="L2025" s="7"/>
      <c r="M2025" s="7"/>
      <c r="N2025" s="7"/>
    </row>
    <row r="2026" spans="9:14" x14ac:dyDescent="0.25">
      <c r="I2026" s="7"/>
      <c r="J2026" s="7"/>
      <c r="K2026" s="7"/>
      <c r="L2026" s="7"/>
      <c r="M2026" s="7"/>
      <c r="N2026" s="7"/>
    </row>
    <row r="2027" spans="9:14" x14ac:dyDescent="0.25">
      <c r="I2027" s="7"/>
      <c r="J2027" s="7"/>
      <c r="K2027" s="7"/>
      <c r="L2027" s="7"/>
      <c r="M2027" s="7"/>
      <c r="N2027" s="7"/>
    </row>
    <row r="2028" spans="9:14" x14ac:dyDescent="0.25">
      <c r="I2028" s="7"/>
      <c r="J2028" s="7"/>
      <c r="K2028" s="7"/>
      <c r="L2028" s="7"/>
      <c r="M2028" s="7"/>
      <c r="N2028" s="7"/>
    </row>
    <row r="2029" spans="9:14" x14ac:dyDescent="0.25">
      <c r="I2029" s="7"/>
      <c r="J2029" s="7"/>
      <c r="K2029" s="7"/>
      <c r="L2029" s="7"/>
      <c r="M2029" s="7"/>
      <c r="N2029" s="7"/>
    </row>
    <row r="2030" spans="9:14" x14ac:dyDescent="0.25">
      <c r="I2030" s="7"/>
      <c r="J2030" s="7"/>
      <c r="K2030" s="7"/>
      <c r="L2030" s="7"/>
      <c r="M2030" s="7"/>
      <c r="N2030" s="7"/>
    </row>
    <row r="2031" spans="9:14" x14ac:dyDescent="0.25">
      <c r="I2031" s="7"/>
      <c r="J2031" s="7"/>
      <c r="K2031" s="7"/>
      <c r="L2031" s="7"/>
      <c r="M2031" s="7"/>
      <c r="N2031" s="7"/>
    </row>
    <row r="2032" spans="9:14" x14ac:dyDescent="0.25">
      <c r="I2032" s="7"/>
      <c r="J2032" s="7"/>
      <c r="K2032" s="7"/>
      <c r="L2032" s="7"/>
      <c r="M2032" s="7"/>
      <c r="N2032" s="7"/>
    </row>
    <row r="2033" spans="9:14" x14ac:dyDescent="0.25">
      <c r="I2033" s="7"/>
      <c r="J2033" s="7"/>
      <c r="K2033" s="7"/>
      <c r="L2033" s="7"/>
      <c r="M2033" s="7"/>
      <c r="N2033" s="7"/>
    </row>
    <row r="2034" spans="9:14" x14ac:dyDescent="0.25">
      <c r="I2034" s="7"/>
      <c r="J2034" s="7"/>
      <c r="K2034" s="7"/>
      <c r="L2034" s="7"/>
      <c r="M2034" s="7"/>
      <c r="N2034" s="7"/>
    </row>
    <row r="2035" spans="9:14" x14ac:dyDescent="0.25">
      <c r="I2035" s="7"/>
      <c r="J2035" s="7"/>
      <c r="K2035" s="7"/>
      <c r="L2035" s="7"/>
      <c r="M2035" s="7"/>
      <c r="N2035" s="7"/>
    </row>
    <row r="2036" spans="9:14" x14ac:dyDescent="0.25">
      <c r="I2036" s="7"/>
      <c r="J2036" s="7"/>
      <c r="K2036" s="7"/>
      <c r="L2036" s="7"/>
      <c r="M2036" s="7"/>
      <c r="N2036" s="7"/>
    </row>
    <row r="2037" spans="9:14" x14ac:dyDescent="0.25">
      <c r="I2037" s="7"/>
      <c r="J2037" s="7"/>
      <c r="K2037" s="7"/>
      <c r="L2037" s="7"/>
      <c r="M2037" s="7"/>
      <c r="N2037" s="7"/>
    </row>
    <row r="2038" spans="9:14" x14ac:dyDescent="0.25">
      <c r="I2038" s="7"/>
      <c r="J2038" s="7"/>
      <c r="K2038" s="7"/>
      <c r="L2038" s="7"/>
      <c r="M2038" s="7"/>
      <c r="N2038" s="7"/>
    </row>
    <row r="2039" spans="9:14" x14ac:dyDescent="0.25">
      <c r="I2039" s="7"/>
      <c r="J2039" s="7"/>
      <c r="K2039" s="7"/>
      <c r="L2039" s="7"/>
      <c r="M2039" s="7"/>
      <c r="N2039" s="7"/>
    </row>
    <row r="2040" spans="9:14" x14ac:dyDescent="0.25">
      <c r="I2040" s="7"/>
      <c r="J2040" s="7"/>
      <c r="K2040" s="7"/>
      <c r="L2040" s="7"/>
      <c r="M2040" s="7"/>
      <c r="N2040" s="7"/>
    </row>
    <row r="2041" spans="9:14" x14ac:dyDescent="0.25">
      <c r="I2041" s="7"/>
      <c r="J2041" s="7"/>
      <c r="K2041" s="7"/>
      <c r="L2041" s="7"/>
      <c r="M2041" s="7"/>
      <c r="N2041" s="7"/>
    </row>
    <row r="2042" spans="9:14" x14ac:dyDescent="0.25">
      <c r="I2042" s="7"/>
      <c r="J2042" s="7"/>
      <c r="K2042" s="7"/>
      <c r="L2042" s="7"/>
      <c r="M2042" s="7"/>
      <c r="N2042" s="7"/>
    </row>
    <row r="2043" spans="9:14" x14ac:dyDescent="0.25">
      <c r="I2043" s="7"/>
      <c r="J2043" s="7"/>
      <c r="K2043" s="7"/>
      <c r="L2043" s="7"/>
      <c r="M2043" s="7"/>
      <c r="N2043" s="7"/>
    </row>
    <row r="2044" spans="9:14" x14ac:dyDescent="0.25">
      <c r="I2044" s="7"/>
      <c r="J2044" s="7"/>
      <c r="K2044" s="7"/>
      <c r="L2044" s="7"/>
      <c r="M2044" s="7"/>
      <c r="N2044" s="7"/>
    </row>
    <row r="2045" spans="9:14" x14ac:dyDescent="0.25">
      <c r="I2045" s="7"/>
      <c r="J2045" s="7"/>
      <c r="K2045" s="7"/>
      <c r="L2045" s="7"/>
      <c r="M2045" s="7"/>
      <c r="N2045" s="7"/>
    </row>
    <row r="2046" spans="9:14" x14ac:dyDescent="0.25">
      <c r="I2046" s="7"/>
      <c r="J2046" s="7"/>
      <c r="K2046" s="7"/>
      <c r="L2046" s="7"/>
      <c r="M2046" s="7"/>
      <c r="N2046" s="7"/>
    </row>
    <row r="2047" spans="9:14" x14ac:dyDescent="0.25">
      <c r="I2047" s="7"/>
      <c r="J2047" s="7"/>
      <c r="K2047" s="7"/>
      <c r="L2047" s="7"/>
      <c r="M2047" s="7"/>
      <c r="N2047" s="7"/>
    </row>
    <row r="2048" spans="9:14" x14ac:dyDescent="0.25">
      <c r="I2048" s="7"/>
      <c r="J2048" s="7"/>
      <c r="K2048" s="7"/>
      <c r="L2048" s="7"/>
      <c r="M2048" s="7"/>
      <c r="N2048" s="7"/>
    </row>
    <row r="2049" spans="9:14" x14ac:dyDescent="0.25">
      <c r="I2049" s="7"/>
      <c r="J2049" s="7"/>
      <c r="K2049" s="7"/>
      <c r="L2049" s="7"/>
      <c r="M2049" s="7"/>
      <c r="N2049" s="7"/>
    </row>
    <row r="2050" spans="9:14" x14ac:dyDescent="0.25">
      <c r="I2050" s="7"/>
      <c r="J2050" s="7"/>
      <c r="K2050" s="7"/>
      <c r="L2050" s="7"/>
      <c r="M2050" s="7"/>
      <c r="N2050" s="7"/>
    </row>
    <row r="2051" spans="9:14" x14ac:dyDescent="0.25">
      <c r="I2051" s="7"/>
      <c r="J2051" s="7"/>
      <c r="K2051" s="7"/>
      <c r="L2051" s="7"/>
      <c r="M2051" s="7"/>
      <c r="N2051" s="7"/>
    </row>
    <row r="2052" spans="9:14" x14ac:dyDescent="0.25">
      <c r="I2052" s="7"/>
      <c r="J2052" s="7"/>
      <c r="K2052" s="7"/>
      <c r="L2052" s="7"/>
      <c r="M2052" s="7"/>
      <c r="N2052" s="7"/>
    </row>
    <row r="2053" spans="9:14" x14ac:dyDescent="0.25">
      <c r="I2053" s="7"/>
      <c r="J2053" s="7"/>
      <c r="K2053" s="7"/>
      <c r="L2053" s="7"/>
      <c r="M2053" s="7"/>
      <c r="N2053" s="7"/>
    </row>
    <row r="2054" spans="9:14" x14ac:dyDescent="0.25">
      <c r="I2054" s="7"/>
      <c r="J2054" s="7"/>
      <c r="K2054" s="7"/>
      <c r="L2054" s="7"/>
      <c r="M2054" s="7"/>
      <c r="N2054" s="7"/>
    </row>
    <row r="2055" spans="9:14" x14ac:dyDescent="0.25">
      <c r="I2055" s="7"/>
      <c r="J2055" s="7"/>
      <c r="K2055" s="7"/>
      <c r="L2055" s="7"/>
      <c r="M2055" s="7"/>
      <c r="N2055" s="7"/>
    </row>
    <row r="2056" spans="9:14" x14ac:dyDescent="0.25">
      <c r="I2056" s="7"/>
      <c r="J2056" s="7"/>
      <c r="K2056" s="7"/>
      <c r="L2056" s="7"/>
      <c r="M2056" s="7"/>
      <c r="N2056" s="7"/>
    </row>
    <row r="2057" spans="9:14" x14ac:dyDescent="0.25">
      <c r="I2057" s="7"/>
      <c r="J2057" s="7"/>
      <c r="K2057" s="7"/>
      <c r="L2057" s="7"/>
      <c r="M2057" s="7"/>
      <c r="N2057" s="7"/>
    </row>
    <row r="2058" spans="9:14" x14ac:dyDescent="0.25">
      <c r="I2058" s="7"/>
      <c r="J2058" s="7"/>
      <c r="K2058" s="7"/>
      <c r="L2058" s="7"/>
      <c r="M2058" s="7"/>
      <c r="N2058" s="7"/>
    </row>
    <row r="2059" spans="9:14" x14ac:dyDescent="0.25">
      <c r="I2059" s="7"/>
      <c r="J2059" s="7"/>
      <c r="K2059" s="7"/>
      <c r="L2059" s="7"/>
      <c r="M2059" s="7"/>
      <c r="N2059" s="7"/>
    </row>
    <row r="2060" spans="9:14" x14ac:dyDescent="0.25">
      <c r="I2060" s="7"/>
      <c r="J2060" s="7"/>
      <c r="K2060" s="7"/>
      <c r="L2060" s="7"/>
      <c r="M2060" s="7"/>
      <c r="N2060" s="7"/>
    </row>
    <row r="2061" spans="9:14" x14ac:dyDescent="0.25">
      <c r="I2061" s="7"/>
      <c r="J2061" s="7"/>
      <c r="K2061" s="7"/>
      <c r="L2061" s="7"/>
      <c r="M2061" s="7"/>
      <c r="N2061" s="7"/>
    </row>
    <row r="2062" spans="9:14" x14ac:dyDescent="0.25">
      <c r="I2062" s="7"/>
      <c r="J2062" s="7"/>
      <c r="K2062" s="7"/>
      <c r="L2062" s="7"/>
      <c r="M2062" s="7"/>
      <c r="N2062" s="7"/>
    </row>
    <row r="2063" spans="9:14" x14ac:dyDescent="0.25">
      <c r="I2063" s="7"/>
      <c r="J2063" s="7"/>
      <c r="K2063" s="7"/>
      <c r="L2063" s="7"/>
      <c r="M2063" s="7"/>
      <c r="N2063" s="7"/>
    </row>
    <row r="2064" spans="9:14" x14ac:dyDescent="0.25">
      <c r="I2064" s="7"/>
      <c r="J2064" s="7"/>
      <c r="K2064" s="7"/>
      <c r="L2064" s="7"/>
      <c r="M2064" s="7"/>
      <c r="N2064" s="7"/>
    </row>
    <row r="2065" spans="9:14" x14ac:dyDescent="0.25">
      <c r="I2065" s="7"/>
      <c r="J2065" s="7"/>
      <c r="K2065" s="7"/>
      <c r="L2065" s="7"/>
      <c r="M2065" s="7"/>
      <c r="N2065" s="7"/>
    </row>
    <row r="2066" spans="9:14" x14ac:dyDescent="0.25">
      <c r="I2066" s="7"/>
      <c r="J2066" s="7"/>
      <c r="K2066" s="7"/>
      <c r="L2066" s="7"/>
      <c r="M2066" s="7"/>
      <c r="N2066" s="7"/>
    </row>
    <row r="2067" spans="9:14" x14ac:dyDescent="0.25">
      <c r="I2067" s="7"/>
      <c r="J2067" s="7"/>
      <c r="K2067" s="7"/>
      <c r="L2067" s="7"/>
      <c r="M2067" s="7"/>
      <c r="N2067" s="7"/>
    </row>
    <row r="2068" spans="9:14" x14ac:dyDescent="0.25">
      <c r="I2068" s="7"/>
      <c r="J2068" s="7"/>
      <c r="K2068" s="7"/>
      <c r="L2068" s="7"/>
      <c r="M2068" s="7"/>
      <c r="N2068" s="7"/>
    </row>
    <row r="2069" spans="9:14" x14ac:dyDescent="0.25">
      <c r="I2069" s="7"/>
      <c r="J2069" s="7"/>
      <c r="K2069" s="7"/>
      <c r="L2069" s="7"/>
      <c r="M2069" s="7"/>
      <c r="N2069" s="7"/>
    </row>
    <row r="2070" spans="9:14" x14ac:dyDescent="0.25">
      <c r="I2070" s="7"/>
      <c r="J2070" s="7"/>
      <c r="K2070" s="7"/>
      <c r="L2070" s="7"/>
      <c r="M2070" s="7"/>
      <c r="N2070" s="7"/>
    </row>
    <row r="2071" spans="9:14" x14ac:dyDescent="0.25">
      <c r="I2071" s="7"/>
      <c r="J2071" s="7"/>
      <c r="K2071" s="7"/>
      <c r="L2071" s="7"/>
      <c r="M2071" s="7"/>
      <c r="N2071" s="7"/>
    </row>
    <row r="2072" spans="9:14" x14ac:dyDescent="0.25">
      <c r="I2072" s="7"/>
      <c r="J2072" s="7"/>
      <c r="K2072" s="7"/>
      <c r="L2072" s="7"/>
      <c r="M2072" s="7"/>
      <c r="N2072" s="7"/>
    </row>
    <row r="2073" spans="9:14" x14ac:dyDescent="0.25">
      <c r="I2073" s="7"/>
      <c r="J2073" s="7"/>
      <c r="K2073" s="7"/>
      <c r="L2073" s="7"/>
      <c r="M2073" s="7"/>
      <c r="N2073" s="7"/>
    </row>
    <row r="2074" spans="9:14" x14ac:dyDescent="0.25">
      <c r="I2074" s="7"/>
      <c r="J2074" s="7"/>
      <c r="K2074" s="7"/>
      <c r="L2074" s="7"/>
      <c r="M2074" s="7"/>
      <c r="N2074" s="7"/>
    </row>
    <row r="2075" spans="9:14" x14ac:dyDescent="0.25">
      <c r="I2075" s="7"/>
      <c r="J2075" s="7"/>
      <c r="K2075" s="7"/>
      <c r="L2075" s="7"/>
      <c r="M2075" s="7"/>
      <c r="N2075" s="7"/>
    </row>
    <row r="2076" spans="9:14" x14ac:dyDescent="0.25">
      <c r="I2076" s="7"/>
      <c r="J2076" s="7"/>
      <c r="K2076" s="7"/>
      <c r="L2076" s="7"/>
      <c r="M2076" s="7"/>
      <c r="N2076" s="7"/>
    </row>
    <row r="2077" spans="9:14" x14ac:dyDescent="0.25">
      <c r="I2077" s="7"/>
      <c r="J2077" s="7"/>
      <c r="K2077" s="7"/>
      <c r="L2077" s="7"/>
      <c r="M2077" s="7"/>
      <c r="N2077" s="7"/>
    </row>
    <row r="2078" spans="9:14" x14ac:dyDescent="0.25">
      <c r="I2078" s="7"/>
      <c r="J2078" s="7"/>
      <c r="K2078" s="7"/>
      <c r="L2078" s="7"/>
      <c r="M2078" s="7"/>
      <c r="N2078" s="7"/>
    </row>
    <row r="2079" spans="9:14" x14ac:dyDescent="0.25">
      <c r="I2079" s="7"/>
      <c r="J2079" s="7"/>
      <c r="K2079" s="7"/>
      <c r="L2079" s="7"/>
      <c r="M2079" s="7"/>
      <c r="N2079" s="7"/>
    </row>
    <row r="2080" spans="9:14" x14ac:dyDescent="0.25">
      <c r="I2080" s="7"/>
      <c r="J2080" s="7"/>
      <c r="K2080" s="7"/>
      <c r="L2080" s="7"/>
      <c r="M2080" s="7"/>
      <c r="N2080" s="7"/>
    </row>
    <row r="2081" spans="9:14" x14ac:dyDescent="0.25">
      <c r="I2081" s="7"/>
      <c r="J2081" s="7"/>
      <c r="K2081" s="7"/>
      <c r="L2081" s="7"/>
      <c r="M2081" s="7"/>
      <c r="N2081" s="7"/>
    </row>
    <row r="2082" spans="9:14" x14ac:dyDescent="0.25">
      <c r="I2082" s="7"/>
      <c r="J2082" s="7"/>
      <c r="K2082" s="7"/>
      <c r="L2082" s="7"/>
      <c r="M2082" s="7"/>
      <c r="N2082" s="7"/>
    </row>
    <row r="2083" spans="9:14" x14ac:dyDescent="0.25">
      <c r="I2083" s="7"/>
      <c r="J2083" s="7"/>
      <c r="K2083" s="7"/>
      <c r="L2083" s="7"/>
      <c r="M2083" s="7"/>
      <c r="N2083" s="7"/>
    </row>
    <row r="2084" spans="9:14" x14ac:dyDescent="0.25">
      <c r="I2084" s="7"/>
      <c r="J2084" s="7"/>
      <c r="K2084" s="7"/>
      <c r="L2084" s="7"/>
      <c r="M2084" s="7"/>
      <c r="N2084" s="7"/>
    </row>
    <row r="2085" spans="9:14" x14ac:dyDescent="0.25">
      <c r="I2085" s="7"/>
      <c r="J2085" s="7"/>
      <c r="K2085" s="7"/>
      <c r="L2085" s="7"/>
      <c r="M2085" s="7"/>
      <c r="N2085" s="7"/>
    </row>
    <row r="2086" spans="9:14" x14ac:dyDescent="0.25">
      <c r="I2086" s="7"/>
      <c r="J2086" s="7"/>
      <c r="K2086" s="7"/>
      <c r="L2086" s="7"/>
      <c r="M2086" s="7"/>
      <c r="N2086" s="7"/>
    </row>
    <row r="2087" spans="9:14" x14ac:dyDescent="0.25">
      <c r="I2087" s="7"/>
      <c r="J2087" s="7"/>
      <c r="K2087" s="7"/>
      <c r="L2087" s="7"/>
      <c r="M2087" s="7"/>
      <c r="N2087" s="7"/>
    </row>
    <row r="2088" spans="9:14" x14ac:dyDescent="0.25">
      <c r="I2088" s="7"/>
      <c r="J2088" s="7"/>
      <c r="K2088" s="7"/>
      <c r="L2088" s="7"/>
      <c r="M2088" s="7"/>
      <c r="N2088" s="7"/>
    </row>
    <row r="2089" spans="9:14" x14ac:dyDescent="0.25">
      <c r="I2089" s="7"/>
      <c r="J2089" s="7"/>
      <c r="K2089" s="7"/>
      <c r="L2089" s="7"/>
      <c r="M2089" s="7"/>
      <c r="N2089" s="7"/>
    </row>
    <row r="2090" spans="9:14" x14ac:dyDescent="0.25">
      <c r="I2090" s="7"/>
      <c r="J2090" s="7"/>
      <c r="K2090" s="7"/>
      <c r="L2090" s="7"/>
      <c r="M2090" s="7"/>
      <c r="N2090" s="7"/>
    </row>
    <row r="2091" spans="9:14" x14ac:dyDescent="0.25">
      <c r="I2091" s="7"/>
      <c r="J2091" s="7"/>
      <c r="K2091" s="7"/>
      <c r="L2091" s="7"/>
      <c r="M2091" s="7"/>
      <c r="N2091" s="7"/>
    </row>
    <row r="2092" spans="9:14" x14ac:dyDescent="0.25">
      <c r="I2092" s="7"/>
      <c r="J2092" s="7"/>
      <c r="K2092" s="7"/>
      <c r="L2092" s="7"/>
      <c r="M2092" s="7"/>
      <c r="N2092" s="7"/>
    </row>
    <row r="2093" spans="9:14" x14ac:dyDescent="0.25">
      <c r="I2093" s="7"/>
      <c r="J2093" s="7"/>
      <c r="K2093" s="7"/>
      <c r="L2093" s="7"/>
      <c r="M2093" s="7"/>
      <c r="N2093" s="7"/>
    </row>
    <row r="2094" spans="9:14" x14ac:dyDescent="0.25">
      <c r="I2094" s="7"/>
      <c r="J2094" s="7"/>
      <c r="K2094" s="7"/>
      <c r="L2094" s="7"/>
      <c r="M2094" s="7"/>
      <c r="N2094" s="7"/>
    </row>
    <row r="2095" spans="9:14" x14ac:dyDescent="0.25">
      <c r="I2095" s="7"/>
      <c r="J2095" s="7"/>
      <c r="K2095" s="7"/>
      <c r="L2095" s="7"/>
      <c r="M2095" s="7"/>
      <c r="N2095" s="7"/>
    </row>
    <row r="2096" spans="9:14" x14ac:dyDescent="0.25">
      <c r="I2096" s="7"/>
      <c r="J2096" s="7"/>
      <c r="K2096" s="7"/>
      <c r="L2096" s="7"/>
      <c r="M2096" s="7"/>
      <c r="N2096" s="7"/>
    </row>
    <row r="2097" spans="9:14" x14ac:dyDescent="0.25">
      <c r="I2097" s="7"/>
      <c r="J2097" s="7"/>
      <c r="K2097" s="7"/>
      <c r="L2097" s="7"/>
      <c r="M2097" s="7"/>
      <c r="N2097" s="7"/>
    </row>
    <row r="2098" spans="9:14" x14ac:dyDescent="0.25">
      <c r="I2098" s="7"/>
      <c r="J2098" s="7"/>
      <c r="K2098" s="7"/>
      <c r="L2098" s="7"/>
      <c r="M2098" s="7"/>
      <c r="N2098" s="7"/>
    </row>
    <row r="2099" spans="9:14" x14ac:dyDescent="0.25">
      <c r="I2099" s="7"/>
      <c r="J2099" s="7"/>
      <c r="K2099" s="7"/>
      <c r="L2099" s="7"/>
      <c r="M2099" s="7"/>
      <c r="N2099" s="7"/>
    </row>
    <row r="2100" spans="9:14" x14ac:dyDescent="0.25">
      <c r="I2100" s="7"/>
      <c r="J2100" s="7"/>
      <c r="K2100" s="7"/>
      <c r="L2100" s="7"/>
      <c r="M2100" s="7"/>
      <c r="N2100" s="7"/>
    </row>
    <row r="2101" spans="9:14" x14ac:dyDescent="0.25">
      <c r="I2101" s="7"/>
      <c r="J2101" s="7"/>
      <c r="K2101" s="7"/>
      <c r="L2101" s="7"/>
      <c r="M2101" s="7"/>
      <c r="N2101" s="7"/>
    </row>
    <row r="2102" spans="9:14" x14ac:dyDescent="0.25">
      <c r="I2102" s="7"/>
      <c r="J2102" s="7"/>
      <c r="K2102" s="7"/>
      <c r="L2102" s="7"/>
      <c r="M2102" s="7"/>
      <c r="N2102" s="7"/>
    </row>
    <row r="2103" spans="9:14" x14ac:dyDescent="0.25">
      <c r="I2103" s="7"/>
      <c r="J2103" s="7"/>
      <c r="K2103" s="7"/>
      <c r="L2103" s="7"/>
      <c r="M2103" s="7"/>
      <c r="N2103" s="7"/>
    </row>
    <row r="2104" spans="9:14" x14ac:dyDescent="0.25">
      <c r="I2104" s="7"/>
      <c r="J2104" s="7"/>
      <c r="K2104" s="7"/>
      <c r="L2104" s="7"/>
      <c r="M2104" s="7"/>
      <c r="N2104" s="7"/>
    </row>
    <row r="2105" spans="9:14" x14ac:dyDescent="0.25">
      <c r="I2105" s="7"/>
      <c r="J2105" s="7"/>
      <c r="K2105" s="7"/>
      <c r="L2105" s="7"/>
      <c r="M2105" s="7"/>
      <c r="N2105" s="7"/>
    </row>
    <row r="2106" spans="9:14" x14ac:dyDescent="0.25">
      <c r="I2106" s="7"/>
      <c r="J2106" s="7"/>
      <c r="K2106" s="7"/>
      <c r="L2106" s="7"/>
      <c r="M2106" s="7"/>
      <c r="N2106" s="7"/>
    </row>
    <row r="2107" spans="9:14" x14ac:dyDescent="0.25">
      <c r="I2107" s="7"/>
      <c r="J2107" s="7"/>
      <c r="K2107" s="7"/>
      <c r="L2107" s="7"/>
      <c r="M2107" s="7"/>
      <c r="N2107" s="7"/>
    </row>
    <row r="2108" spans="9:14" x14ac:dyDescent="0.25">
      <c r="I2108" s="7"/>
      <c r="J2108" s="7"/>
      <c r="K2108" s="7"/>
      <c r="L2108" s="7"/>
      <c r="M2108" s="7"/>
      <c r="N2108" s="7"/>
    </row>
    <row r="2109" spans="9:14" x14ac:dyDescent="0.25">
      <c r="I2109" s="7"/>
      <c r="J2109" s="7"/>
      <c r="K2109" s="7"/>
      <c r="L2109" s="7"/>
      <c r="M2109" s="7"/>
      <c r="N2109" s="7"/>
    </row>
    <row r="2110" spans="9:14" x14ac:dyDescent="0.25">
      <c r="I2110" s="7"/>
      <c r="J2110" s="7"/>
      <c r="K2110" s="7"/>
      <c r="L2110" s="7"/>
      <c r="M2110" s="7"/>
      <c r="N2110" s="7"/>
    </row>
    <row r="2111" spans="9:14" x14ac:dyDescent="0.25">
      <c r="I2111" s="7"/>
      <c r="J2111" s="7"/>
      <c r="K2111" s="7"/>
      <c r="L2111" s="7"/>
      <c r="M2111" s="7"/>
      <c r="N2111" s="7"/>
    </row>
    <row r="2112" spans="9:14" x14ac:dyDescent="0.25">
      <c r="I2112" s="7"/>
      <c r="J2112" s="7"/>
      <c r="K2112" s="7"/>
      <c r="L2112" s="7"/>
      <c r="M2112" s="7"/>
      <c r="N2112" s="7"/>
    </row>
    <row r="2113" spans="9:14" x14ac:dyDescent="0.25">
      <c r="I2113" s="7"/>
      <c r="J2113" s="7"/>
      <c r="K2113" s="7"/>
      <c r="L2113" s="7"/>
      <c r="M2113" s="7"/>
      <c r="N2113" s="7"/>
    </row>
    <row r="2114" spans="9:14" x14ac:dyDescent="0.25">
      <c r="I2114" s="7"/>
      <c r="J2114" s="7"/>
      <c r="K2114" s="7"/>
      <c r="L2114" s="7"/>
      <c r="M2114" s="7"/>
      <c r="N2114" s="7"/>
    </row>
    <row r="2115" spans="9:14" x14ac:dyDescent="0.25">
      <c r="I2115" s="7"/>
      <c r="J2115" s="7"/>
      <c r="K2115" s="7"/>
      <c r="L2115" s="7"/>
      <c r="M2115" s="7"/>
      <c r="N2115" s="7"/>
    </row>
    <row r="2116" spans="9:14" x14ac:dyDescent="0.25">
      <c r="I2116" s="7"/>
      <c r="J2116" s="7"/>
      <c r="K2116" s="7"/>
      <c r="L2116" s="7"/>
      <c r="M2116" s="7"/>
      <c r="N2116" s="7"/>
    </row>
    <row r="2117" spans="9:14" x14ac:dyDescent="0.25">
      <c r="I2117" s="7"/>
      <c r="J2117" s="7"/>
      <c r="K2117" s="7"/>
      <c r="L2117" s="7"/>
      <c r="M2117" s="7"/>
      <c r="N2117" s="7"/>
    </row>
    <row r="2118" spans="9:14" x14ac:dyDescent="0.25">
      <c r="I2118" s="7"/>
      <c r="J2118" s="7"/>
      <c r="K2118" s="7"/>
      <c r="L2118" s="7"/>
      <c r="M2118" s="7"/>
      <c r="N2118" s="7"/>
    </row>
    <row r="2119" spans="9:14" x14ac:dyDescent="0.25">
      <c r="I2119" s="7"/>
      <c r="J2119" s="7"/>
      <c r="K2119" s="7"/>
      <c r="L2119" s="7"/>
      <c r="M2119" s="7"/>
      <c r="N2119" s="7"/>
    </row>
    <row r="2120" spans="9:14" x14ac:dyDescent="0.25">
      <c r="I2120" s="7"/>
      <c r="J2120" s="7"/>
      <c r="K2120" s="7"/>
      <c r="L2120" s="7"/>
      <c r="M2120" s="7"/>
      <c r="N2120" s="7"/>
    </row>
    <row r="2121" spans="9:14" x14ac:dyDescent="0.25">
      <c r="I2121" s="7"/>
      <c r="J2121" s="7"/>
      <c r="K2121" s="7"/>
      <c r="L2121" s="7"/>
      <c r="M2121" s="7"/>
      <c r="N2121" s="7"/>
    </row>
    <row r="2122" spans="9:14" x14ac:dyDescent="0.25">
      <c r="I2122" s="7"/>
      <c r="J2122" s="7"/>
      <c r="K2122" s="7"/>
      <c r="L2122" s="7"/>
      <c r="M2122" s="7"/>
      <c r="N2122" s="7"/>
    </row>
    <row r="2123" spans="9:14" x14ac:dyDescent="0.25">
      <c r="I2123" s="7"/>
      <c r="J2123" s="7"/>
      <c r="K2123" s="7"/>
      <c r="L2123" s="7"/>
      <c r="M2123" s="7"/>
      <c r="N2123" s="7"/>
    </row>
    <row r="2124" spans="9:14" x14ac:dyDescent="0.25">
      <c r="I2124" s="7"/>
      <c r="J2124" s="7"/>
      <c r="K2124" s="7"/>
      <c r="L2124" s="7"/>
      <c r="M2124" s="7"/>
      <c r="N2124" s="7"/>
    </row>
    <row r="2125" spans="9:14" x14ac:dyDescent="0.25">
      <c r="I2125" s="7"/>
      <c r="J2125" s="7"/>
      <c r="K2125" s="7"/>
      <c r="L2125" s="7"/>
      <c r="M2125" s="7"/>
      <c r="N2125" s="7"/>
    </row>
    <row r="2126" spans="9:14" x14ac:dyDescent="0.25">
      <c r="I2126" s="7"/>
      <c r="J2126" s="7"/>
      <c r="K2126" s="7"/>
      <c r="L2126" s="7"/>
      <c r="M2126" s="7"/>
      <c r="N2126" s="7"/>
    </row>
    <row r="2127" spans="9:14" x14ac:dyDescent="0.25">
      <c r="I2127" s="7"/>
      <c r="J2127" s="7"/>
      <c r="K2127" s="7"/>
      <c r="L2127" s="7"/>
      <c r="M2127" s="7"/>
      <c r="N2127" s="7"/>
    </row>
    <row r="2128" spans="9:14" x14ac:dyDescent="0.25">
      <c r="I2128" s="7"/>
      <c r="J2128" s="7"/>
      <c r="K2128" s="7"/>
      <c r="L2128" s="7"/>
      <c r="M2128" s="7"/>
      <c r="N2128" s="7"/>
    </row>
    <row r="2129" spans="9:14" x14ac:dyDescent="0.25">
      <c r="I2129" s="7"/>
      <c r="J2129" s="7"/>
      <c r="K2129" s="7"/>
      <c r="L2129" s="7"/>
      <c r="M2129" s="7"/>
      <c r="N2129" s="7"/>
    </row>
    <row r="2130" spans="9:14" x14ac:dyDescent="0.25">
      <c r="I2130" s="7"/>
      <c r="J2130" s="7"/>
      <c r="K2130" s="7"/>
      <c r="L2130" s="7"/>
      <c r="M2130" s="7"/>
      <c r="N2130" s="7"/>
    </row>
    <row r="2131" spans="9:14" x14ac:dyDescent="0.25">
      <c r="I2131" s="7"/>
      <c r="J2131" s="7"/>
      <c r="K2131" s="7"/>
      <c r="L2131" s="7"/>
      <c r="M2131" s="7"/>
      <c r="N2131" s="7"/>
    </row>
    <row r="2132" spans="9:14" x14ac:dyDescent="0.25">
      <c r="I2132" s="7"/>
      <c r="J2132" s="7"/>
      <c r="K2132" s="7"/>
      <c r="L2132" s="7"/>
      <c r="M2132" s="7"/>
      <c r="N2132" s="7"/>
    </row>
    <row r="2133" spans="9:14" x14ac:dyDescent="0.25">
      <c r="I2133" s="7"/>
      <c r="J2133" s="7"/>
      <c r="K2133" s="7"/>
      <c r="L2133" s="7"/>
      <c r="M2133" s="7"/>
      <c r="N2133" s="7"/>
    </row>
    <row r="2134" spans="9:14" x14ac:dyDescent="0.25">
      <c r="I2134" s="7"/>
      <c r="J2134" s="7"/>
      <c r="K2134" s="7"/>
      <c r="L2134" s="7"/>
      <c r="M2134" s="7"/>
      <c r="N2134" s="7"/>
    </row>
    <row r="2135" spans="9:14" x14ac:dyDescent="0.25">
      <c r="I2135" s="7"/>
      <c r="J2135" s="7"/>
      <c r="K2135" s="7"/>
      <c r="L2135" s="7"/>
      <c r="M2135" s="7"/>
      <c r="N2135" s="7"/>
    </row>
    <row r="2136" spans="9:14" x14ac:dyDescent="0.25">
      <c r="I2136" s="7"/>
      <c r="J2136" s="7"/>
      <c r="K2136" s="7"/>
      <c r="L2136" s="7"/>
      <c r="M2136" s="7"/>
      <c r="N2136" s="7"/>
    </row>
    <row r="2137" spans="9:14" x14ac:dyDescent="0.25">
      <c r="I2137" s="7"/>
      <c r="J2137" s="7"/>
      <c r="K2137" s="7"/>
      <c r="L2137" s="7"/>
      <c r="M2137" s="7"/>
      <c r="N2137" s="7"/>
    </row>
    <row r="2138" spans="9:14" x14ac:dyDescent="0.25">
      <c r="I2138" s="7"/>
      <c r="J2138" s="7"/>
      <c r="K2138" s="7"/>
      <c r="L2138" s="7"/>
      <c r="M2138" s="7"/>
      <c r="N2138" s="7"/>
    </row>
    <row r="2139" spans="9:14" x14ac:dyDescent="0.25">
      <c r="I2139" s="7"/>
      <c r="J2139" s="7"/>
      <c r="K2139" s="7"/>
      <c r="L2139" s="7"/>
      <c r="M2139" s="7"/>
      <c r="N2139" s="7"/>
    </row>
    <row r="2140" spans="9:14" x14ac:dyDescent="0.25">
      <c r="I2140" s="7"/>
      <c r="J2140" s="7"/>
      <c r="K2140" s="7"/>
      <c r="L2140" s="7"/>
      <c r="M2140" s="7"/>
      <c r="N2140" s="7"/>
    </row>
    <row r="2141" spans="9:14" x14ac:dyDescent="0.25">
      <c r="I2141" s="7"/>
      <c r="J2141" s="7"/>
      <c r="K2141" s="7"/>
      <c r="L2141" s="7"/>
      <c r="M2141" s="7"/>
      <c r="N2141" s="7"/>
    </row>
    <row r="2142" spans="9:14" x14ac:dyDescent="0.25">
      <c r="I2142" s="7"/>
      <c r="J2142" s="7"/>
      <c r="K2142" s="7"/>
      <c r="L2142" s="7"/>
      <c r="M2142" s="7"/>
      <c r="N2142" s="7"/>
    </row>
    <row r="2143" spans="9:14" x14ac:dyDescent="0.25">
      <c r="I2143" s="7"/>
      <c r="J2143" s="7"/>
      <c r="K2143" s="7"/>
      <c r="L2143" s="7"/>
      <c r="M2143" s="7"/>
      <c r="N2143" s="7"/>
    </row>
    <row r="2144" spans="9:14" x14ac:dyDescent="0.25">
      <c r="I2144" s="7"/>
      <c r="J2144" s="7"/>
      <c r="K2144" s="7"/>
      <c r="L2144" s="7"/>
      <c r="M2144" s="7"/>
      <c r="N2144" s="7"/>
    </row>
    <row r="2145" spans="9:14" x14ac:dyDescent="0.25">
      <c r="I2145" s="7"/>
      <c r="J2145" s="7"/>
      <c r="K2145" s="7"/>
      <c r="L2145" s="7"/>
      <c r="M2145" s="7"/>
      <c r="N2145" s="7"/>
    </row>
    <row r="2146" spans="9:14" x14ac:dyDescent="0.25">
      <c r="I2146" s="7"/>
      <c r="J2146" s="7"/>
      <c r="K2146" s="7"/>
      <c r="L2146" s="7"/>
      <c r="M2146" s="7"/>
      <c r="N2146" s="7"/>
    </row>
    <row r="2147" spans="9:14" x14ac:dyDescent="0.25">
      <c r="I2147" s="7"/>
      <c r="J2147" s="7"/>
      <c r="K2147" s="7"/>
      <c r="L2147" s="7"/>
      <c r="M2147" s="7"/>
      <c r="N2147" s="7"/>
    </row>
    <row r="2148" spans="9:14" x14ac:dyDescent="0.25">
      <c r="I2148" s="7"/>
      <c r="J2148" s="7"/>
      <c r="K2148" s="7"/>
      <c r="L2148" s="7"/>
      <c r="M2148" s="7"/>
      <c r="N2148" s="7"/>
    </row>
    <row r="2149" spans="9:14" x14ac:dyDescent="0.25">
      <c r="I2149" s="7"/>
      <c r="J2149" s="7"/>
      <c r="K2149" s="7"/>
      <c r="L2149" s="7"/>
      <c r="M2149" s="7"/>
      <c r="N2149" s="7"/>
    </row>
    <row r="2150" spans="9:14" x14ac:dyDescent="0.25">
      <c r="I2150" s="7"/>
      <c r="J2150" s="7"/>
      <c r="K2150" s="7"/>
      <c r="L2150" s="7"/>
      <c r="M2150" s="7"/>
      <c r="N2150" s="7"/>
    </row>
    <row r="2151" spans="9:14" x14ac:dyDescent="0.25">
      <c r="I2151" s="7"/>
      <c r="J2151" s="7"/>
      <c r="K2151" s="7"/>
      <c r="L2151" s="7"/>
      <c r="M2151" s="7"/>
      <c r="N2151" s="7"/>
    </row>
    <row r="2152" spans="9:14" x14ac:dyDescent="0.25">
      <c r="I2152" s="7"/>
      <c r="J2152" s="7"/>
      <c r="K2152" s="7"/>
      <c r="L2152" s="7"/>
      <c r="M2152" s="7"/>
      <c r="N2152" s="7"/>
    </row>
    <row r="2153" spans="9:14" x14ac:dyDescent="0.25">
      <c r="I2153" s="7"/>
      <c r="J2153" s="7"/>
      <c r="K2153" s="7"/>
      <c r="L2153" s="7"/>
      <c r="M2153" s="7"/>
      <c r="N2153" s="7"/>
    </row>
    <row r="2154" spans="9:14" x14ac:dyDescent="0.25">
      <c r="I2154" s="7"/>
      <c r="J2154" s="7"/>
      <c r="K2154" s="7"/>
      <c r="L2154" s="7"/>
      <c r="M2154" s="7"/>
      <c r="N2154" s="7"/>
    </row>
    <row r="2155" spans="9:14" x14ac:dyDescent="0.25">
      <c r="I2155" s="7"/>
      <c r="J2155" s="7"/>
      <c r="K2155" s="7"/>
      <c r="L2155" s="7"/>
      <c r="M2155" s="7"/>
      <c r="N2155" s="7"/>
    </row>
    <row r="2156" spans="9:14" x14ac:dyDescent="0.25">
      <c r="I2156" s="7"/>
      <c r="J2156" s="7"/>
      <c r="K2156" s="7"/>
      <c r="L2156" s="7"/>
      <c r="M2156" s="7"/>
      <c r="N2156" s="7"/>
    </row>
    <row r="2157" spans="9:14" x14ac:dyDescent="0.25">
      <c r="I2157" s="7"/>
      <c r="J2157" s="7"/>
      <c r="K2157" s="7"/>
      <c r="L2157" s="7"/>
      <c r="M2157" s="7"/>
      <c r="N2157" s="7"/>
    </row>
    <row r="2158" spans="9:14" x14ac:dyDescent="0.25">
      <c r="I2158" s="7"/>
      <c r="J2158" s="7"/>
      <c r="K2158" s="7"/>
      <c r="L2158" s="7"/>
      <c r="M2158" s="7"/>
      <c r="N2158" s="7"/>
    </row>
    <row r="2159" spans="9:14" x14ac:dyDescent="0.25">
      <c r="I2159" s="7"/>
      <c r="J2159" s="7"/>
      <c r="K2159" s="7"/>
      <c r="L2159" s="7"/>
      <c r="M2159" s="7"/>
      <c r="N2159" s="7"/>
    </row>
    <row r="2160" spans="9:14" x14ac:dyDescent="0.25">
      <c r="I2160" s="7"/>
      <c r="J2160" s="7"/>
      <c r="K2160" s="7"/>
      <c r="L2160" s="7"/>
      <c r="M2160" s="7"/>
      <c r="N2160" s="7"/>
    </row>
    <row r="2161" spans="9:14" x14ac:dyDescent="0.25">
      <c r="I2161" s="7"/>
      <c r="J2161" s="7"/>
      <c r="K2161" s="7"/>
      <c r="L2161" s="7"/>
      <c r="M2161" s="7"/>
      <c r="N2161" s="7"/>
    </row>
    <row r="2162" spans="9:14" x14ac:dyDescent="0.25">
      <c r="I2162" s="7"/>
      <c r="J2162" s="7"/>
      <c r="K2162" s="7"/>
      <c r="L2162" s="7"/>
      <c r="M2162" s="7"/>
      <c r="N2162" s="7"/>
    </row>
    <row r="2163" spans="9:14" x14ac:dyDescent="0.25">
      <c r="I2163" s="7"/>
      <c r="J2163" s="7"/>
      <c r="K2163" s="7"/>
      <c r="L2163" s="7"/>
      <c r="M2163" s="7"/>
      <c r="N2163" s="7"/>
    </row>
    <row r="2164" spans="9:14" x14ac:dyDescent="0.25">
      <c r="I2164" s="7"/>
      <c r="J2164" s="7"/>
      <c r="K2164" s="7"/>
      <c r="L2164" s="7"/>
      <c r="M2164" s="7"/>
      <c r="N2164" s="7"/>
    </row>
    <row r="2165" spans="9:14" x14ac:dyDescent="0.25">
      <c r="I2165" s="7"/>
      <c r="J2165" s="7"/>
      <c r="K2165" s="7"/>
      <c r="L2165" s="7"/>
      <c r="M2165" s="7"/>
      <c r="N2165" s="7"/>
    </row>
    <row r="2166" spans="9:14" x14ac:dyDescent="0.25">
      <c r="I2166" s="7"/>
      <c r="J2166" s="7"/>
      <c r="K2166" s="7"/>
      <c r="L2166" s="7"/>
      <c r="M2166" s="7"/>
      <c r="N2166" s="7"/>
    </row>
    <row r="2167" spans="9:14" x14ac:dyDescent="0.25">
      <c r="I2167" s="7"/>
      <c r="J2167" s="7"/>
      <c r="K2167" s="7"/>
      <c r="L2167" s="7"/>
      <c r="M2167" s="7"/>
      <c r="N2167" s="7"/>
    </row>
    <row r="2168" spans="9:14" x14ac:dyDescent="0.25">
      <c r="I2168" s="7"/>
      <c r="J2168" s="7"/>
      <c r="K2168" s="7"/>
      <c r="L2168" s="7"/>
      <c r="M2168" s="7"/>
      <c r="N2168" s="7"/>
    </row>
    <row r="2169" spans="9:14" x14ac:dyDescent="0.25">
      <c r="I2169" s="7"/>
      <c r="J2169" s="7"/>
      <c r="K2169" s="7"/>
      <c r="L2169" s="7"/>
      <c r="M2169" s="7"/>
      <c r="N2169" s="7"/>
    </row>
    <row r="2170" spans="9:14" x14ac:dyDescent="0.25">
      <c r="I2170" s="7"/>
      <c r="J2170" s="7"/>
      <c r="K2170" s="7"/>
      <c r="L2170" s="7"/>
      <c r="M2170" s="7"/>
      <c r="N2170" s="7"/>
    </row>
    <row r="2171" spans="9:14" x14ac:dyDescent="0.25">
      <c r="I2171" s="7"/>
      <c r="J2171" s="7"/>
      <c r="K2171" s="7"/>
      <c r="L2171" s="7"/>
      <c r="M2171" s="7"/>
      <c r="N2171" s="7"/>
    </row>
    <row r="2172" spans="9:14" x14ac:dyDescent="0.25">
      <c r="I2172" s="7"/>
      <c r="J2172" s="7"/>
      <c r="K2172" s="7"/>
      <c r="L2172" s="7"/>
      <c r="M2172" s="7"/>
      <c r="N2172" s="7"/>
    </row>
    <row r="2173" spans="9:14" x14ac:dyDescent="0.25">
      <c r="I2173" s="7"/>
      <c r="J2173" s="7"/>
      <c r="K2173" s="7"/>
      <c r="L2173" s="7"/>
      <c r="M2173" s="7"/>
      <c r="N2173" s="7"/>
    </row>
    <row r="2174" spans="9:14" x14ac:dyDescent="0.25">
      <c r="I2174" s="7"/>
      <c r="J2174" s="7"/>
      <c r="K2174" s="7"/>
      <c r="L2174" s="7"/>
      <c r="M2174" s="7"/>
      <c r="N2174" s="7"/>
    </row>
    <row r="2175" spans="9:14" x14ac:dyDescent="0.25">
      <c r="I2175" s="7"/>
      <c r="J2175" s="7"/>
      <c r="K2175" s="7"/>
      <c r="L2175" s="7"/>
      <c r="M2175" s="7"/>
      <c r="N2175" s="7"/>
    </row>
    <row r="2176" spans="9:14" x14ac:dyDescent="0.25">
      <c r="I2176" s="7"/>
      <c r="J2176" s="7"/>
      <c r="K2176" s="7"/>
      <c r="L2176" s="7"/>
      <c r="M2176" s="7"/>
      <c r="N2176" s="7"/>
    </row>
    <row r="2177" spans="9:14" x14ac:dyDescent="0.25">
      <c r="I2177" s="7"/>
      <c r="J2177" s="7"/>
      <c r="K2177" s="7"/>
      <c r="L2177" s="7"/>
      <c r="M2177" s="7"/>
      <c r="N2177" s="7"/>
    </row>
    <row r="2178" spans="9:14" x14ac:dyDescent="0.25">
      <c r="I2178" s="7"/>
      <c r="J2178" s="7"/>
      <c r="K2178" s="7"/>
      <c r="L2178" s="7"/>
      <c r="M2178" s="7"/>
      <c r="N2178" s="7"/>
    </row>
    <row r="2179" spans="9:14" x14ac:dyDescent="0.25">
      <c r="I2179" s="7"/>
      <c r="J2179" s="7"/>
      <c r="K2179" s="7"/>
      <c r="L2179" s="7"/>
      <c r="M2179" s="7"/>
      <c r="N2179" s="7"/>
    </row>
    <row r="2180" spans="9:14" x14ac:dyDescent="0.25">
      <c r="I2180" s="7"/>
      <c r="J2180" s="7"/>
      <c r="K2180" s="7"/>
      <c r="L2180" s="7"/>
      <c r="M2180" s="7"/>
      <c r="N2180" s="7"/>
    </row>
    <row r="2181" spans="9:14" x14ac:dyDescent="0.25">
      <c r="I2181" s="7"/>
      <c r="J2181" s="7"/>
      <c r="K2181" s="7"/>
      <c r="L2181" s="7"/>
      <c r="M2181" s="7"/>
      <c r="N2181" s="7"/>
    </row>
    <row r="2182" spans="9:14" x14ac:dyDescent="0.25">
      <c r="I2182" s="7"/>
      <c r="J2182" s="7"/>
      <c r="K2182" s="7"/>
      <c r="L2182" s="7"/>
      <c r="M2182" s="7"/>
      <c r="N2182" s="7"/>
    </row>
    <row r="2183" spans="9:14" x14ac:dyDescent="0.25">
      <c r="I2183" s="7"/>
      <c r="J2183" s="7"/>
      <c r="K2183" s="7"/>
      <c r="L2183" s="7"/>
      <c r="M2183" s="7"/>
      <c r="N2183" s="7"/>
    </row>
    <row r="2184" spans="9:14" x14ac:dyDescent="0.25">
      <c r="I2184" s="7"/>
      <c r="J2184" s="7"/>
      <c r="K2184" s="7"/>
      <c r="L2184" s="7"/>
      <c r="M2184" s="7"/>
      <c r="N2184" s="7"/>
    </row>
    <row r="2185" spans="9:14" x14ac:dyDescent="0.25">
      <c r="I2185" s="7"/>
      <c r="J2185" s="7"/>
      <c r="K2185" s="7"/>
      <c r="L2185" s="7"/>
      <c r="M2185" s="7"/>
      <c r="N2185" s="7"/>
    </row>
    <row r="2186" spans="9:14" x14ac:dyDescent="0.25">
      <c r="I2186" s="7"/>
      <c r="J2186" s="7"/>
      <c r="K2186" s="7"/>
      <c r="L2186" s="7"/>
      <c r="M2186" s="7"/>
      <c r="N2186" s="7"/>
    </row>
    <row r="2187" spans="9:14" x14ac:dyDescent="0.25">
      <c r="I2187" s="7"/>
      <c r="J2187" s="7"/>
      <c r="K2187" s="7"/>
      <c r="L2187" s="7"/>
      <c r="M2187" s="7"/>
      <c r="N2187" s="7"/>
    </row>
    <row r="2188" spans="9:14" x14ac:dyDescent="0.25">
      <c r="I2188" s="7"/>
      <c r="J2188" s="7"/>
      <c r="K2188" s="7"/>
      <c r="L2188" s="7"/>
      <c r="M2188" s="7"/>
      <c r="N2188" s="7"/>
    </row>
    <row r="2189" spans="9:14" x14ac:dyDescent="0.25">
      <c r="I2189" s="7"/>
      <c r="J2189" s="7"/>
      <c r="K2189" s="7"/>
      <c r="L2189" s="7"/>
      <c r="M2189" s="7"/>
      <c r="N2189" s="7"/>
    </row>
    <row r="2190" spans="9:14" x14ac:dyDescent="0.25">
      <c r="I2190" s="7"/>
      <c r="J2190" s="7"/>
      <c r="K2190" s="7"/>
      <c r="L2190" s="7"/>
      <c r="M2190" s="7"/>
      <c r="N2190" s="7"/>
    </row>
    <row r="2191" spans="9:14" x14ac:dyDescent="0.25">
      <c r="I2191" s="7"/>
      <c r="J2191" s="7"/>
      <c r="K2191" s="7"/>
      <c r="L2191" s="7"/>
      <c r="M2191" s="7"/>
      <c r="N2191" s="7"/>
    </row>
    <row r="2192" spans="9:14" x14ac:dyDescent="0.25">
      <c r="I2192" s="7"/>
      <c r="J2192" s="7"/>
      <c r="K2192" s="7"/>
      <c r="L2192" s="7"/>
      <c r="M2192" s="7"/>
      <c r="N2192" s="7"/>
    </row>
    <row r="2193" spans="9:14" x14ac:dyDescent="0.25">
      <c r="I2193" s="7"/>
      <c r="J2193" s="7"/>
      <c r="K2193" s="7"/>
      <c r="L2193" s="7"/>
      <c r="M2193" s="7"/>
      <c r="N2193" s="7"/>
    </row>
    <row r="2194" spans="9:14" x14ac:dyDescent="0.25">
      <c r="I2194" s="7"/>
      <c r="J2194" s="7"/>
      <c r="K2194" s="7"/>
      <c r="L2194" s="7"/>
      <c r="M2194" s="7"/>
      <c r="N2194" s="7"/>
    </row>
    <row r="2195" spans="9:14" x14ac:dyDescent="0.25">
      <c r="I2195" s="7"/>
      <c r="J2195" s="7"/>
      <c r="K2195" s="7"/>
      <c r="L2195" s="7"/>
      <c r="M2195" s="7"/>
      <c r="N2195" s="7"/>
    </row>
    <row r="2196" spans="9:14" x14ac:dyDescent="0.25">
      <c r="I2196" s="7"/>
      <c r="J2196" s="7"/>
      <c r="K2196" s="7"/>
      <c r="L2196" s="7"/>
      <c r="M2196" s="7"/>
      <c r="N2196" s="7"/>
    </row>
    <row r="2197" spans="9:14" x14ac:dyDescent="0.25">
      <c r="I2197" s="7"/>
      <c r="J2197" s="7"/>
      <c r="K2197" s="7"/>
      <c r="L2197" s="7"/>
      <c r="M2197" s="7"/>
      <c r="N2197" s="7"/>
    </row>
    <row r="2198" spans="9:14" x14ac:dyDescent="0.25">
      <c r="I2198" s="7"/>
      <c r="J2198" s="7"/>
      <c r="K2198" s="7"/>
      <c r="L2198" s="7"/>
      <c r="M2198" s="7"/>
      <c r="N2198" s="7"/>
    </row>
    <row r="2199" spans="9:14" x14ac:dyDescent="0.25">
      <c r="I2199" s="7"/>
      <c r="J2199" s="7"/>
      <c r="K2199" s="7"/>
      <c r="L2199" s="7"/>
      <c r="M2199" s="7"/>
      <c r="N2199" s="7"/>
    </row>
    <row r="2200" spans="9:14" x14ac:dyDescent="0.25">
      <c r="I2200" s="7"/>
      <c r="J2200" s="7"/>
      <c r="K2200" s="7"/>
      <c r="L2200" s="7"/>
      <c r="M2200" s="7"/>
      <c r="N2200" s="7"/>
    </row>
    <row r="2201" spans="9:14" x14ac:dyDescent="0.25">
      <c r="I2201" s="7"/>
      <c r="J2201" s="7"/>
      <c r="K2201" s="7"/>
      <c r="L2201" s="7"/>
      <c r="M2201" s="7"/>
      <c r="N2201" s="7"/>
    </row>
    <row r="2202" spans="9:14" x14ac:dyDescent="0.25">
      <c r="I2202" s="7"/>
      <c r="J2202" s="7"/>
      <c r="K2202" s="7"/>
      <c r="L2202" s="7"/>
      <c r="M2202" s="7"/>
      <c r="N2202" s="7"/>
    </row>
    <row r="2203" spans="9:14" x14ac:dyDescent="0.25">
      <c r="I2203" s="7"/>
      <c r="J2203" s="7"/>
      <c r="K2203" s="7"/>
      <c r="L2203" s="7"/>
      <c r="M2203" s="7"/>
      <c r="N2203" s="7"/>
    </row>
    <row r="2204" spans="9:14" x14ac:dyDescent="0.25">
      <c r="I2204" s="7"/>
      <c r="J2204" s="7"/>
      <c r="K2204" s="7"/>
      <c r="L2204" s="7"/>
      <c r="M2204" s="7"/>
      <c r="N2204" s="7"/>
    </row>
    <row r="2205" spans="9:14" x14ac:dyDescent="0.25">
      <c r="I2205" s="7"/>
      <c r="J2205" s="7"/>
      <c r="K2205" s="7"/>
      <c r="L2205" s="7"/>
      <c r="M2205" s="7"/>
      <c r="N2205" s="7"/>
    </row>
    <row r="2206" spans="9:14" x14ac:dyDescent="0.25">
      <c r="I2206" s="7"/>
      <c r="J2206" s="7"/>
      <c r="K2206" s="7"/>
      <c r="L2206" s="7"/>
      <c r="M2206" s="7"/>
      <c r="N2206" s="7"/>
    </row>
    <row r="2207" spans="9:14" x14ac:dyDescent="0.25">
      <c r="I2207" s="7"/>
      <c r="J2207" s="7"/>
      <c r="K2207" s="7"/>
      <c r="L2207" s="7"/>
      <c r="M2207" s="7"/>
      <c r="N2207" s="7"/>
    </row>
    <row r="2208" spans="9:14" x14ac:dyDescent="0.25">
      <c r="I2208" s="7"/>
      <c r="J2208" s="7"/>
      <c r="K2208" s="7"/>
      <c r="L2208" s="7"/>
      <c r="M2208" s="7"/>
      <c r="N2208" s="7"/>
    </row>
    <row r="2209" spans="9:14" x14ac:dyDescent="0.25">
      <c r="I2209" s="7"/>
      <c r="J2209" s="7"/>
      <c r="K2209" s="7"/>
      <c r="L2209" s="7"/>
      <c r="M2209" s="7"/>
      <c r="N2209" s="7"/>
    </row>
    <row r="2210" spans="9:14" x14ac:dyDescent="0.25">
      <c r="I2210" s="7"/>
      <c r="J2210" s="7"/>
      <c r="K2210" s="7"/>
      <c r="L2210" s="7"/>
      <c r="M2210" s="7"/>
      <c r="N2210" s="7"/>
    </row>
    <row r="2211" spans="9:14" x14ac:dyDescent="0.25">
      <c r="I2211" s="7"/>
      <c r="J2211" s="7"/>
      <c r="K2211" s="7"/>
      <c r="L2211" s="7"/>
      <c r="M2211" s="7"/>
      <c r="N2211" s="7"/>
    </row>
    <row r="2212" spans="9:14" x14ac:dyDescent="0.25">
      <c r="I2212" s="7"/>
      <c r="J2212" s="7"/>
      <c r="K2212" s="7"/>
      <c r="L2212" s="7"/>
      <c r="M2212" s="7"/>
      <c r="N2212" s="7"/>
    </row>
    <row r="2213" spans="9:14" x14ac:dyDescent="0.25">
      <c r="I2213" s="7"/>
      <c r="J2213" s="7"/>
      <c r="K2213" s="7"/>
      <c r="L2213" s="7"/>
      <c r="M2213" s="7"/>
      <c r="N2213" s="7"/>
    </row>
    <row r="2214" spans="9:14" x14ac:dyDescent="0.25">
      <c r="I2214" s="7"/>
      <c r="J2214" s="7"/>
      <c r="K2214" s="7"/>
      <c r="L2214" s="7"/>
      <c r="M2214" s="7"/>
      <c r="N2214" s="7"/>
    </row>
    <row r="2215" spans="9:14" x14ac:dyDescent="0.25">
      <c r="I2215" s="7"/>
      <c r="J2215" s="7"/>
      <c r="K2215" s="7"/>
      <c r="L2215" s="7"/>
      <c r="M2215" s="7"/>
      <c r="N2215" s="7"/>
    </row>
    <row r="2216" spans="9:14" x14ac:dyDescent="0.25">
      <c r="I2216" s="7"/>
      <c r="J2216" s="7"/>
      <c r="K2216" s="7"/>
      <c r="L2216" s="7"/>
      <c r="M2216" s="7"/>
      <c r="N2216" s="7"/>
    </row>
    <row r="2217" spans="9:14" x14ac:dyDescent="0.25">
      <c r="I2217" s="7"/>
      <c r="J2217" s="7"/>
      <c r="K2217" s="7"/>
      <c r="L2217" s="7"/>
      <c r="M2217" s="7"/>
      <c r="N2217" s="7"/>
    </row>
    <row r="2218" spans="9:14" x14ac:dyDescent="0.25">
      <c r="I2218" s="7"/>
      <c r="J2218" s="7"/>
      <c r="K2218" s="7"/>
      <c r="L2218" s="7"/>
      <c r="M2218" s="7"/>
      <c r="N2218" s="7"/>
    </row>
    <row r="2219" spans="9:14" x14ac:dyDescent="0.25">
      <c r="I2219" s="7"/>
      <c r="J2219" s="7"/>
      <c r="K2219" s="7"/>
      <c r="L2219" s="7"/>
      <c r="M2219" s="7"/>
      <c r="N2219" s="7"/>
    </row>
    <row r="2220" spans="9:14" x14ac:dyDescent="0.25">
      <c r="I2220" s="7"/>
      <c r="J2220" s="7"/>
      <c r="K2220" s="7"/>
      <c r="L2220" s="7"/>
      <c r="M2220" s="7"/>
      <c r="N2220" s="7"/>
    </row>
    <row r="2221" spans="9:14" x14ac:dyDescent="0.25">
      <c r="I2221" s="7"/>
      <c r="J2221" s="7"/>
      <c r="K2221" s="7"/>
      <c r="L2221" s="7"/>
      <c r="M2221" s="7"/>
      <c r="N2221" s="7"/>
    </row>
    <row r="2222" spans="9:14" x14ac:dyDescent="0.25">
      <c r="I2222" s="7"/>
      <c r="J2222" s="7"/>
      <c r="K2222" s="7"/>
      <c r="L2222" s="7"/>
      <c r="M2222" s="7"/>
      <c r="N2222" s="7"/>
    </row>
    <row r="2223" spans="9:14" x14ac:dyDescent="0.25">
      <c r="I2223" s="7"/>
      <c r="J2223" s="7"/>
      <c r="K2223" s="7"/>
      <c r="L2223" s="7"/>
      <c r="M2223" s="7"/>
      <c r="N2223" s="7"/>
    </row>
    <row r="2224" spans="9:14" x14ac:dyDescent="0.25">
      <c r="I2224" s="7"/>
      <c r="J2224" s="7"/>
      <c r="K2224" s="7"/>
      <c r="L2224" s="7"/>
      <c r="M2224" s="7"/>
      <c r="N2224" s="7"/>
    </row>
    <row r="2225" spans="9:14" x14ac:dyDescent="0.25">
      <c r="I2225" s="7"/>
      <c r="J2225" s="7"/>
      <c r="K2225" s="7"/>
      <c r="L2225" s="7"/>
      <c r="M2225" s="7"/>
      <c r="N2225" s="7"/>
    </row>
    <row r="2226" spans="9:14" x14ac:dyDescent="0.25">
      <c r="I2226" s="7"/>
      <c r="J2226" s="7"/>
      <c r="K2226" s="7"/>
      <c r="L2226" s="7"/>
      <c r="M2226" s="7"/>
      <c r="N2226" s="7"/>
    </row>
    <row r="2227" spans="9:14" x14ac:dyDescent="0.25">
      <c r="I2227" s="7"/>
      <c r="J2227" s="7"/>
      <c r="K2227" s="7"/>
      <c r="L2227" s="7"/>
      <c r="M2227" s="7"/>
      <c r="N2227" s="7"/>
    </row>
    <row r="2228" spans="9:14" x14ac:dyDescent="0.25">
      <c r="I2228" s="7"/>
      <c r="J2228" s="7"/>
      <c r="K2228" s="7"/>
      <c r="L2228" s="7"/>
      <c r="M2228" s="7"/>
      <c r="N2228" s="7"/>
    </row>
    <row r="2229" spans="9:14" x14ac:dyDescent="0.25">
      <c r="I2229" s="7"/>
      <c r="J2229" s="7"/>
      <c r="K2229" s="7"/>
      <c r="L2229" s="7"/>
      <c r="M2229" s="7"/>
      <c r="N2229" s="7"/>
    </row>
    <row r="2230" spans="9:14" x14ac:dyDescent="0.25">
      <c r="I2230" s="7"/>
      <c r="J2230" s="7"/>
      <c r="K2230" s="7"/>
      <c r="L2230" s="7"/>
      <c r="M2230" s="7"/>
      <c r="N2230" s="7"/>
    </row>
    <row r="2231" spans="9:14" x14ac:dyDescent="0.25">
      <c r="I2231" s="7"/>
      <c r="J2231" s="7"/>
      <c r="K2231" s="7"/>
      <c r="L2231" s="7"/>
      <c r="M2231" s="7"/>
      <c r="N2231" s="7"/>
    </row>
    <row r="2232" spans="9:14" x14ac:dyDescent="0.25">
      <c r="I2232" s="7"/>
      <c r="J2232" s="7"/>
      <c r="K2232" s="7"/>
      <c r="L2232" s="7"/>
      <c r="M2232" s="7"/>
      <c r="N2232" s="7"/>
    </row>
    <row r="2233" spans="9:14" x14ac:dyDescent="0.25">
      <c r="I2233" s="7"/>
      <c r="J2233" s="7"/>
      <c r="K2233" s="7"/>
      <c r="L2233" s="7"/>
      <c r="M2233" s="7"/>
      <c r="N2233" s="7"/>
    </row>
    <row r="2234" spans="9:14" x14ac:dyDescent="0.25">
      <c r="I2234" s="7"/>
      <c r="J2234" s="7"/>
      <c r="K2234" s="7"/>
      <c r="L2234" s="7"/>
      <c r="M2234" s="7"/>
      <c r="N2234" s="7"/>
    </row>
    <row r="2235" spans="9:14" x14ac:dyDescent="0.25">
      <c r="I2235" s="7"/>
      <c r="J2235" s="7"/>
      <c r="K2235" s="7"/>
      <c r="L2235" s="7"/>
      <c r="M2235" s="7"/>
      <c r="N2235" s="7"/>
    </row>
    <row r="2236" spans="9:14" x14ac:dyDescent="0.25">
      <c r="I2236" s="7"/>
      <c r="J2236" s="7"/>
      <c r="K2236" s="7"/>
      <c r="L2236" s="7"/>
      <c r="M2236" s="7"/>
      <c r="N2236" s="7"/>
    </row>
    <row r="2237" spans="9:14" x14ac:dyDescent="0.25">
      <c r="I2237" s="7"/>
      <c r="J2237" s="7"/>
      <c r="K2237" s="7"/>
      <c r="L2237" s="7"/>
      <c r="M2237" s="7"/>
      <c r="N2237" s="7"/>
    </row>
    <row r="2238" spans="9:14" x14ac:dyDescent="0.25">
      <c r="I2238" s="7"/>
      <c r="J2238" s="7"/>
      <c r="K2238" s="7"/>
      <c r="L2238" s="7"/>
      <c r="M2238" s="7"/>
      <c r="N2238" s="7"/>
    </row>
    <row r="2239" spans="9:14" x14ac:dyDescent="0.25">
      <c r="I2239" s="7"/>
      <c r="J2239" s="7"/>
      <c r="K2239" s="7"/>
      <c r="L2239" s="7"/>
      <c r="M2239" s="7"/>
      <c r="N2239" s="7"/>
    </row>
    <row r="2240" spans="9:14" x14ac:dyDescent="0.25">
      <c r="I2240" s="7"/>
      <c r="J2240" s="7"/>
      <c r="K2240" s="7"/>
      <c r="L2240" s="7"/>
      <c r="M2240" s="7"/>
      <c r="N2240" s="7"/>
    </row>
    <row r="2241" spans="9:14" x14ac:dyDescent="0.25">
      <c r="I2241" s="7"/>
      <c r="J2241" s="7"/>
      <c r="K2241" s="7"/>
      <c r="L2241" s="7"/>
      <c r="M2241" s="7"/>
      <c r="N2241" s="7"/>
    </row>
    <row r="2242" spans="9:14" x14ac:dyDescent="0.25">
      <c r="I2242" s="7"/>
      <c r="J2242" s="7"/>
      <c r="K2242" s="7"/>
      <c r="L2242" s="7"/>
      <c r="M2242" s="7"/>
      <c r="N2242" s="7"/>
    </row>
    <row r="2243" spans="9:14" x14ac:dyDescent="0.25">
      <c r="I2243" s="7"/>
      <c r="J2243" s="7"/>
      <c r="K2243" s="7"/>
      <c r="L2243" s="7"/>
      <c r="M2243" s="7"/>
      <c r="N2243" s="7"/>
    </row>
    <row r="2244" spans="9:14" x14ac:dyDescent="0.25">
      <c r="I2244" s="7"/>
      <c r="J2244" s="7"/>
      <c r="K2244" s="7"/>
      <c r="L2244" s="7"/>
      <c r="M2244" s="7"/>
      <c r="N2244" s="7"/>
    </row>
    <row r="2245" spans="9:14" x14ac:dyDescent="0.25">
      <c r="I2245" s="7"/>
      <c r="J2245" s="7"/>
      <c r="K2245" s="7"/>
      <c r="L2245" s="7"/>
      <c r="M2245" s="7"/>
      <c r="N2245" s="7"/>
    </row>
    <row r="2246" spans="9:14" x14ac:dyDescent="0.25">
      <c r="I2246" s="7"/>
      <c r="J2246" s="7"/>
      <c r="K2246" s="7"/>
      <c r="L2246" s="7"/>
      <c r="M2246" s="7"/>
      <c r="N2246" s="7"/>
    </row>
    <row r="2247" spans="9:14" x14ac:dyDescent="0.25">
      <c r="I2247" s="7"/>
      <c r="J2247" s="7"/>
      <c r="K2247" s="7"/>
      <c r="L2247" s="7"/>
      <c r="M2247" s="7"/>
      <c r="N2247" s="7"/>
    </row>
    <row r="2248" spans="9:14" x14ac:dyDescent="0.25">
      <c r="I2248" s="7"/>
      <c r="J2248" s="7"/>
      <c r="K2248" s="7"/>
      <c r="L2248" s="7"/>
      <c r="M2248" s="7"/>
      <c r="N2248" s="7"/>
    </row>
    <row r="2249" spans="9:14" x14ac:dyDescent="0.25">
      <c r="I2249" s="7"/>
      <c r="J2249" s="7"/>
      <c r="K2249" s="7"/>
      <c r="L2249" s="7"/>
      <c r="M2249" s="7"/>
      <c r="N2249" s="7"/>
    </row>
    <row r="2250" spans="9:14" x14ac:dyDescent="0.25">
      <c r="I2250" s="7"/>
      <c r="J2250" s="7"/>
      <c r="K2250" s="7"/>
      <c r="L2250" s="7"/>
      <c r="M2250" s="7"/>
      <c r="N2250" s="7"/>
    </row>
    <row r="2251" spans="9:14" x14ac:dyDescent="0.25">
      <c r="I2251" s="7"/>
      <c r="J2251" s="7"/>
      <c r="K2251" s="7"/>
      <c r="L2251" s="7"/>
      <c r="M2251" s="7"/>
      <c r="N2251" s="7"/>
    </row>
    <row r="2252" spans="9:14" x14ac:dyDescent="0.25">
      <c r="I2252" s="7"/>
      <c r="J2252" s="7"/>
      <c r="K2252" s="7"/>
      <c r="L2252" s="7"/>
      <c r="M2252" s="7"/>
      <c r="N2252" s="7"/>
    </row>
    <row r="2253" spans="9:14" x14ac:dyDescent="0.25">
      <c r="I2253" s="7"/>
      <c r="J2253" s="7"/>
      <c r="K2253" s="7"/>
      <c r="L2253" s="7"/>
      <c r="M2253" s="7"/>
      <c r="N2253" s="7"/>
    </row>
    <row r="2254" spans="9:14" x14ac:dyDescent="0.25">
      <c r="I2254" s="7"/>
      <c r="J2254" s="7"/>
      <c r="K2254" s="7"/>
      <c r="L2254" s="7"/>
      <c r="M2254" s="7"/>
      <c r="N2254" s="7"/>
    </row>
    <row r="2255" spans="9:14" x14ac:dyDescent="0.25">
      <c r="I2255" s="7"/>
      <c r="J2255" s="7"/>
      <c r="K2255" s="7"/>
      <c r="L2255" s="7"/>
      <c r="M2255" s="7"/>
      <c r="N2255" s="7"/>
    </row>
    <row r="2256" spans="9:14" x14ac:dyDescent="0.25">
      <c r="I2256" s="7"/>
      <c r="J2256" s="7"/>
      <c r="K2256" s="7"/>
      <c r="L2256" s="7"/>
      <c r="M2256" s="7"/>
      <c r="N2256" s="7"/>
    </row>
    <row r="2257" spans="9:14" x14ac:dyDescent="0.25">
      <c r="I2257" s="7"/>
      <c r="J2257" s="7"/>
      <c r="K2257" s="7"/>
      <c r="L2257" s="7"/>
      <c r="M2257" s="7"/>
      <c r="N2257" s="7"/>
    </row>
    <row r="2258" spans="9:14" x14ac:dyDescent="0.25">
      <c r="I2258" s="7"/>
      <c r="J2258" s="7"/>
      <c r="K2258" s="7"/>
      <c r="L2258" s="7"/>
      <c r="M2258" s="7"/>
      <c r="N2258" s="7"/>
    </row>
    <row r="2259" spans="9:14" x14ac:dyDescent="0.25">
      <c r="I2259" s="7"/>
      <c r="J2259" s="7"/>
      <c r="K2259" s="7"/>
      <c r="L2259" s="7"/>
      <c r="M2259" s="7"/>
      <c r="N2259" s="7"/>
    </row>
    <row r="2260" spans="9:14" x14ac:dyDescent="0.25">
      <c r="I2260" s="7"/>
      <c r="J2260" s="7"/>
      <c r="K2260" s="7"/>
      <c r="L2260" s="7"/>
      <c r="M2260" s="7"/>
      <c r="N2260" s="7"/>
    </row>
    <row r="2261" spans="9:14" x14ac:dyDescent="0.25">
      <c r="I2261" s="7"/>
      <c r="J2261" s="7"/>
      <c r="K2261" s="7"/>
      <c r="L2261" s="7"/>
      <c r="M2261" s="7"/>
      <c r="N2261" s="7"/>
    </row>
    <row r="2262" spans="9:14" x14ac:dyDescent="0.25">
      <c r="I2262" s="7"/>
      <c r="J2262" s="7"/>
      <c r="K2262" s="7"/>
      <c r="L2262" s="7"/>
      <c r="M2262" s="7"/>
      <c r="N2262" s="7"/>
    </row>
    <row r="2263" spans="9:14" x14ac:dyDescent="0.25">
      <c r="I2263" s="7"/>
      <c r="J2263" s="7"/>
      <c r="K2263" s="7"/>
      <c r="L2263" s="7"/>
      <c r="M2263" s="7"/>
      <c r="N2263" s="7"/>
    </row>
    <row r="2264" spans="9:14" x14ac:dyDescent="0.25">
      <c r="I2264" s="7"/>
      <c r="J2264" s="7"/>
      <c r="K2264" s="7"/>
      <c r="L2264" s="7"/>
      <c r="M2264" s="7"/>
      <c r="N2264" s="7"/>
    </row>
    <row r="2265" spans="9:14" x14ac:dyDescent="0.25">
      <c r="I2265" s="7"/>
      <c r="J2265" s="7"/>
      <c r="K2265" s="7"/>
      <c r="L2265" s="7"/>
      <c r="M2265" s="7"/>
      <c r="N2265" s="7"/>
    </row>
    <row r="2266" spans="9:14" x14ac:dyDescent="0.25">
      <c r="I2266" s="7"/>
      <c r="J2266" s="7"/>
      <c r="K2266" s="7"/>
      <c r="L2266" s="7"/>
      <c r="M2266" s="7"/>
      <c r="N2266" s="7"/>
    </row>
    <row r="2267" spans="9:14" x14ac:dyDescent="0.25">
      <c r="I2267" s="7"/>
      <c r="J2267" s="7"/>
      <c r="K2267" s="7"/>
      <c r="L2267" s="7"/>
      <c r="M2267" s="7"/>
      <c r="N2267" s="7"/>
    </row>
    <row r="2268" spans="9:14" x14ac:dyDescent="0.25">
      <c r="I2268" s="7"/>
      <c r="J2268" s="7"/>
      <c r="K2268" s="7"/>
      <c r="L2268" s="7"/>
      <c r="M2268" s="7"/>
      <c r="N2268" s="7"/>
    </row>
    <row r="2269" spans="9:14" x14ac:dyDescent="0.25">
      <c r="I2269" s="7"/>
      <c r="J2269" s="7"/>
      <c r="K2269" s="7"/>
      <c r="L2269" s="7"/>
      <c r="M2269" s="7"/>
      <c r="N2269" s="7"/>
    </row>
    <row r="2270" spans="9:14" x14ac:dyDescent="0.25">
      <c r="I2270" s="7"/>
      <c r="J2270" s="7"/>
      <c r="K2270" s="7"/>
      <c r="L2270" s="7"/>
      <c r="M2270" s="7"/>
      <c r="N2270" s="7"/>
    </row>
    <row r="2271" spans="9:14" x14ac:dyDescent="0.25">
      <c r="I2271" s="7"/>
      <c r="J2271" s="7"/>
      <c r="K2271" s="7"/>
      <c r="L2271" s="7"/>
      <c r="M2271" s="7"/>
      <c r="N2271" s="7"/>
    </row>
    <row r="2272" spans="9:14" x14ac:dyDescent="0.25">
      <c r="I2272" s="7"/>
      <c r="J2272" s="7"/>
      <c r="K2272" s="7"/>
      <c r="L2272" s="7"/>
      <c r="M2272" s="7"/>
      <c r="N2272" s="7"/>
    </row>
    <row r="2273" spans="9:14" x14ac:dyDescent="0.25">
      <c r="I2273" s="7"/>
      <c r="J2273" s="7"/>
      <c r="K2273" s="7"/>
      <c r="L2273" s="7"/>
      <c r="M2273" s="7"/>
      <c r="N2273" s="7"/>
    </row>
    <row r="2274" spans="9:14" x14ac:dyDescent="0.25">
      <c r="I2274" s="7"/>
      <c r="J2274" s="7"/>
      <c r="K2274" s="7"/>
      <c r="L2274" s="7"/>
      <c r="M2274" s="7"/>
      <c r="N2274" s="7"/>
    </row>
    <row r="2275" spans="9:14" x14ac:dyDescent="0.25">
      <c r="I2275" s="7"/>
      <c r="J2275" s="7"/>
      <c r="K2275" s="7"/>
      <c r="L2275" s="7"/>
      <c r="M2275" s="7"/>
      <c r="N2275" s="7"/>
    </row>
    <row r="2276" spans="9:14" x14ac:dyDescent="0.25">
      <c r="I2276" s="7"/>
      <c r="J2276" s="7"/>
      <c r="K2276" s="7"/>
      <c r="L2276" s="7"/>
      <c r="M2276" s="7"/>
      <c r="N2276" s="7"/>
    </row>
    <row r="2277" spans="9:14" x14ac:dyDescent="0.25">
      <c r="I2277" s="7"/>
      <c r="J2277" s="7"/>
      <c r="K2277" s="7"/>
      <c r="L2277" s="7"/>
      <c r="M2277" s="7"/>
      <c r="N2277" s="7"/>
    </row>
    <row r="2278" spans="9:14" x14ac:dyDescent="0.25">
      <c r="I2278" s="7"/>
      <c r="J2278" s="7"/>
      <c r="K2278" s="7"/>
      <c r="L2278" s="7"/>
      <c r="M2278" s="7"/>
      <c r="N2278" s="7"/>
    </row>
    <row r="2279" spans="9:14" x14ac:dyDescent="0.25">
      <c r="I2279" s="7"/>
      <c r="J2279" s="7"/>
      <c r="K2279" s="7"/>
      <c r="L2279" s="7"/>
      <c r="M2279" s="7"/>
      <c r="N2279" s="7"/>
    </row>
    <row r="2280" spans="9:14" x14ac:dyDescent="0.25">
      <c r="I2280" s="7"/>
      <c r="J2280" s="7"/>
      <c r="K2280" s="7"/>
      <c r="L2280" s="7"/>
      <c r="M2280" s="7"/>
      <c r="N2280" s="7"/>
    </row>
    <row r="2281" spans="9:14" x14ac:dyDescent="0.25">
      <c r="I2281" s="7"/>
      <c r="J2281" s="7"/>
      <c r="K2281" s="7"/>
      <c r="L2281" s="7"/>
      <c r="M2281" s="7"/>
      <c r="N2281" s="7"/>
    </row>
    <row r="2282" spans="9:14" x14ac:dyDescent="0.25">
      <c r="I2282" s="7"/>
      <c r="J2282" s="7"/>
      <c r="K2282" s="7"/>
      <c r="L2282" s="7"/>
      <c r="M2282" s="7"/>
      <c r="N2282" s="7"/>
    </row>
    <row r="2283" spans="9:14" x14ac:dyDescent="0.25">
      <c r="I2283" s="7"/>
      <c r="J2283" s="7"/>
      <c r="K2283" s="7"/>
      <c r="L2283" s="7"/>
      <c r="M2283" s="7"/>
      <c r="N2283" s="7"/>
    </row>
    <row r="2284" spans="9:14" x14ac:dyDescent="0.25">
      <c r="I2284" s="7"/>
      <c r="J2284" s="7"/>
      <c r="K2284" s="7"/>
      <c r="L2284" s="7"/>
      <c r="M2284" s="7"/>
      <c r="N2284" s="7"/>
    </row>
    <row r="2285" spans="9:14" x14ac:dyDescent="0.25">
      <c r="I2285" s="7"/>
      <c r="J2285" s="7"/>
      <c r="K2285" s="7"/>
      <c r="L2285" s="7"/>
      <c r="M2285" s="7"/>
      <c r="N2285" s="7"/>
    </row>
    <row r="2286" spans="9:14" x14ac:dyDescent="0.25">
      <c r="I2286" s="7"/>
      <c r="J2286" s="7"/>
      <c r="K2286" s="7"/>
      <c r="L2286" s="7"/>
      <c r="M2286" s="7"/>
      <c r="N2286" s="7"/>
    </row>
    <row r="2287" spans="9:14" x14ac:dyDescent="0.25">
      <c r="I2287" s="7"/>
      <c r="J2287" s="7"/>
      <c r="K2287" s="7"/>
      <c r="L2287" s="7"/>
      <c r="M2287" s="7"/>
      <c r="N2287" s="7"/>
    </row>
    <row r="2288" spans="9:14" x14ac:dyDescent="0.25">
      <c r="I2288" s="7"/>
      <c r="J2288" s="7"/>
      <c r="K2288" s="7"/>
      <c r="L2288" s="7"/>
      <c r="M2288" s="7"/>
      <c r="N2288" s="7"/>
    </row>
    <row r="2289" spans="9:14" x14ac:dyDescent="0.25">
      <c r="I2289" s="7"/>
      <c r="J2289" s="7"/>
      <c r="K2289" s="7"/>
      <c r="L2289" s="7"/>
      <c r="M2289" s="7"/>
      <c r="N2289" s="7"/>
    </row>
    <row r="2290" spans="9:14" x14ac:dyDescent="0.25">
      <c r="I2290" s="7"/>
      <c r="J2290" s="7"/>
      <c r="K2290" s="7"/>
      <c r="L2290" s="7"/>
      <c r="M2290" s="7"/>
      <c r="N2290" s="7"/>
    </row>
    <row r="2291" spans="9:14" x14ac:dyDescent="0.25">
      <c r="I2291" s="7"/>
      <c r="J2291" s="7"/>
      <c r="K2291" s="7"/>
      <c r="L2291" s="7"/>
      <c r="M2291" s="7"/>
      <c r="N2291" s="7"/>
    </row>
    <row r="2292" spans="9:14" x14ac:dyDescent="0.25">
      <c r="I2292" s="7"/>
      <c r="J2292" s="7"/>
      <c r="K2292" s="7"/>
      <c r="L2292" s="7"/>
      <c r="M2292" s="7"/>
      <c r="N2292" s="7"/>
    </row>
    <row r="2293" spans="9:14" x14ac:dyDescent="0.25">
      <c r="I2293" s="7"/>
      <c r="J2293" s="7"/>
      <c r="K2293" s="7"/>
      <c r="L2293" s="7"/>
      <c r="M2293" s="7"/>
      <c r="N2293" s="7"/>
    </row>
    <row r="2294" spans="9:14" x14ac:dyDescent="0.25">
      <c r="I2294" s="7"/>
      <c r="J2294" s="7"/>
      <c r="K2294" s="7"/>
      <c r="L2294" s="7"/>
      <c r="M2294" s="7"/>
      <c r="N2294" s="7"/>
    </row>
    <row r="2295" spans="9:14" x14ac:dyDescent="0.25">
      <c r="I2295" s="7"/>
      <c r="J2295" s="7"/>
      <c r="K2295" s="7"/>
      <c r="L2295" s="7"/>
      <c r="M2295" s="7"/>
      <c r="N2295" s="7"/>
    </row>
    <row r="2296" spans="9:14" x14ac:dyDescent="0.25">
      <c r="I2296" s="7"/>
      <c r="J2296" s="7"/>
      <c r="K2296" s="7"/>
      <c r="L2296" s="7"/>
      <c r="M2296" s="7"/>
      <c r="N2296" s="7"/>
    </row>
    <row r="2297" spans="9:14" x14ac:dyDescent="0.25">
      <c r="I2297" s="7"/>
      <c r="J2297" s="7"/>
      <c r="K2297" s="7"/>
      <c r="L2297" s="7"/>
      <c r="M2297" s="7"/>
      <c r="N2297" s="7"/>
    </row>
    <row r="2298" spans="9:14" x14ac:dyDescent="0.25">
      <c r="I2298" s="7"/>
      <c r="J2298" s="7"/>
      <c r="K2298" s="7"/>
      <c r="L2298" s="7"/>
      <c r="M2298" s="7"/>
      <c r="N2298" s="7"/>
    </row>
    <row r="2299" spans="9:14" x14ac:dyDescent="0.25">
      <c r="I2299" s="7"/>
      <c r="J2299" s="7"/>
      <c r="K2299" s="7"/>
      <c r="L2299" s="7"/>
      <c r="M2299" s="7"/>
      <c r="N2299" s="7"/>
    </row>
    <row r="2300" spans="9:14" x14ac:dyDescent="0.25">
      <c r="I2300" s="7"/>
      <c r="J2300" s="7"/>
      <c r="K2300" s="7"/>
      <c r="L2300" s="7"/>
      <c r="M2300" s="7"/>
      <c r="N2300" s="7"/>
    </row>
    <row r="2301" spans="9:14" x14ac:dyDescent="0.25">
      <c r="I2301" s="7"/>
      <c r="J2301" s="7"/>
      <c r="K2301" s="7"/>
      <c r="L2301" s="7"/>
      <c r="M2301" s="7"/>
      <c r="N2301" s="7"/>
    </row>
    <row r="2302" spans="9:14" x14ac:dyDescent="0.25">
      <c r="I2302" s="7"/>
      <c r="J2302" s="7"/>
      <c r="K2302" s="7"/>
      <c r="L2302" s="7"/>
      <c r="M2302" s="7"/>
      <c r="N2302" s="7"/>
    </row>
    <row r="2303" spans="9:14" x14ac:dyDescent="0.25">
      <c r="I2303" s="7"/>
      <c r="J2303" s="7"/>
      <c r="K2303" s="7"/>
      <c r="L2303" s="7"/>
      <c r="M2303" s="7"/>
      <c r="N2303" s="7"/>
    </row>
    <row r="2304" spans="9:14" x14ac:dyDescent="0.25">
      <c r="I2304" s="7"/>
      <c r="J2304" s="7"/>
      <c r="K2304" s="7"/>
      <c r="L2304" s="7"/>
      <c r="M2304" s="7"/>
      <c r="N2304" s="7"/>
    </row>
    <row r="2305" spans="9:14" x14ac:dyDescent="0.25">
      <c r="I2305" s="7"/>
      <c r="J2305" s="7"/>
      <c r="K2305" s="7"/>
      <c r="L2305" s="7"/>
      <c r="M2305" s="7"/>
      <c r="N2305" s="7"/>
    </row>
    <row r="2306" spans="9:14" x14ac:dyDescent="0.25">
      <c r="I2306" s="7"/>
      <c r="J2306" s="7"/>
      <c r="K2306" s="7"/>
      <c r="L2306" s="7"/>
      <c r="M2306" s="7"/>
      <c r="N2306" s="7"/>
    </row>
    <row r="2307" spans="9:14" x14ac:dyDescent="0.25">
      <c r="I2307" s="7"/>
      <c r="J2307" s="7"/>
      <c r="K2307" s="7"/>
      <c r="L2307" s="7"/>
      <c r="M2307" s="7"/>
      <c r="N2307" s="7"/>
    </row>
    <row r="2308" spans="9:14" x14ac:dyDescent="0.25">
      <c r="I2308" s="7"/>
      <c r="J2308" s="7"/>
      <c r="K2308" s="7"/>
      <c r="L2308" s="7"/>
      <c r="M2308" s="7"/>
      <c r="N2308" s="7"/>
    </row>
    <row r="2309" spans="9:14" x14ac:dyDescent="0.25">
      <c r="I2309" s="7"/>
      <c r="J2309" s="7"/>
      <c r="K2309" s="7"/>
      <c r="L2309" s="7"/>
      <c r="M2309" s="7"/>
      <c r="N2309" s="7"/>
    </row>
    <row r="2310" spans="9:14" x14ac:dyDescent="0.25">
      <c r="I2310" s="7"/>
      <c r="J2310" s="7"/>
      <c r="K2310" s="7"/>
      <c r="L2310" s="7"/>
      <c r="M2310" s="7"/>
      <c r="N2310" s="7"/>
    </row>
    <row r="2311" spans="9:14" x14ac:dyDescent="0.25">
      <c r="I2311" s="7"/>
      <c r="J2311" s="7"/>
      <c r="K2311" s="7"/>
      <c r="L2311" s="7"/>
      <c r="M2311" s="7"/>
      <c r="N2311" s="7"/>
    </row>
    <row r="2312" spans="9:14" x14ac:dyDescent="0.25">
      <c r="I2312" s="7"/>
      <c r="J2312" s="7"/>
      <c r="K2312" s="7"/>
      <c r="L2312" s="7"/>
      <c r="M2312" s="7"/>
      <c r="N2312" s="7"/>
    </row>
    <row r="2313" spans="9:14" x14ac:dyDescent="0.25">
      <c r="I2313" s="7"/>
      <c r="J2313" s="7"/>
      <c r="K2313" s="7"/>
      <c r="L2313" s="7"/>
      <c r="M2313" s="7"/>
      <c r="N2313" s="7"/>
    </row>
    <row r="2314" spans="9:14" x14ac:dyDescent="0.25">
      <c r="I2314" s="7"/>
      <c r="J2314" s="7"/>
      <c r="K2314" s="7"/>
      <c r="L2314" s="7"/>
      <c r="M2314" s="7"/>
      <c r="N2314" s="7"/>
    </row>
    <row r="2315" spans="9:14" x14ac:dyDescent="0.25">
      <c r="I2315" s="7"/>
      <c r="J2315" s="7"/>
      <c r="K2315" s="7"/>
      <c r="L2315" s="7"/>
      <c r="M2315" s="7"/>
      <c r="N2315" s="7"/>
    </row>
    <row r="2316" spans="9:14" x14ac:dyDescent="0.25">
      <c r="I2316" s="7"/>
      <c r="J2316" s="7"/>
      <c r="K2316" s="7"/>
      <c r="L2316" s="7"/>
      <c r="M2316" s="7"/>
      <c r="N2316" s="7"/>
    </row>
    <row r="2317" spans="9:14" x14ac:dyDescent="0.25">
      <c r="I2317" s="7"/>
      <c r="J2317" s="7"/>
      <c r="K2317" s="7"/>
      <c r="L2317" s="7"/>
      <c r="M2317" s="7"/>
      <c r="N2317" s="7"/>
    </row>
    <row r="2318" spans="9:14" x14ac:dyDescent="0.25">
      <c r="I2318" s="7"/>
      <c r="J2318" s="7"/>
      <c r="K2318" s="7"/>
      <c r="L2318" s="7"/>
      <c r="M2318" s="7"/>
      <c r="N2318" s="7"/>
    </row>
    <row r="2319" spans="9:14" x14ac:dyDescent="0.25">
      <c r="I2319" s="7"/>
      <c r="J2319" s="7"/>
      <c r="K2319" s="7"/>
      <c r="L2319" s="7"/>
      <c r="M2319" s="7"/>
      <c r="N2319" s="7"/>
    </row>
    <row r="2320" spans="9:14" x14ac:dyDescent="0.25">
      <c r="I2320" s="7"/>
      <c r="J2320" s="7"/>
      <c r="K2320" s="7"/>
      <c r="L2320" s="7"/>
      <c r="M2320" s="7"/>
      <c r="N2320" s="7"/>
    </row>
    <row r="2321" spans="9:14" x14ac:dyDescent="0.25">
      <c r="I2321" s="7"/>
      <c r="J2321" s="7"/>
      <c r="K2321" s="7"/>
      <c r="L2321" s="7"/>
      <c r="M2321" s="7"/>
      <c r="N2321" s="7"/>
    </row>
    <row r="2322" spans="9:14" x14ac:dyDescent="0.25">
      <c r="I2322" s="7"/>
      <c r="J2322" s="7"/>
      <c r="K2322" s="7"/>
      <c r="L2322" s="7"/>
      <c r="M2322" s="7"/>
      <c r="N2322" s="7"/>
    </row>
    <row r="2323" spans="9:14" x14ac:dyDescent="0.25">
      <c r="I2323" s="7"/>
      <c r="J2323" s="7"/>
      <c r="K2323" s="7"/>
      <c r="L2323" s="7"/>
      <c r="M2323" s="7"/>
      <c r="N2323" s="7"/>
    </row>
    <row r="2324" spans="9:14" x14ac:dyDescent="0.25">
      <c r="I2324" s="7"/>
      <c r="J2324" s="7"/>
      <c r="K2324" s="7"/>
      <c r="L2324" s="7"/>
      <c r="M2324" s="7"/>
      <c r="N2324" s="7"/>
    </row>
    <row r="2325" spans="9:14" x14ac:dyDescent="0.25">
      <c r="I2325" s="7"/>
      <c r="J2325" s="7"/>
      <c r="K2325" s="7"/>
      <c r="L2325" s="7"/>
      <c r="M2325" s="7"/>
      <c r="N2325" s="7"/>
    </row>
    <row r="2326" spans="9:14" x14ac:dyDescent="0.25">
      <c r="I2326" s="7"/>
      <c r="J2326" s="7"/>
      <c r="K2326" s="7"/>
      <c r="L2326" s="7"/>
      <c r="M2326" s="7"/>
      <c r="N2326" s="7"/>
    </row>
    <row r="2327" spans="9:14" x14ac:dyDescent="0.25">
      <c r="I2327" s="7"/>
      <c r="J2327" s="7"/>
      <c r="K2327" s="7"/>
      <c r="L2327" s="7"/>
      <c r="M2327" s="7"/>
      <c r="N2327" s="7"/>
    </row>
    <row r="2328" spans="9:14" x14ac:dyDescent="0.25">
      <c r="I2328" s="7"/>
      <c r="J2328" s="7"/>
      <c r="K2328" s="7"/>
      <c r="L2328" s="7"/>
      <c r="M2328" s="7"/>
      <c r="N2328" s="7"/>
    </row>
    <row r="2329" spans="9:14" x14ac:dyDescent="0.25">
      <c r="I2329" s="7"/>
      <c r="J2329" s="7"/>
      <c r="K2329" s="7"/>
      <c r="L2329" s="7"/>
      <c r="M2329" s="7"/>
      <c r="N2329" s="7"/>
    </row>
    <row r="2330" spans="9:14" x14ac:dyDescent="0.25">
      <c r="I2330" s="7"/>
      <c r="J2330" s="7"/>
      <c r="K2330" s="7"/>
      <c r="L2330" s="7"/>
      <c r="M2330" s="7"/>
      <c r="N2330" s="7"/>
    </row>
    <row r="2331" spans="9:14" x14ac:dyDescent="0.25">
      <c r="I2331" s="7"/>
      <c r="J2331" s="7"/>
      <c r="K2331" s="7"/>
      <c r="L2331" s="7"/>
      <c r="M2331" s="7"/>
      <c r="N2331" s="7"/>
    </row>
    <row r="2332" spans="9:14" x14ac:dyDescent="0.25">
      <c r="I2332" s="7"/>
      <c r="J2332" s="7"/>
      <c r="K2332" s="7"/>
      <c r="L2332" s="7"/>
      <c r="M2332" s="7"/>
      <c r="N2332" s="7"/>
    </row>
    <row r="2333" spans="9:14" x14ac:dyDescent="0.25">
      <c r="I2333" s="7"/>
      <c r="J2333" s="7"/>
      <c r="K2333" s="7"/>
      <c r="L2333" s="7"/>
      <c r="M2333" s="7"/>
      <c r="N2333" s="7"/>
    </row>
    <row r="2334" spans="9:14" x14ac:dyDescent="0.25">
      <c r="I2334" s="7"/>
      <c r="J2334" s="7"/>
      <c r="K2334" s="7"/>
      <c r="L2334" s="7"/>
      <c r="M2334" s="7"/>
      <c r="N2334" s="7"/>
    </row>
    <row r="2335" spans="9:14" x14ac:dyDescent="0.25">
      <c r="I2335" s="7"/>
      <c r="J2335" s="7"/>
      <c r="K2335" s="7"/>
      <c r="L2335" s="7"/>
      <c r="M2335" s="7"/>
      <c r="N2335" s="7"/>
    </row>
    <row r="2336" spans="9:14" x14ac:dyDescent="0.25">
      <c r="I2336" s="7"/>
      <c r="J2336" s="7"/>
      <c r="K2336" s="7"/>
      <c r="L2336" s="7"/>
      <c r="M2336" s="7"/>
      <c r="N2336" s="7"/>
    </row>
    <row r="2337" spans="9:14" x14ac:dyDescent="0.25">
      <c r="I2337" s="7"/>
      <c r="J2337" s="7"/>
      <c r="K2337" s="7"/>
      <c r="L2337" s="7"/>
      <c r="M2337" s="7"/>
      <c r="N2337" s="7"/>
    </row>
    <row r="2338" spans="9:14" x14ac:dyDescent="0.25">
      <c r="I2338" s="7"/>
      <c r="J2338" s="7"/>
      <c r="K2338" s="7"/>
      <c r="L2338" s="7"/>
      <c r="M2338" s="7"/>
      <c r="N2338" s="7"/>
    </row>
    <row r="2339" spans="9:14" x14ac:dyDescent="0.25">
      <c r="I2339" s="7"/>
      <c r="J2339" s="7"/>
      <c r="K2339" s="7"/>
      <c r="L2339" s="7"/>
      <c r="M2339" s="7"/>
      <c r="N2339" s="7"/>
    </row>
    <row r="2340" spans="9:14" x14ac:dyDescent="0.25">
      <c r="I2340" s="7"/>
      <c r="J2340" s="7"/>
      <c r="K2340" s="7"/>
      <c r="L2340" s="7"/>
      <c r="M2340" s="7"/>
      <c r="N2340" s="7"/>
    </row>
    <row r="2341" spans="9:14" x14ac:dyDescent="0.25">
      <c r="I2341" s="7"/>
      <c r="J2341" s="7"/>
      <c r="K2341" s="7"/>
      <c r="L2341" s="7"/>
      <c r="M2341" s="7"/>
      <c r="N2341" s="7"/>
    </row>
    <row r="2342" spans="9:14" x14ac:dyDescent="0.25">
      <c r="I2342" s="7"/>
      <c r="J2342" s="7"/>
      <c r="K2342" s="7"/>
      <c r="L2342" s="7"/>
      <c r="M2342" s="7"/>
      <c r="N2342" s="7"/>
    </row>
    <row r="2343" spans="9:14" x14ac:dyDescent="0.25">
      <c r="I2343" s="7"/>
      <c r="J2343" s="7"/>
      <c r="K2343" s="7"/>
      <c r="L2343" s="7"/>
      <c r="M2343" s="7"/>
      <c r="N2343" s="7"/>
    </row>
    <row r="2344" spans="9:14" x14ac:dyDescent="0.25">
      <c r="I2344" s="7"/>
      <c r="J2344" s="7"/>
      <c r="K2344" s="7"/>
      <c r="L2344" s="7"/>
      <c r="M2344" s="7"/>
      <c r="N2344" s="7"/>
    </row>
    <row r="2345" spans="9:14" x14ac:dyDescent="0.25">
      <c r="I2345" s="7"/>
      <c r="J2345" s="7"/>
      <c r="K2345" s="7"/>
      <c r="L2345" s="7"/>
      <c r="M2345" s="7"/>
      <c r="N2345" s="7"/>
    </row>
    <row r="2346" spans="9:14" x14ac:dyDescent="0.25">
      <c r="I2346" s="7"/>
      <c r="J2346" s="7"/>
      <c r="K2346" s="7"/>
      <c r="L2346" s="7"/>
      <c r="M2346" s="7"/>
      <c r="N2346" s="7"/>
    </row>
    <row r="2347" spans="9:14" x14ac:dyDescent="0.25">
      <c r="I2347" s="7"/>
      <c r="J2347" s="7"/>
      <c r="K2347" s="7"/>
      <c r="L2347" s="7"/>
      <c r="M2347" s="7"/>
      <c r="N2347" s="7"/>
    </row>
    <row r="2348" spans="9:14" x14ac:dyDescent="0.25">
      <c r="I2348" s="7"/>
      <c r="J2348" s="7"/>
      <c r="K2348" s="7"/>
      <c r="L2348" s="7"/>
      <c r="M2348" s="7"/>
      <c r="N2348" s="7"/>
    </row>
    <row r="2349" spans="9:14" x14ac:dyDescent="0.25">
      <c r="I2349" s="7"/>
      <c r="J2349" s="7"/>
      <c r="K2349" s="7"/>
      <c r="L2349" s="7"/>
      <c r="M2349" s="7"/>
      <c r="N2349" s="7"/>
    </row>
    <row r="2350" spans="9:14" x14ac:dyDescent="0.25">
      <c r="I2350" s="7"/>
      <c r="J2350" s="7"/>
      <c r="K2350" s="7"/>
      <c r="L2350" s="7"/>
      <c r="M2350" s="7"/>
      <c r="N2350" s="7"/>
    </row>
    <row r="2351" spans="9:14" x14ac:dyDescent="0.25">
      <c r="I2351" s="7"/>
      <c r="J2351" s="7"/>
      <c r="K2351" s="7"/>
      <c r="L2351" s="7"/>
      <c r="M2351" s="7"/>
      <c r="N2351" s="7"/>
    </row>
    <row r="2352" spans="9:14" x14ac:dyDescent="0.25">
      <c r="I2352" s="7"/>
      <c r="J2352" s="7"/>
      <c r="K2352" s="7"/>
      <c r="L2352" s="7"/>
      <c r="M2352" s="7"/>
      <c r="N2352" s="7"/>
    </row>
    <row r="2353" spans="9:14" x14ac:dyDescent="0.25">
      <c r="I2353" s="7"/>
      <c r="J2353" s="7"/>
      <c r="K2353" s="7"/>
      <c r="L2353" s="7"/>
      <c r="M2353" s="7"/>
      <c r="N2353" s="7"/>
    </row>
    <row r="2354" spans="9:14" x14ac:dyDescent="0.25">
      <c r="I2354" s="7"/>
      <c r="J2354" s="7"/>
      <c r="K2354" s="7"/>
      <c r="L2354" s="7"/>
      <c r="M2354" s="7"/>
      <c r="N2354" s="7"/>
    </row>
    <row r="2355" spans="9:14" x14ac:dyDescent="0.25">
      <c r="I2355" s="7"/>
      <c r="J2355" s="7"/>
      <c r="K2355" s="7"/>
      <c r="L2355" s="7"/>
      <c r="M2355" s="7"/>
      <c r="N2355" s="7"/>
    </row>
    <row r="2356" spans="9:14" x14ac:dyDescent="0.25">
      <c r="I2356" s="7"/>
      <c r="J2356" s="7"/>
      <c r="K2356" s="7"/>
      <c r="L2356" s="7"/>
      <c r="M2356" s="7"/>
      <c r="N2356" s="7"/>
    </row>
    <row r="2357" spans="9:14" x14ac:dyDescent="0.25">
      <c r="I2357" s="7"/>
      <c r="J2357" s="7"/>
      <c r="K2357" s="7"/>
      <c r="L2357" s="7"/>
      <c r="M2357" s="7"/>
      <c r="N2357" s="7"/>
    </row>
    <row r="2358" spans="9:14" x14ac:dyDescent="0.25">
      <c r="I2358" s="7"/>
      <c r="J2358" s="7"/>
      <c r="K2358" s="7"/>
      <c r="L2358" s="7"/>
      <c r="M2358" s="7"/>
      <c r="N2358" s="7"/>
    </row>
    <row r="2359" spans="9:14" x14ac:dyDescent="0.25">
      <c r="I2359" s="7"/>
      <c r="J2359" s="7"/>
      <c r="K2359" s="7"/>
      <c r="L2359" s="7"/>
      <c r="M2359" s="7"/>
      <c r="N2359" s="7"/>
    </row>
    <row r="2360" spans="9:14" x14ac:dyDescent="0.25">
      <c r="I2360" s="7"/>
      <c r="J2360" s="7"/>
      <c r="K2360" s="7"/>
      <c r="L2360" s="7"/>
      <c r="M2360" s="7"/>
      <c r="N2360" s="7"/>
    </row>
    <row r="2361" spans="9:14" x14ac:dyDescent="0.25">
      <c r="I2361" s="7"/>
      <c r="J2361" s="7"/>
      <c r="K2361" s="7"/>
      <c r="L2361" s="7"/>
      <c r="M2361" s="7"/>
      <c r="N2361" s="7"/>
    </row>
    <row r="2362" spans="9:14" x14ac:dyDescent="0.25">
      <c r="I2362" s="7"/>
      <c r="J2362" s="7"/>
      <c r="K2362" s="7"/>
      <c r="L2362" s="7"/>
      <c r="M2362" s="7"/>
      <c r="N2362" s="7"/>
    </row>
    <row r="2363" spans="9:14" x14ac:dyDescent="0.25">
      <c r="I2363" s="7"/>
      <c r="J2363" s="7"/>
      <c r="K2363" s="7"/>
      <c r="L2363" s="7"/>
      <c r="M2363" s="7"/>
      <c r="N2363" s="7"/>
    </row>
    <row r="2364" spans="9:14" x14ac:dyDescent="0.25">
      <c r="I2364" s="7"/>
      <c r="J2364" s="7"/>
      <c r="K2364" s="7"/>
      <c r="L2364" s="7"/>
      <c r="M2364" s="7"/>
      <c r="N2364" s="7"/>
    </row>
    <row r="2365" spans="9:14" x14ac:dyDescent="0.25">
      <c r="I2365" s="7"/>
      <c r="J2365" s="7"/>
      <c r="K2365" s="7"/>
      <c r="L2365" s="7"/>
      <c r="M2365" s="7"/>
      <c r="N2365" s="7"/>
    </row>
    <row r="2366" spans="9:14" x14ac:dyDescent="0.25">
      <c r="I2366" s="7"/>
      <c r="J2366" s="7"/>
      <c r="K2366" s="7"/>
      <c r="L2366" s="7"/>
      <c r="M2366" s="7"/>
      <c r="N2366" s="7"/>
    </row>
    <row r="2367" spans="9:14" x14ac:dyDescent="0.25">
      <c r="I2367" s="7"/>
      <c r="J2367" s="7"/>
      <c r="K2367" s="7"/>
      <c r="L2367" s="7"/>
      <c r="M2367" s="7"/>
      <c r="N2367" s="7"/>
    </row>
    <row r="2368" spans="9:14" x14ac:dyDescent="0.25">
      <c r="I2368" s="7"/>
      <c r="J2368" s="7"/>
      <c r="K2368" s="7"/>
      <c r="L2368" s="7"/>
      <c r="M2368" s="7"/>
      <c r="N2368" s="7"/>
    </row>
    <row r="2369" spans="9:14" x14ac:dyDescent="0.25">
      <c r="I2369" s="7"/>
      <c r="J2369" s="7"/>
      <c r="K2369" s="7"/>
      <c r="L2369" s="7"/>
      <c r="M2369" s="7"/>
      <c r="N2369" s="7"/>
    </row>
    <row r="2370" spans="9:14" x14ac:dyDescent="0.25">
      <c r="I2370" s="7"/>
      <c r="J2370" s="7"/>
      <c r="K2370" s="7"/>
      <c r="L2370" s="7"/>
      <c r="M2370" s="7"/>
      <c r="N2370" s="7"/>
    </row>
    <row r="2371" spans="9:14" x14ac:dyDescent="0.25">
      <c r="I2371" s="7"/>
      <c r="J2371" s="7"/>
      <c r="K2371" s="7"/>
      <c r="L2371" s="7"/>
      <c r="M2371" s="7"/>
      <c r="N2371" s="7"/>
    </row>
    <row r="2372" spans="9:14" x14ac:dyDescent="0.25">
      <c r="I2372" s="7"/>
      <c r="J2372" s="7"/>
      <c r="K2372" s="7"/>
      <c r="L2372" s="7"/>
      <c r="M2372" s="7"/>
      <c r="N2372" s="7"/>
    </row>
    <row r="2373" spans="9:14" x14ac:dyDescent="0.25">
      <c r="I2373" s="7"/>
      <c r="J2373" s="7"/>
      <c r="K2373" s="7"/>
      <c r="L2373" s="7"/>
      <c r="M2373" s="7"/>
      <c r="N2373" s="7"/>
    </row>
    <row r="2374" spans="9:14" x14ac:dyDescent="0.25">
      <c r="I2374" s="7"/>
      <c r="J2374" s="7"/>
      <c r="K2374" s="7"/>
      <c r="L2374" s="7"/>
      <c r="M2374" s="7"/>
      <c r="N2374" s="7"/>
    </row>
    <row r="2375" spans="9:14" x14ac:dyDescent="0.25">
      <c r="I2375" s="7"/>
      <c r="J2375" s="7"/>
      <c r="K2375" s="7"/>
      <c r="L2375" s="7"/>
      <c r="M2375" s="7"/>
      <c r="N2375" s="7"/>
    </row>
    <row r="2376" spans="9:14" x14ac:dyDescent="0.25">
      <c r="I2376" s="7"/>
      <c r="J2376" s="7"/>
      <c r="K2376" s="7"/>
      <c r="L2376" s="7"/>
      <c r="M2376" s="7"/>
      <c r="N2376" s="7"/>
    </row>
    <row r="2377" spans="9:14" x14ac:dyDescent="0.25">
      <c r="I2377" s="7"/>
      <c r="J2377" s="7"/>
      <c r="K2377" s="7"/>
      <c r="L2377" s="7"/>
      <c r="M2377" s="7"/>
      <c r="N2377" s="7"/>
    </row>
    <row r="2378" spans="9:14" x14ac:dyDescent="0.25">
      <c r="I2378" s="7"/>
      <c r="J2378" s="7"/>
      <c r="K2378" s="7"/>
      <c r="L2378" s="7"/>
      <c r="M2378" s="7"/>
      <c r="N2378" s="7"/>
    </row>
    <row r="2379" spans="9:14" x14ac:dyDescent="0.25">
      <c r="I2379" s="7"/>
      <c r="J2379" s="7"/>
      <c r="K2379" s="7"/>
      <c r="L2379" s="7"/>
      <c r="M2379" s="7"/>
      <c r="N2379" s="7"/>
    </row>
    <row r="2380" spans="9:14" x14ac:dyDescent="0.25">
      <c r="I2380" s="7"/>
      <c r="J2380" s="7"/>
      <c r="K2380" s="7"/>
      <c r="L2380" s="7"/>
      <c r="M2380" s="7"/>
      <c r="N2380" s="7"/>
    </row>
    <row r="2381" spans="9:14" x14ac:dyDescent="0.25">
      <c r="I2381" s="7"/>
      <c r="J2381" s="7"/>
      <c r="K2381" s="7"/>
      <c r="L2381" s="7"/>
      <c r="M2381" s="7"/>
      <c r="N2381" s="7"/>
    </row>
    <row r="2382" spans="9:14" x14ac:dyDescent="0.25">
      <c r="I2382" s="7"/>
      <c r="J2382" s="7"/>
      <c r="K2382" s="7"/>
      <c r="L2382" s="7"/>
      <c r="M2382" s="7"/>
      <c r="N2382" s="7"/>
    </row>
    <row r="2383" spans="9:14" x14ac:dyDescent="0.25">
      <c r="I2383" s="7"/>
      <c r="J2383" s="7"/>
      <c r="K2383" s="7"/>
      <c r="L2383" s="7"/>
      <c r="M2383" s="7"/>
      <c r="N2383" s="7"/>
    </row>
    <row r="2384" spans="9:14" x14ac:dyDescent="0.25">
      <c r="I2384" s="7"/>
      <c r="J2384" s="7"/>
      <c r="K2384" s="7"/>
      <c r="L2384" s="7"/>
      <c r="M2384" s="7"/>
      <c r="N2384" s="7"/>
    </row>
    <row r="2385" spans="9:14" x14ac:dyDescent="0.25">
      <c r="I2385" s="7"/>
      <c r="J2385" s="7"/>
      <c r="K2385" s="7"/>
      <c r="L2385" s="7"/>
      <c r="M2385" s="7"/>
      <c r="N2385" s="7"/>
    </row>
    <row r="2386" spans="9:14" x14ac:dyDescent="0.25">
      <c r="I2386" s="7"/>
      <c r="J2386" s="7"/>
      <c r="K2386" s="7"/>
      <c r="L2386" s="7"/>
      <c r="M2386" s="7"/>
      <c r="N2386" s="7"/>
    </row>
    <row r="2387" spans="9:14" x14ac:dyDescent="0.25">
      <c r="I2387" s="7"/>
      <c r="J2387" s="7"/>
      <c r="K2387" s="7"/>
      <c r="L2387" s="7"/>
      <c r="M2387" s="7"/>
      <c r="N2387" s="7"/>
    </row>
    <row r="2388" spans="9:14" x14ac:dyDescent="0.25">
      <c r="I2388" s="7"/>
      <c r="J2388" s="7"/>
      <c r="K2388" s="7"/>
      <c r="L2388" s="7"/>
      <c r="M2388" s="7"/>
      <c r="N2388" s="7"/>
    </row>
    <row r="2389" spans="9:14" x14ac:dyDescent="0.25">
      <c r="I2389" s="7"/>
      <c r="J2389" s="7"/>
      <c r="K2389" s="7"/>
      <c r="L2389" s="7"/>
      <c r="M2389" s="7"/>
      <c r="N2389" s="7"/>
    </row>
    <row r="2390" spans="9:14" x14ac:dyDescent="0.25">
      <c r="I2390" s="7"/>
      <c r="J2390" s="7"/>
      <c r="K2390" s="7"/>
      <c r="L2390" s="7"/>
      <c r="M2390" s="7"/>
      <c r="N2390" s="7"/>
    </row>
    <row r="2391" spans="9:14" x14ac:dyDescent="0.25">
      <c r="I2391" s="7"/>
      <c r="J2391" s="7"/>
      <c r="K2391" s="7"/>
      <c r="L2391" s="7"/>
      <c r="M2391" s="7"/>
      <c r="N2391" s="7"/>
    </row>
    <row r="2392" spans="9:14" x14ac:dyDescent="0.25">
      <c r="I2392" s="7"/>
      <c r="J2392" s="7"/>
      <c r="K2392" s="7"/>
      <c r="L2392" s="7"/>
      <c r="M2392" s="7"/>
      <c r="N2392" s="7"/>
    </row>
    <row r="2393" spans="9:14" x14ac:dyDescent="0.25">
      <c r="I2393" s="7"/>
      <c r="J2393" s="7"/>
      <c r="K2393" s="7"/>
      <c r="L2393" s="7"/>
      <c r="M2393" s="7"/>
      <c r="N2393" s="7"/>
    </row>
    <row r="2394" spans="9:14" x14ac:dyDescent="0.25">
      <c r="I2394" s="7"/>
      <c r="J2394" s="7"/>
      <c r="K2394" s="7"/>
      <c r="L2394" s="7"/>
      <c r="M2394" s="7"/>
      <c r="N2394" s="7"/>
    </row>
    <row r="2395" spans="9:14" x14ac:dyDescent="0.25">
      <c r="I2395" s="7"/>
      <c r="J2395" s="7"/>
      <c r="K2395" s="7"/>
      <c r="L2395" s="7"/>
      <c r="M2395" s="7"/>
      <c r="N2395" s="7"/>
    </row>
    <row r="2396" spans="9:14" x14ac:dyDescent="0.25">
      <c r="I2396" s="7"/>
      <c r="J2396" s="7"/>
      <c r="K2396" s="7"/>
      <c r="L2396" s="7"/>
      <c r="M2396" s="7"/>
      <c r="N2396" s="7"/>
    </row>
    <row r="2397" spans="9:14" x14ac:dyDescent="0.25">
      <c r="I2397" s="7"/>
      <c r="J2397" s="7"/>
      <c r="K2397" s="7"/>
      <c r="L2397" s="7"/>
      <c r="M2397" s="7"/>
      <c r="N2397" s="7"/>
    </row>
    <row r="2398" spans="9:14" x14ac:dyDescent="0.25">
      <c r="I2398" s="7"/>
      <c r="J2398" s="7"/>
      <c r="K2398" s="7"/>
      <c r="L2398" s="7"/>
      <c r="M2398" s="7"/>
      <c r="N2398" s="7"/>
    </row>
    <row r="2399" spans="9:14" x14ac:dyDescent="0.25">
      <c r="I2399" s="7"/>
      <c r="J2399" s="7"/>
      <c r="K2399" s="7"/>
      <c r="L2399" s="7"/>
      <c r="M2399" s="7"/>
      <c r="N2399" s="7"/>
    </row>
    <row r="2400" spans="9:14" x14ac:dyDescent="0.25">
      <c r="I2400" s="7"/>
      <c r="J2400" s="7"/>
      <c r="K2400" s="7"/>
      <c r="L2400" s="7"/>
      <c r="M2400" s="7"/>
      <c r="N2400" s="7"/>
    </row>
    <row r="2401" spans="9:14" x14ac:dyDescent="0.25">
      <c r="I2401" s="7"/>
      <c r="J2401" s="7"/>
      <c r="K2401" s="7"/>
      <c r="L2401" s="7"/>
      <c r="M2401" s="7"/>
      <c r="N2401" s="7"/>
    </row>
    <row r="2402" spans="9:14" x14ac:dyDescent="0.25">
      <c r="I2402" s="7"/>
      <c r="J2402" s="7"/>
      <c r="K2402" s="7"/>
      <c r="L2402" s="7"/>
      <c r="M2402" s="7"/>
      <c r="N2402" s="7"/>
    </row>
    <row r="2403" spans="9:14" x14ac:dyDescent="0.25">
      <c r="I2403" s="7"/>
      <c r="J2403" s="7"/>
      <c r="K2403" s="7"/>
      <c r="L2403" s="7"/>
      <c r="M2403" s="7"/>
      <c r="N2403" s="7"/>
    </row>
    <row r="2404" spans="9:14" x14ac:dyDescent="0.25">
      <c r="I2404" s="7"/>
      <c r="J2404" s="7"/>
      <c r="K2404" s="7"/>
      <c r="L2404" s="7"/>
      <c r="M2404" s="7"/>
      <c r="N2404" s="7"/>
    </row>
    <row r="2405" spans="9:14" x14ac:dyDescent="0.25">
      <c r="I2405" s="7"/>
      <c r="J2405" s="7"/>
      <c r="K2405" s="7"/>
      <c r="L2405" s="7"/>
      <c r="M2405" s="7"/>
      <c r="N2405" s="7"/>
    </row>
    <row r="2406" spans="9:14" x14ac:dyDescent="0.25">
      <c r="I2406" s="7"/>
      <c r="J2406" s="7"/>
      <c r="K2406" s="7"/>
      <c r="L2406" s="7"/>
      <c r="M2406" s="7"/>
      <c r="N2406" s="7"/>
    </row>
    <row r="2407" spans="9:14" x14ac:dyDescent="0.25">
      <c r="I2407" s="7"/>
      <c r="J2407" s="7"/>
      <c r="K2407" s="7"/>
      <c r="L2407" s="7"/>
      <c r="M2407" s="7"/>
      <c r="N2407" s="7"/>
    </row>
    <row r="2408" spans="9:14" x14ac:dyDescent="0.25">
      <c r="I2408" s="7"/>
      <c r="J2408" s="7"/>
      <c r="K2408" s="7"/>
      <c r="L2408" s="7"/>
      <c r="M2408" s="7"/>
      <c r="N2408" s="7"/>
    </row>
    <row r="2409" spans="9:14" x14ac:dyDescent="0.25">
      <c r="I2409" s="7"/>
      <c r="J2409" s="7"/>
      <c r="K2409" s="7"/>
      <c r="L2409" s="7"/>
      <c r="M2409" s="7"/>
      <c r="N2409" s="7"/>
    </row>
    <row r="2410" spans="9:14" x14ac:dyDescent="0.25">
      <c r="I2410" s="7"/>
      <c r="J2410" s="7"/>
      <c r="K2410" s="7"/>
      <c r="L2410" s="7"/>
      <c r="M2410" s="7"/>
      <c r="N2410" s="7"/>
    </row>
    <row r="2411" spans="9:14" x14ac:dyDescent="0.25">
      <c r="I2411" s="7"/>
      <c r="J2411" s="7"/>
      <c r="K2411" s="7"/>
      <c r="L2411" s="7"/>
      <c r="M2411" s="7"/>
      <c r="N2411" s="7"/>
    </row>
    <row r="2412" spans="9:14" x14ac:dyDescent="0.25">
      <c r="I2412" s="7"/>
      <c r="J2412" s="7"/>
      <c r="K2412" s="7"/>
      <c r="L2412" s="7"/>
      <c r="M2412" s="7"/>
      <c r="N2412" s="7"/>
    </row>
    <row r="2413" spans="9:14" x14ac:dyDescent="0.25">
      <c r="I2413" s="7"/>
      <c r="J2413" s="7"/>
      <c r="K2413" s="7"/>
      <c r="L2413" s="7"/>
      <c r="M2413" s="7"/>
      <c r="N2413" s="7"/>
    </row>
    <row r="2414" spans="9:14" x14ac:dyDescent="0.25">
      <c r="I2414" s="7"/>
      <c r="J2414" s="7"/>
      <c r="K2414" s="7"/>
      <c r="L2414" s="7"/>
      <c r="M2414" s="7"/>
      <c r="N2414" s="7"/>
    </row>
    <row r="2415" spans="9:14" x14ac:dyDescent="0.25">
      <c r="I2415" s="7"/>
      <c r="J2415" s="7"/>
      <c r="K2415" s="7"/>
      <c r="L2415" s="7"/>
      <c r="M2415" s="7"/>
      <c r="N2415" s="7"/>
    </row>
    <row r="2416" spans="9:14" x14ac:dyDescent="0.25">
      <c r="I2416" s="7"/>
      <c r="J2416" s="7"/>
      <c r="K2416" s="7"/>
      <c r="L2416" s="7"/>
      <c r="M2416" s="7"/>
      <c r="N2416" s="7"/>
    </row>
    <row r="2417" spans="9:14" x14ac:dyDescent="0.25">
      <c r="I2417" s="7"/>
      <c r="J2417" s="7"/>
      <c r="K2417" s="7"/>
      <c r="L2417" s="7"/>
      <c r="M2417" s="7"/>
      <c r="N2417" s="7"/>
    </row>
    <row r="2418" spans="9:14" x14ac:dyDescent="0.25">
      <c r="I2418" s="7"/>
      <c r="J2418" s="7"/>
      <c r="K2418" s="7"/>
      <c r="L2418" s="7"/>
      <c r="M2418" s="7"/>
      <c r="N2418" s="7"/>
    </row>
    <row r="2419" spans="9:14" x14ac:dyDescent="0.25">
      <c r="I2419" s="7"/>
      <c r="J2419" s="7"/>
      <c r="K2419" s="7"/>
      <c r="L2419" s="7"/>
      <c r="M2419" s="7"/>
      <c r="N2419" s="7"/>
    </row>
    <row r="2420" spans="9:14" x14ac:dyDescent="0.25">
      <c r="I2420" s="7"/>
      <c r="J2420" s="7"/>
      <c r="K2420" s="7"/>
      <c r="L2420" s="7"/>
      <c r="M2420" s="7"/>
      <c r="N2420" s="7"/>
    </row>
    <row r="2421" spans="9:14" x14ac:dyDescent="0.25">
      <c r="I2421" s="7"/>
      <c r="J2421" s="7"/>
      <c r="K2421" s="7"/>
      <c r="L2421" s="7"/>
      <c r="M2421" s="7"/>
      <c r="N2421" s="7"/>
    </row>
    <row r="2422" spans="9:14" x14ac:dyDescent="0.25">
      <c r="I2422" s="7"/>
      <c r="J2422" s="7"/>
      <c r="K2422" s="7"/>
      <c r="L2422" s="7"/>
      <c r="M2422" s="7"/>
      <c r="N2422" s="7"/>
    </row>
    <row r="2423" spans="9:14" x14ac:dyDescent="0.25">
      <c r="I2423" s="7"/>
      <c r="J2423" s="7"/>
      <c r="K2423" s="7"/>
      <c r="L2423" s="7"/>
      <c r="M2423" s="7"/>
      <c r="N2423" s="7"/>
    </row>
    <row r="2424" spans="9:14" x14ac:dyDescent="0.25">
      <c r="I2424" s="7"/>
      <c r="J2424" s="7"/>
      <c r="K2424" s="7"/>
      <c r="L2424" s="7"/>
      <c r="M2424" s="7"/>
      <c r="N2424" s="7"/>
    </row>
    <row r="2425" spans="9:14" x14ac:dyDescent="0.25">
      <c r="I2425" s="7"/>
      <c r="J2425" s="7"/>
      <c r="K2425" s="7"/>
      <c r="L2425" s="7"/>
      <c r="M2425" s="7"/>
      <c r="N2425" s="7"/>
    </row>
    <row r="2426" spans="9:14" x14ac:dyDescent="0.25">
      <c r="I2426" s="7"/>
      <c r="J2426" s="7"/>
      <c r="K2426" s="7"/>
      <c r="L2426" s="7"/>
      <c r="M2426" s="7"/>
      <c r="N2426" s="7"/>
    </row>
    <row r="2427" spans="9:14" x14ac:dyDescent="0.25">
      <c r="I2427" s="7"/>
      <c r="J2427" s="7"/>
      <c r="K2427" s="7"/>
      <c r="L2427" s="7"/>
      <c r="M2427" s="7"/>
      <c r="N2427" s="7"/>
    </row>
    <row r="2428" spans="9:14" x14ac:dyDescent="0.25">
      <c r="I2428" s="7"/>
      <c r="J2428" s="7"/>
      <c r="K2428" s="7"/>
      <c r="L2428" s="7"/>
      <c r="M2428" s="7"/>
      <c r="N2428" s="7"/>
    </row>
    <row r="2429" spans="9:14" x14ac:dyDescent="0.25">
      <c r="I2429" s="7"/>
      <c r="J2429" s="7"/>
      <c r="K2429" s="7"/>
      <c r="L2429" s="7"/>
      <c r="M2429" s="7"/>
      <c r="N2429" s="7"/>
    </row>
    <row r="2430" spans="9:14" x14ac:dyDescent="0.25">
      <c r="I2430" s="7"/>
      <c r="J2430" s="7"/>
      <c r="K2430" s="7"/>
      <c r="L2430" s="7"/>
      <c r="M2430" s="7"/>
      <c r="N2430" s="7"/>
    </row>
    <row r="2431" spans="9:14" x14ac:dyDescent="0.25">
      <c r="I2431" s="7"/>
      <c r="J2431" s="7"/>
      <c r="K2431" s="7"/>
      <c r="L2431" s="7"/>
      <c r="M2431" s="7"/>
      <c r="N2431" s="7"/>
    </row>
    <row r="2432" spans="9:14" x14ac:dyDescent="0.25">
      <c r="I2432" s="7"/>
      <c r="J2432" s="7"/>
      <c r="K2432" s="7"/>
      <c r="L2432" s="7"/>
      <c r="M2432" s="7"/>
      <c r="N2432" s="7"/>
    </row>
    <row r="2433" spans="9:14" x14ac:dyDescent="0.25">
      <c r="I2433" s="7"/>
      <c r="J2433" s="7"/>
      <c r="K2433" s="7"/>
      <c r="L2433" s="7"/>
      <c r="M2433" s="7"/>
      <c r="N2433" s="7"/>
    </row>
    <row r="2434" spans="9:14" x14ac:dyDescent="0.25">
      <c r="I2434" s="7"/>
      <c r="J2434" s="7"/>
      <c r="K2434" s="7"/>
      <c r="L2434" s="7"/>
      <c r="M2434" s="7"/>
      <c r="N2434" s="7"/>
    </row>
    <row r="2435" spans="9:14" x14ac:dyDescent="0.25">
      <c r="I2435" s="7"/>
      <c r="J2435" s="7"/>
      <c r="K2435" s="7"/>
      <c r="L2435" s="7"/>
      <c r="M2435" s="7"/>
      <c r="N2435" s="7"/>
    </row>
    <row r="2436" spans="9:14" x14ac:dyDescent="0.25">
      <c r="I2436" s="7"/>
      <c r="J2436" s="7"/>
      <c r="K2436" s="7"/>
      <c r="L2436" s="7"/>
      <c r="M2436" s="7"/>
      <c r="N2436" s="7"/>
    </row>
    <row r="2437" spans="9:14" x14ac:dyDescent="0.25">
      <c r="I2437" s="7"/>
      <c r="J2437" s="7"/>
      <c r="K2437" s="7"/>
      <c r="L2437" s="7"/>
      <c r="M2437" s="7"/>
      <c r="N2437" s="7"/>
    </row>
    <row r="2438" spans="9:14" x14ac:dyDescent="0.25">
      <c r="I2438" s="7"/>
      <c r="J2438" s="7"/>
      <c r="K2438" s="7"/>
      <c r="L2438" s="7"/>
      <c r="M2438" s="7"/>
      <c r="N2438" s="7"/>
    </row>
    <row r="2439" spans="9:14" x14ac:dyDescent="0.25">
      <c r="I2439" s="7"/>
      <c r="J2439" s="7"/>
      <c r="K2439" s="7"/>
      <c r="L2439" s="7"/>
      <c r="M2439" s="7"/>
      <c r="N2439" s="7"/>
    </row>
    <row r="2440" spans="9:14" x14ac:dyDescent="0.25">
      <c r="I2440" s="7"/>
      <c r="J2440" s="7"/>
      <c r="K2440" s="7"/>
      <c r="L2440" s="7"/>
      <c r="M2440" s="7"/>
      <c r="N2440" s="7"/>
    </row>
    <row r="2441" spans="9:14" x14ac:dyDescent="0.25">
      <c r="I2441" s="7"/>
      <c r="J2441" s="7"/>
      <c r="K2441" s="7"/>
      <c r="L2441" s="7"/>
      <c r="M2441" s="7"/>
      <c r="N2441" s="7"/>
    </row>
    <row r="2442" spans="9:14" x14ac:dyDescent="0.25">
      <c r="I2442" s="7"/>
      <c r="J2442" s="7"/>
      <c r="K2442" s="7"/>
      <c r="L2442" s="7"/>
      <c r="M2442" s="7"/>
      <c r="N2442" s="7"/>
    </row>
    <row r="2443" spans="9:14" x14ac:dyDescent="0.25">
      <c r="I2443" s="7"/>
      <c r="J2443" s="7"/>
      <c r="K2443" s="7"/>
      <c r="L2443" s="7"/>
      <c r="M2443" s="7"/>
      <c r="N2443" s="7"/>
    </row>
    <row r="2444" spans="9:14" x14ac:dyDescent="0.25">
      <c r="I2444" s="7"/>
      <c r="J2444" s="7"/>
      <c r="K2444" s="7"/>
      <c r="L2444" s="7"/>
      <c r="M2444" s="7"/>
      <c r="N2444" s="7"/>
    </row>
    <row r="2445" spans="9:14" x14ac:dyDescent="0.25">
      <c r="I2445" s="7"/>
      <c r="J2445" s="7"/>
      <c r="K2445" s="7"/>
      <c r="L2445" s="7"/>
      <c r="M2445" s="7"/>
      <c r="N2445" s="7"/>
    </row>
    <row r="2446" spans="9:14" x14ac:dyDescent="0.25">
      <c r="I2446" s="7"/>
      <c r="J2446" s="7"/>
      <c r="K2446" s="7"/>
      <c r="L2446" s="7"/>
      <c r="M2446" s="7"/>
      <c r="N2446" s="7"/>
    </row>
    <row r="2447" spans="9:14" x14ac:dyDescent="0.25">
      <c r="I2447" s="7"/>
      <c r="J2447" s="7"/>
      <c r="K2447" s="7"/>
      <c r="L2447" s="7"/>
      <c r="M2447" s="7"/>
      <c r="N2447" s="7"/>
    </row>
    <row r="2448" spans="9:14" x14ac:dyDescent="0.25">
      <c r="I2448" s="7"/>
      <c r="J2448" s="7"/>
      <c r="K2448" s="7"/>
      <c r="L2448" s="7"/>
      <c r="M2448" s="7"/>
      <c r="N2448" s="7"/>
    </row>
    <row r="2449" spans="9:14" x14ac:dyDescent="0.25">
      <c r="I2449" s="7"/>
      <c r="J2449" s="7"/>
      <c r="K2449" s="7"/>
      <c r="L2449" s="7"/>
      <c r="M2449" s="7"/>
      <c r="N2449" s="7"/>
    </row>
    <row r="2450" spans="9:14" x14ac:dyDescent="0.25">
      <c r="I2450" s="7"/>
      <c r="J2450" s="7"/>
      <c r="K2450" s="7"/>
      <c r="L2450" s="7"/>
      <c r="M2450" s="7"/>
      <c r="N2450" s="7"/>
    </row>
    <row r="2451" spans="9:14" x14ac:dyDescent="0.25">
      <c r="I2451" s="7"/>
      <c r="J2451" s="7"/>
      <c r="K2451" s="7"/>
      <c r="L2451" s="7"/>
      <c r="M2451" s="7"/>
      <c r="N2451" s="7"/>
    </row>
    <row r="2452" spans="9:14" x14ac:dyDescent="0.25">
      <c r="I2452" s="7"/>
      <c r="J2452" s="7"/>
      <c r="K2452" s="7"/>
      <c r="L2452" s="7"/>
      <c r="M2452" s="7"/>
      <c r="N2452" s="7"/>
    </row>
    <row r="2453" spans="9:14" x14ac:dyDescent="0.25">
      <c r="I2453" s="7"/>
      <c r="J2453" s="7"/>
      <c r="K2453" s="7"/>
      <c r="L2453" s="7"/>
      <c r="M2453" s="7"/>
      <c r="N2453" s="7"/>
    </row>
    <row r="2454" spans="9:14" x14ac:dyDescent="0.25">
      <c r="I2454" s="7"/>
      <c r="J2454" s="7"/>
      <c r="K2454" s="7"/>
      <c r="L2454" s="7"/>
      <c r="M2454" s="7"/>
      <c r="N2454" s="7"/>
    </row>
    <row r="2455" spans="9:14" x14ac:dyDescent="0.25">
      <c r="I2455" s="7"/>
      <c r="J2455" s="7"/>
      <c r="K2455" s="7"/>
      <c r="L2455" s="7"/>
      <c r="M2455" s="7"/>
      <c r="N2455" s="7"/>
    </row>
    <row r="2456" spans="9:14" x14ac:dyDescent="0.25">
      <c r="I2456" s="7"/>
      <c r="J2456" s="7"/>
      <c r="K2456" s="7"/>
      <c r="L2456" s="7"/>
      <c r="M2456" s="7"/>
      <c r="N2456" s="7"/>
    </row>
    <row r="2457" spans="9:14" x14ac:dyDescent="0.25">
      <c r="I2457" s="7"/>
      <c r="J2457" s="7"/>
      <c r="K2457" s="7"/>
      <c r="L2457" s="7"/>
      <c r="M2457" s="7"/>
      <c r="N2457" s="7"/>
    </row>
    <row r="2458" spans="9:14" x14ac:dyDescent="0.25">
      <c r="I2458" s="7"/>
      <c r="J2458" s="7"/>
      <c r="K2458" s="7"/>
      <c r="L2458" s="7"/>
      <c r="M2458" s="7"/>
      <c r="N2458" s="7"/>
    </row>
    <row r="2459" spans="9:14" x14ac:dyDescent="0.25">
      <c r="I2459" s="7"/>
      <c r="J2459" s="7"/>
      <c r="K2459" s="7"/>
      <c r="L2459" s="7"/>
      <c r="M2459" s="7"/>
      <c r="N2459" s="7"/>
    </row>
    <row r="2460" spans="9:14" x14ac:dyDescent="0.25">
      <c r="I2460" s="7"/>
      <c r="J2460" s="7"/>
      <c r="K2460" s="7"/>
      <c r="L2460" s="7"/>
      <c r="M2460" s="7"/>
      <c r="N2460" s="7"/>
    </row>
    <row r="2461" spans="9:14" x14ac:dyDescent="0.25">
      <c r="I2461" s="7"/>
      <c r="J2461" s="7"/>
      <c r="K2461" s="7"/>
      <c r="L2461" s="7"/>
      <c r="M2461" s="7"/>
      <c r="N2461" s="7"/>
    </row>
    <row r="2462" spans="9:14" x14ac:dyDescent="0.25">
      <c r="I2462" s="7"/>
      <c r="J2462" s="7"/>
      <c r="K2462" s="7"/>
      <c r="L2462" s="7"/>
      <c r="M2462" s="7"/>
      <c r="N2462" s="7"/>
    </row>
    <row r="2463" spans="9:14" x14ac:dyDescent="0.25">
      <c r="I2463" s="7"/>
      <c r="J2463" s="7"/>
      <c r="K2463" s="7"/>
      <c r="L2463" s="7"/>
      <c r="M2463" s="7"/>
      <c r="N2463" s="7"/>
    </row>
    <row r="2464" spans="9:14" x14ac:dyDescent="0.25">
      <c r="I2464" s="7"/>
      <c r="J2464" s="7"/>
      <c r="K2464" s="7"/>
      <c r="L2464" s="7"/>
      <c r="M2464" s="7"/>
      <c r="N2464" s="7"/>
    </row>
    <row r="2465" spans="9:14" x14ac:dyDescent="0.25">
      <c r="I2465" s="7"/>
      <c r="J2465" s="7"/>
      <c r="K2465" s="7"/>
      <c r="L2465" s="7"/>
      <c r="M2465" s="7"/>
      <c r="N2465" s="7"/>
    </row>
    <row r="2466" spans="9:14" x14ac:dyDescent="0.25">
      <c r="I2466" s="7"/>
      <c r="J2466" s="7"/>
      <c r="K2466" s="7"/>
      <c r="L2466" s="7"/>
      <c r="M2466" s="7"/>
      <c r="N2466" s="7"/>
    </row>
    <row r="2467" spans="9:14" x14ac:dyDescent="0.25">
      <c r="I2467" s="7"/>
      <c r="J2467" s="7"/>
      <c r="K2467" s="7"/>
      <c r="L2467" s="7"/>
      <c r="M2467" s="7"/>
      <c r="N2467" s="7"/>
    </row>
    <row r="2468" spans="9:14" x14ac:dyDescent="0.25">
      <c r="I2468" s="7"/>
      <c r="J2468" s="7"/>
      <c r="K2468" s="7"/>
      <c r="L2468" s="7"/>
      <c r="M2468" s="7"/>
      <c r="N2468" s="7"/>
    </row>
    <row r="2469" spans="9:14" x14ac:dyDescent="0.25">
      <c r="I2469" s="7"/>
      <c r="J2469" s="7"/>
      <c r="K2469" s="7"/>
      <c r="L2469" s="7"/>
      <c r="M2469" s="7"/>
      <c r="N2469" s="7"/>
    </row>
    <row r="2470" spans="9:14" x14ac:dyDescent="0.25">
      <c r="I2470" s="7"/>
      <c r="J2470" s="7"/>
      <c r="K2470" s="7"/>
      <c r="L2470" s="7"/>
      <c r="M2470" s="7"/>
      <c r="N2470" s="7"/>
    </row>
    <row r="2471" spans="9:14" x14ac:dyDescent="0.25">
      <c r="I2471" s="7"/>
      <c r="J2471" s="7"/>
      <c r="K2471" s="7"/>
      <c r="L2471" s="7"/>
      <c r="M2471" s="7"/>
      <c r="N2471" s="7"/>
    </row>
    <row r="2472" spans="9:14" x14ac:dyDescent="0.25">
      <c r="I2472" s="7"/>
      <c r="J2472" s="7"/>
      <c r="K2472" s="7"/>
      <c r="L2472" s="7"/>
      <c r="M2472" s="7"/>
      <c r="N2472" s="7"/>
    </row>
    <row r="2473" spans="9:14" x14ac:dyDescent="0.25">
      <c r="I2473" s="7"/>
      <c r="J2473" s="7"/>
      <c r="K2473" s="7"/>
      <c r="L2473" s="7"/>
      <c r="M2473" s="7"/>
      <c r="N2473" s="7"/>
    </row>
    <row r="2474" spans="9:14" x14ac:dyDescent="0.25">
      <c r="I2474" s="7"/>
      <c r="J2474" s="7"/>
      <c r="K2474" s="7"/>
      <c r="L2474" s="7"/>
      <c r="M2474" s="7"/>
      <c r="N2474" s="7"/>
    </row>
    <row r="2475" spans="9:14" x14ac:dyDescent="0.25">
      <c r="I2475" s="7"/>
      <c r="J2475" s="7"/>
      <c r="K2475" s="7"/>
      <c r="L2475" s="7"/>
      <c r="M2475" s="7"/>
      <c r="N2475" s="7"/>
    </row>
    <row r="2476" spans="9:14" x14ac:dyDescent="0.25">
      <c r="I2476" s="7"/>
      <c r="J2476" s="7"/>
      <c r="K2476" s="7"/>
      <c r="L2476" s="7"/>
      <c r="M2476" s="7"/>
      <c r="N2476" s="7"/>
    </row>
    <row r="2477" spans="9:14" x14ac:dyDescent="0.25">
      <c r="I2477" s="7"/>
      <c r="J2477" s="7"/>
      <c r="K2477" s="7"/>
      <c r="L2477" s="7"/>
      <c r="M2477" s="7"/>
      <c r="N2477" s="7"/>
    </row>
    <row r="2478" spans="9:14" x14ac:dyDescent="0.25">
      <c r="I2478" s="7"/>
      <c r="J2478" s="7"/>
      <c r="K2478" s="7"/>
      <c r="L2478" s="7"/>
      <c r="M2478" s="7"/>
      <c r="N2478" s="7"/>
    </row>
    <row r="2479" spans="9:14" x14ac:dyDescent="0.25">
      <c r="I2479" s="7"/>
      <c r="J2479" s="7"/>
      <c r="K2479" s="7"/>
      <c r="L2479" s="7"/>
      <c r="M2479" s="7"/>
      <c r="N2479" s="7"/>
    </row>
    <row r="2480" spans="9:14" x14ac:dyDescent="0.25">
      <c r="I2480" s="7"/>
      <c r="J2480" s="7"/>
      <c r="K2480" s="7"/>
      <c r="L2480" s="7"/>
      <c r="M2480" s="7"/>
      <c r="N2480" s="7"/>
    </row>
    <row r="2481" spans="9:14" x14ac:dyDescent="0.25">
      <c r="I2481" s="7"/>
      <c r="J2481" s="7"/>
      <c r="K2481" s="7"/>
      <c r="L2481" s="7"/>
      <c r="M2481" s="7"/>
      <c r="N2481" s="7"/>
    </row>
    <row r="2482" spans="9:14" x14ac:dyDescent="0.25">
      <c r="I2482" s="7"/>
      <c r="J2482" s="7"/>
      <c r="K2482" s="7"/>
      <c r="L2482" s="7"/>
      <c r="M2482" s="7"/>
      <c r="N2482" s="7"/>
    </row>
    <row r="2483" spans="9:14" x14ac:dyDescent="0.25">
      <c r="I2483" s="7"/>
      <c r="J2483" s="7"/>
      <c r="K2483" s="7"/>
      <c r="L2483" s="7"/>
      <c r="M2483" s="7"/>
      <c r="N2483" s="7"/>
    </row>
    <row r="2484" spans="9:14" x14ac:dyDescent="0.25">
      <c r="I2484" s="7"/>
      <c r="J2484" s="7"/>
      <c r="K2484" s="7"/>
      <c r="L2484" s="7"/>
      <c r="M2484" s="7"/>
      <c r="N2484" s="7"/>
    </row>
    <row r="2485" spans="9:14" x14ac:dyDescent="0.25">
      <c r="I2485" s="7"/>
      <c r="J2485" s="7"/>
      <c r="K2485" s="7"/>
      <c r="L2485" s="7"/>
      <c r="M2485" s="7"/>
      <c r="N2485" s="7"/>
    </row>
    <row r="2486" spans="9:14" x14ac:dyDescent="0.25">
      <c r="I2486" s="7"/>
      <c r="J2486" s="7"/>
      <c r="K2486" s="7"/>
      <c r="L2486" s="7"/>
      <c r="M2486" s="7"/>
      <c r="N2486" s="7"/>
    </row>
    <row r="2487" spans="9:14" x14ac:dyDescent="0.25">
      <c r="I2487" s="7"/>
      <c r="J2487" s="7"/>
      <c r="K2487" s="7"/>
      <c r="L2487" s="7"/>
      <c r="M2487" s="7"/>
      <c r="N2487" s="7"/>
    </row>
    <row r="2488" spans="9:14" x14ac:dyDescent="0.25">
      <c r="I2488" s="7"/>
      <c r="J2488" s="7"/>
      <c r="K2488" s="7"/>
      <c r="L2488" s="7"/>
      <c r="M2488" s="7"/>
      <c r="N2488" s="7"/>
    </row>
    <row r="2489" spans="9:14" x14ac:dyDescent="0.25">
      <c r="I2489" s="7"/>
      <c r="J2489" s="7"/>
      <c r="K2489" s="7"/>
      <c r="L2489" s="7"/>
      <c r="M2489" s="7"/>
      <c r="N2489" s="7"/>
    </row>
    <row r="2490" spans="9:14" x14ac:dyDescent="0.25">
      <c r="I2490" s="7"/>
      <c r="J2490" s="7"/>
      <c r="K2490" s="7"/>
      <c r="L2490" s="7"/>
      <c r="M2490" s="7"/>
      <c r="N2490" s="7"/>
    </row>
    <row r="2491" spans="9:14" x14ac:dyDescent="0.25">
      <c r="I2491" s="7"/>
      <c r="J2491" s="7"/>
      <c r="K2491" s="7"/>
      <c r="L2491" s="7"/>
      <c r="M2491" s="7"/>
      <c r="N2491" s="7"/>
    </row>
    <row r="2492" spans="9:14" x14ac:dyDescent="0.25">
      <c r="I2492" s="7"/>
      <c r="J2492" s="7"/>
      <c r="K2492" s="7"/>
      <c r="L2492" s="7"/>
      <c r="M2492" s="7"/>
      <c r="N2492" s="7"/>
    </row>
    <row r="2493" spans="9:14" x14ac:dyDescent="0.25">
      <c r="I2493" s="7"/>
      <c r="J2493" s="7"/>
      <c r="K2493" s="7"/>
      <c r="L2493" s="7"/>
      <c r="M2493" s="7"/>
      <c r="N2493" s="7"/>
    </row>
    <row r="2494" spans="9:14" x14ac:dyDescent="0.25">
      <c r="I2494" s="7"/>
      <c r="J2494" s="7"/>
      <c r="K2494" s="7"/>
      <c r="L2494" s="7"/>
      <c r="M2494" s="7"/>
      <c r="N2494" s="7"/>
    </row>
    <row r="2495" spans="9:14" x14ac:dyDescent="0.25">
      <c r="I2495" s="7"/>
      <c r="J2495" s="7"/>
      <c r="K2495" s="7"/>
      <c r="L2495" s="7"/>
      <c r="M2495" s="7"/>
      <c r="N2495" s="7"/>
    </row>
    <row r="2496" spans="9:14" x14ac:dyDescent="0.25">
      <c r="I2496" s="7"/>
      <c r="J2496" s="7"/>
      <c r="K2496" s="7"/>
      <c r="L2496" s="7"/>
      <c r="M2496" s="7"/>
      <c r="N2496" s="7"/>
    </row>
    <row r="2497" spans="9:14" x14ac:dyDescent="0.25">
      <c r="I2497" s="7"/>
      <c r="J2497" s="7"/>
      <c r="K2497" s="7"/>
      <c r="L2497" s="7"/>
      <c r="M2497" s="7"/>
      <c r="N2497" s="7"/>
    </row>
    <row r="2498" spans="9:14" x14ac:dyDescent="0.25">
      <c r="I2498" s="7"/>
      <c r="J2498" s="7"/>
      <c r="K2498" s="7"/>
      <c r="L2498" s="7"/>
      <c r="M2498" s="7"/>
      <c r="N2498" s="7"/>
    </row>
    <row r="2499" spans="9:14" x14ac:dyDescent="0.25">
      <c r="I2499" s="7"/>
      <c r="J2499" s="7"/>
      <c r="K2499" s="7"/>
      <c r="L2499" s="7"/>
      <c r="M2499" s="7"/>
      <c r="N2499" s="7"/>
    </row>
    <row r="2500" spans="9:14" x14ac:dyDescent="0.25">
      <c r="I2500" s="7"/>
      <c r="J2500" s="7"/>
      <c r="K2500" s="7"/>
      <c r="L2500" s="7"/>
      <c r="M2500" s="7"/>
      <c r="N2500" s="7"/>
    </row>
    <row r="2501" spans="9:14" x14ac:dyDescent="0.25">
      <c r="I2501" s="7"/>
      <c r="J2501" s="7"/>
      <c r="K2501" s="7"/>
      <c r="L2501" s="7"/>
      <c r="M2501" s="7"/>
      <c r="N2501" s="7"/>
    </row>
    <row r="2502" spans="9:14" x14ac:dyDescent="0.25">
      <c r="I2502" s="7"/>
      <c r="J2502" s="7"/>
      <c r="K2502" s="7"/>
      <c r="L2502" s="7"/>
      <c r="M2502" s="7"/>
      <c r="N2502" s="7"/>
    </row>
    <row r="2503" spans="9:14" x14ac:dyDescent="0.25">
      <c r="I2503" s="7"/>
      <c r="J2503" s="7"/>
      <c r="K2503" s="7"/>
      <c r="L2503" s="7"/>
      <c r="M2503" s="7"/>
      <c r="N2503" s="7"/>
    </row>
    <row r="2504" spans="9:14" x14ac:dyDescent="0.25">
      <c r="I2504" s="7"/>
      <c r="J2504" s="7"/>
      <c r="K2504" s="7"/>
      <c r="L2504" s="7"/>
      <c r="M2504" s="7"/>
      <c r="N2504" s="7"/>
    </row>
    <row r="2505" spans="9:14" x14ac:dyDescent="0.25">
      <c r="I2505" s="7"/>
      <c r="J2505" s="7"/>
      <c r="K2505" s="7"/>
      <c r="L2505" s="7"/>
      <c r="M2505" s="7"/>
      <c r="N2505" s="7"/>
    </row>
    <row r="2506" spans="9:14" x14ac:dyDescent="0.25">
      <c r="I2506" s="7"/>
      <c r="J2506" s="7"/>
      <c r="K2506" s="7"/>
      <c r="L2506" s="7"/>
      <c r="M2506" s="7"/>
      <c r="N2506" s="7"/>
    </row>
    <row r="2507" spans="9:14" x14ac:dyDescent="0.25">
      <c r="I2507" s="7"/>
      <c r="J2507" s="7"/>
      <c r="K2507" s="7"/>
      <c r="L2507" s="7"/>
      <c r="M2507" s="7"/>
      <c r="N2507" s="7"/>
    </row>
    <row r="2508" spans="9:14" x14ac:dyDescent="0.25">
      <c r="I2508" s="7"/>
      <c r="J2508" s="7"/>
      <c r="K2508" s="7"/>
      <c r="L2508" s="7"/>
      <c r="M2508" s="7"/>
      <c r="N2508" s="7"/>
    </row>
    <row r="2509" spans="9:14" x14ac:dyDescent="0.25">
      <c r="I2509" s="7"/>
      <c r="J2509" s="7"/>
      <c r="K2509" s="7"/>
      <c r="L2509" s="7"/>
      <c r="M2509" s="7"/>
      <c r="N2509" s="7"/>
    </row>
    <row r="2510" spans="9:14" x14ac:dyDescent="0.25">
      <c r="I2510" s="7"/>
      <c r="J2510" s="7"/>
      <c r="K2510" s="7"/>
      <c r="L2510" s="7"/>
      <c r="M2510" s="7"/>
      <c r="N2510" s="7"/>
    </row>
    <row r="2511" spans="9:14" x14ac:dyDescent="0.25">
      <c r="I2511" s="7"/>
      <c r="J2511" s="7"/>
      <c r="K2511" s="7"/>
      <c r="L2511" s="7"/>
      <c r="M2511" s="7"/>
      <c r="N2511" s="7"/>
    </row>
    <row r="2512" spans="9:14" x14ac:dyDescent="0.25">
      <c r="I2512" s="7"/>
      <c r="J2512" s="7"/>
      <c r="K2512" s="7"/>
      <c r="L2512" s="7"/>
      <c r="M2512" s="7"/>
      <c r="N2512" s="7"/>
    </row>
    <row r="2513" spans="9:14" x14ac:dyDescent="0.25">
      <c r="I2513" s="7"/>
      <c r="J2513" s="7"/>
      <c r="K2513" s="7"/>
      <c r="L2513" s="7"/>
      <c r="M2513" s="7"/>
      <c r="N2513" s="7"/>
    </row>
    <row r="2514" spans="9:14" x14ac:dyDescent="0.25">
      <c r="I2514" s="7"/>
      <c r="J2514" s="7"/>
      <c r="K2514" s="7"/>
      <c r="L2514" s="7"/>
      <c r="M2514" s="7"/>
      <c r="N2514" s="7"/>
    </row>
    <row r="2515" spans="9:14" x14ac:dyDescent="0.25">
      <c r="I2515" s="7"/>
      <c r="J2515" s="7"/>
      <c r="K2515" s="7"/>
      <c r="L2515" s="7"/>
      <c r="M2515" s="7"/>
      <c r="N2515" s="7"/>
    </row>
    <row r="2516" spans="9:14" x14ac:dyDescent="0.25">
      <c r="I2516" s="7"/>
      <c r="J2516" s="7"/>
      <c r="K2516" s="7"/>
      <c r="L2516" s="7"/>
      <c r="M2516" s="7"/>
      <c r="N2516" s="7"/>
    </row>
    <row r="2517" spans="9:14" x14ac:dyDescent="0.25">
      <c r="I2517" s="7"/>
      <c r="J2517" s="7"/>
      <c r="K2517" s="7"/>
      <c r="L2517" s="7"/>
      <c r="M2517" s="7"/>
      <c r="N2517" s="7"/>
    </row>
    <row r="2518" spans="9:14" x14ac:dyDescent="0.25">
      <c r="I2518" s="7"/>
      <c r="J2518" s="7"/>
      <c r="K2518" s="7"/>
      <c r="L2518" s="7"/>
      <c r="M2518" s="7"/>
      <c r="N2518" s="7"/>
    </row>
    <row r="2519" spans="9:14" x14ac:dyDescent="0.25">
      <c r="I2519" s="7"/>
      <c r="J2519" s="7"/>
      <c r="K2519" s="7"/>
      <c r="L2519" s="7"/>
      <c r="M2519" s="7"/>
      <c r="N2519" s="7"/>
    </row>
    <row r="2520" spans="9:14" x14ac:dyDescent="0.25">
      <c r="I2520" s="7"/>
      <c r="J2520" s="7"/>
      <c r="K2520" s="7"/>
      <c r="L2520" s="7"/>
      <c r="M2520" s="7"/>
      <c r="N2520" s="7"/>
    </row>
    <row r="2521" spans="9:14" x14ac:dyDescent="0.25">
      <c r="I2521" s="7"/>
      <c r="J2521" s="7"/>
      <c r="K2521" s="7"/>
      <c r="L2521" s="7"/>
      <c r="M2521" s="7"/>
      <c r="N2521" s="7"/>
    </row>
    <row r="2522" spans="9:14" x14ac:dyDescent="0.25">
      <c r="I2522" s="7"/>
      <c r="J2522" s="7"/>
      <c r="K2522" s="7"/>
      <c r="L2522" s="7"/>
      <c r="M2522" s="7"/>
      <c r="N2522" s="7"/>
    </row>
    <row r="2523" spans="9:14" x14ac:dyDescent="0.25">
      <c r="I2523" s="7"/>
      <c r="J2523" s="7"/>
      <c r="K2523" s="7"/>
      <c r="L2523" s="7"/>
      <c r="M2523" s="7"/>
      <c r="N2523" s="7"/>
    </row>
    <row r="2524" spans="9:14" x14ac:dyDescent="0.25">
      <c r="I2524" s="7"/>
      <c r="J2524" s="7"/>
      <c r="K2524" s="7"/>
      <c r="L2524" s="7"/>
      <c r="M2524" s="7"/>
      <c r="N2524" s="7"/>
    </row>
    <row r="2525" spans="9:14" x14ac:dyDescent="0.25">
      <c r="I2525" s="7"/>
      <c r="J2525" s="7"/>
      <c r="K2525" s="7"/>
      <c r="L2525" s="7"/>
      <c r="M2525" s="7"/>
      <c r="N2525" s="7"/>
    </row>
    <row r="2526" spans="9:14" x14ac:dyDescent="0.25">
      <c r="I2526" s="7"/>
      <c r="J2526" s="7"/>
      <c r="K2526" s="7"/>
      <c r="L2526" s="7"/>
      <c r="M2526" s="7"/>
      <c r="N2526" s="7"/>
    </row>
    <row r="2527" spans="9:14" x14ac:dyDescent="0.25">
      <c r="I2527" s="7"/>
      <c r="J2527" s="7"/>
      <c r="K2527" s="7"/>
      <c r="L2527" s="7"/>
      <c r="M2527" s="7"/>
      <c r="N2527" s="7"/>
    </row>
    <row r="2528" spans="9:14" x14ac:dyDescent="0.25">
      <c r="I2528" s="7"/>
      <c r="J2528" s="7"/>
      <c r="K2528" s="7"/>
      <c r="L2528" s="7"/>
      <c r="M2528" s="7"/>
      <c r="N2528" s="7"/>
    </row>
    <row r="2529" spans="9:14" x14ac:dyDescent="0.25">
      <c r="I2529" s="7"/>
      <c r="J2529" s="7"/>
      <c r="K2529" s="7"/>
      <c r="L2529" s="7"/>
      <c r="M2529" s="7"/>
      <c r="N2529" s="7"/>
    </row>
    <row r="2530" spans="9:14" x14ac:dyDescent="0.25">
      <c r="I2530" s="7"/>
      <c r="J2530" s="7"/>
      <c r="K2530" s="7"/>
      <c r="L2530" s="7"/>
      <c r="M2530" s="7"/>
      <c r="N2530" s="7"/>
    </row>
    <row r="2531" spans="9:14" x14ac:dyDescent="0.25">
      <c r="I2531" s="7"/>
      <c r="J2531" s="7"/>
      <c r="K2531" s="7"/>
      <c r="L2531" s="7"/>
      <c r="M2531" s="7"/>
      <c r="N2531" s="7"/>
    </row>
    <row r="2532" spans="9:14" x14ac:dyDescent="0.25">
      <c r="I2532" s="7"/>
      <c r="J2532" s="7"/>
      <c r="K2532" s="7"/>
      <c r="L2532" s="7"/>
      <c r="M2532" s="7"/>
      <c r="N2532" s="7"/>
    </row>
    <row r="2533" spans="9:14" x14ac:dyDescent="0.25">
      <c r="I2533" s="7"/>
      <c r="J2533" s="7"/>
      <c r="K2533" s="7"/>
      <c r="L2533" s="7"/>
      <c r="M2533" s="7"/>
      <c r="N2533" s="7"/>
    </row>
    <row r="2534" spans="9:14" x14ac:dyDescent="0.25">
      <c r="I2534" s="7"/>
      <c r="J2534" s="7"/>
      <c r="K2534" s="7"/>
      <c r="L2534" s="7"/>
      <c r="M2534" s="7"/>
      <c r="N2534" s="7"/>
    </row>
    <row r="2535" spans="9:14" x14ac:dyDescent="0.25">
      <c r="I2535" s="7"/>
      <c r="J2535" s="7"/>
      <c r="K2535" s="7"/>
      <c r="L2535" s="7"/>
      <c r="M2535" s="7"/>
      <c r="N2535" s="7"/>
    </row>
    <row r="2536" spans="9:14" x14ac:dyDescent="0.25">
      <c r="I2536" s="7"/>
      <c r="J2536" s="7"/>
      <c r="K2536" s="7"/>
      <c r="L2536" s="7"/>
      <c r="M2536" s="7"/>
      <c r="N2536" s="7"/>
    </row>
    <row r="2537" spans="9:14" x14ac:dyDescent="0.25">
      <c r="I2537" s="7"/>
      <c r="J2537" s="7"/>
      <c r="K2537" s="7"/>
      <c r="L2537" s="7"/>
      <c r="M2537" s="7"/>
      <c r="N2537" s="7"/>
    </row>
    <row r="2538" spans="9:14" x14ac:dyDescent="0.25">
      <c r="I2538" s="7"/>
      <c r="J2538" s="7"/>
      <c r="K2538" s="7"/>
      <c r="L2538" s="7"/>
      <c r="M2538" s="7"/>
      <c r="N2538" s="7"/>
    </row>
    <row r="2539" spans="9:14" x14ac:dyDescent="0.25">
      <c r="I2539" s="7"/>
      <c r="J2539" s="7"/>
      <c r="K2539" s="7"/>
      <c r="L2539" s="7"/>
      <c r="M2539" s="7"/>
      <c r="N2539" s="7"/>
    </row>
    <row r="2540" spans="9:14" x14ac:dyDescent="0.25">
      <c r="I2540" s="7"/>
      <c r="J2540" s="7"/>
      <c r="K2540" s="7"/>
      <c r="L2540" s="7"/>
      <c r="M2540" s="7"/>
      <c r="N2540" s="7"/>
    </row>
    <row r="2541" spans="9:14" x14ac:dyDescent="0.25">
      <c r="I2541" s="7"/>
      <c r="J2541" s="7"/>
      <c r="K2541" s="7"/>
      <c r="L2541" s="7"/>
      <c r="M2541" s="7"/>
      <c r="N2541" s="7"/>
    </row>
    <row r="2542" spans="9:14" x14ac:dyDescent="0.25">
      <c r="I2542" s="7"/>
      <c r="J2542" s="7"/>
      <c r="K2542" s="7"/>
      <c r="L2542" s="7"/>
      <c r="M2542" s="7"/>
      <c r="N2542" s="7"/>
    </row>
    <row r="2543" spans="9:14" x14ac:dyDescent="0.25">
      <c r="I2543" s="7"/>
      <c r="J2543" s="7"/>
      <c r="K2543" s="7"/>
      <c r="L2543" s="7"/>
      <c r="M2543" s="7"/>
      <c r="N2543" s="7"/>
    </row>
    <row r="2544" spans="9:14" x14ac:dyDescent="0.25">
      <c r="I2544" s="7"/>
      <c r="J2544" s="7"/>
      <c r="K2544" s="7"/>
      <c r="L2544" s="7"/>
      <c r="M2544" s="7"/>
      <c r="N2544" s="7"/>
    </row>
    <row r="2545" spans="9:14" x14ac:dyDescent="0.25">
      <c r="I2545" s="7"/>
      <c r="J2545" s="7"/>
      <c r="K2545" s="7"/>
      <c r="L2545" s="7"/>
      <c r="M2545" s="7"/>
      <c r="N2545" s="7"/>
    </row>
    <row r="2546" spans="9:14" x14ac:dyDescent="0.25">
      <c r="I2546" s="7"/>
      <c r="J2546" s="7"/>
      <c r="K2546" s="7"/>
      <c r="L2546" s="7"/>
      <c r="M2546" s="7"/>
      <c r="N2546" s="7"/>
    </row>
    <row r="2547" spans="9:14" x14ac:dyDescent="0.25">
      <c r="I2547" s="7"/>
      <c r="J2547" s="7"/>
      <c r="K2547" s="7"/>
      <c r="L2547" s="7"/>
      <c r="M2547" s="7"/>
      <c r="N2547" s="7"/>
    </row>
    <row r="2548" spans="9:14" x14ac:dyDescent="0.25">
      <c r="I2548" s="7"/>
      <c r="J2548" s="7"/>
      <c r="K2548" s="7"/>
      <c r="L2548" s="7"/>
      <c r="M2548" s="7"/>
      <c r="N2548" s="7"/>
    </row>
    <row r="2549" spans="9:14" x14ac:dyDescent="0.25">
      <c r="I2549" s="7"/>
      <c r="J2549" s="7"/>
      <c r="K2549" s="7"/>
      <c r="L2549" s="7"/>
      <c r="M2549" s="7"/>
      <c r="N2549" s="7"/>
    </row>
    <row r="2550" spans="9:14" x14ac:dyDescent="0.25">
      <c r="I2550" s="7"/>
      <c r="J2550" s="7"/>
      <c r="K2550" s="7"/>
      <c r="L2550" s="7"/>
      <c r="M2550" s="7"/>
      <c r="N2550" s="7"/>
    </row>
    <row r="2551" spans="9:14" x14ac:dyDescent="0.25">
      <c r="I2551" s="7"/>
      <c r="J2551" s="7"/>
      <c r="K2551" s="7"/>
      <c r="L2551" s="7"/>
      <c r="M2551" s="7"/>
      <c r="N2551" s="7"/>
    </row>
    <row r="2552" spans="9:14" x14ac:dyDescent="0.25">
      <c r="I2552" s="7"/>
      <c r="J2552" s="7"/>
      <c r="K2552" s="7"/>
      <c r="L2552" s="7"/>
      <c r="M2552" s="7"/>
      <c r="N2552" s="7"/>
    </row>
    <row r="2553" spans="9:14" x14ac:dyDescent="0.25">
      <c r="I2553" s="7"/>
      <c r="J2553" s="7"/>
      <c r="K2553" s="7"/>
      <c r="L2553" s="7"/>
      <c r="M2553" s="7"/>
      <c r="N2553" s="7"/>
    </row>
    <row r="2554" spans="9:14" x14ac:dyDescent="0.25">
      <c r="I2554" s="7"/>
      <c r="J2554" s="7"/>
      <c r="K2554" s="7"/>
      <c r="L2554" s="7"/>
      <c r="M2554" s="7"/>
      <c r="N2554" s="7"/>
    </row>
    <row r="2555" spans="9:14" x14ac:dyDescent="0.25">
      <c r="I2555" s="7"/>
      <c r="J2555" s="7"/>
      <c r="K2555" s="7"/>
      <c r="L2555" s="7"/>
      <c r="M2555" s="7"/>
      <c r="N2555" s="7"/>
    </row>
    <row r="2556" spans="9:14" x14ac:dyDescent="0.25">
      <c r="I2556" s="7"/>
      <c r="J2556" s="7"/>
      <c r="K2556" s="7"/>
      <c r="L2556" s="7"/>
      <c r="M2556" s="7"/>
      <c r="N2556" s="7"/>
    </row>
    <row r="2557" spans="9:14" x14ac:dyDescent="0.25">
      <c r="I2557" s="7"/>
      <c r="J2557" s="7"/>
      <c r="K2557" s="7"/>
      <c r="L2557" s="7"/>
      <c r="M2557" s="7"/>
      <c r="N2557" s="7"/>
    </row>
    <row r="2558" spans="9:14" x14ac:dyDescent="0.25">
      <c r="I2558" s="7"/>
      <c r="J2558" s="7"/>
      <c r="K2558" s="7"/>
      <c r="L2558" s="7"/>
      <c r="M2558" s="7"/>
      <c r="N2558" s="7"/>
    </row>
    <row r="2559" spans="9:14" x14ac:dyDescent="0.25">
      <c r="I2559" s="7"/>
      <c r="J2559" s="7"/>
      <c r="K2559" s="7"/>
      <c r="L2559" s="7"/>
      <c r="M2559" s="7"/>
      <c r="N2559" s="7"/>
    </row>
    <row r="2560" spans="9:14" x14ac:dyDescent="0.25">
      <c r="I2560" s="7"/>
      <c r="J2560" s="7"/>
      <c r="K2560" s="7"/>
      <c r="L2560" s="7"/>
      <c r="M2560" s="7"/>
      <c r="N2560" s="7"/>
    </row>
    <row r="2561" spans="9:14" x14ac:dyDescent="0.25">
      <c r="I2561" s="7"/>
      <c r="J2561" s="7"/>
      <c r="K2561" s="7"/>
      <c r="L2561" s="7"/>
      <c r="M2561" s="7"/>
      <c r="N2561" s="7"/>
    </row>
    <row r="2562" spans="9:14" x14ac:dyDescent="0.25">
      <c r="I2562" s="7"/>
      <c r="J2562" s="7"/>
      <c r="K2562" s="7"/>
      <c r="L2562" s="7"/>
      <c r="M2562" s="7"/>
      <c r="N2562" s="7"/>
    </row>
    <row r="2563" spans="9:14" x14ac:dyDescent="0.25">
      <c r="I2563" s="7"/>
      <c r="J2563" s="7"/>
      <c r="K2563" s="7"/>
      <c r="L2563" s="7"/>
      <c r="M2563" s="7"/>
      <c r="N2563" s="7"/>
    </row>
    <row r="2564" spans="9:14" x14ac:dyDescent="0.25">
      <c r="I2564" s="7"/>
      <c r="J2564" s="7"/>
      <c r="K2564" s="7"/>
      <c r="L2564" s="7"/>
      <c r="M2564" s="7"/>
      <c r="N2564" s="7"/>
    </row>
    <row r="2565" spans="9:14" x14ac:dyDescent="0.25">
      <c r="I2565" s="7"/>
      <c r="J2565" s="7"/>
      <c r="K2565" s="7"/>
      <c r="L2565" s="7"/>
      <c r="M2565" s="7"/>
      <c r="N2565" s="7"/>
    </row>
    <row r="2566" spans="9:14" x14ac:dyDescent="0.25">
      <c r="I2566" s="7"/>
      <c r="J2566" s="7"/>
      <c r="K2566" s="7"/>
      <c r="L2566" s="7"/>
      <c r="M2566" s="7"/>
      <c r="N2566" s="7"/>
    </row>
    <row r="2567" spans="9:14" x14ac:dyDescent="0.25">
      <c r="I2567" s="7"/>
      <c r="J2567" s="7"/>
      <c r="K2567" s="7"/>
      <c r="L2567" s="7"/>
      <c r="M2567" s="7"/>
      <c r="N2567" s="7"/>
    </row>
    <row r="2568" spans="9:14" x14ac:dyDescent="0.25">
      <c r="I2568" s="7"/>
      <c r="J2568" s="7"/>
      <c r="K2568" s="7"/>
      <c r="L2568" s="7"/>
      <c r="M2568" s="7"/>
      <c r="N2568" s="7"/>
    </row>
    <row r="2569" spans="9:14" x14ac:dyDescent="0.25">
      <c r="I2569" s="7"/>
      <c r="J2569" s="7"/>
      <c r="K2569" s="7"/>
      <c r="L2569" s="7"/>
      <c r="M2569" s="7"/>
      <c r="N2569" s="7"/>
    </row>
    <row r="2570" spans="9:14" x14ac:dyDescent="0.25">
      <c r="I2570" s="7"/>
      <c r="J2570" s="7"/>
      <c r="K2570" s="7"/>
      <c r="L2570" s="7"/>
      <c r="M2570" s="7"/>
      <c r="N2570" s="7"/>
    </row>
    <row r="2571" spans="9:14" x14ac:dyDescent="0.25">
      <c r="I2571" s="7"/>
      <c r="J2571" s="7"/>
      <c r="K2571" s="7"/>
      <c r="L2571" s="7"/>
      <c r="M2571" s="7"/>
      <c r="N2571" s="7"/>
    </row>
    <row r="2572" spans="9:14" x14ac:dyDescent="0.25">
      <c r="I2572" s="7"/>
      <c r="J2572" s="7"/>
      <c r="K2572" s="7"/>
      <c r="L2572" s="7"/>
      <c r="M2572" s="7"/>
      <c r="N2572" s="7"/>
    </row>
    <row r="2573" spans="9:14" x14ac:dyDescent="0.25">
      <c r="I2573" s="7"/>
      <c r="J2573" s="7"/>
      <c r="K2573" s="7"/>
      <c r="L2573" s="7"/>
      <c r="M2573" s="7"/>
      <c r="N2573" s="7"/>
    </row>
    <row r="2574" spans="9:14" x14ac:dyDescent="0.25">
      <c r="I2574" s="7"/>
      <c r="J2574" s="7"/>
      <c r="K2574" s="7"/>
      <c r="L2574" s="7"/>
      <c r="M2574" s="7"/>
      <c r="N2574" s="7"/>
    </row>
    <row r="2575" spans="9:14" x14ac:dyDescent="0.25">
      <c r="I2575" s="7"/>
      <c r="J2575" s="7"/>
      <c r="K2575" s="7"/>
      <c r="L2575" s="7"/>
      <c r="M2575" s="7"/>
      <c r="N2575" s="7"/>
    </row>
    <row r="2576" spans="9:14" x14ac:dyDescent="0.25">
      <c r="I2576" s="7"/>
      <c r="J2576" s="7"/>
      <c r="K2576" s="7"/>
      <c r="L2576" s="7"/>
      <c r="M2576" s="7"/>
      <c r="N2576" s="7"/>
    </row>
    <row r="2577" spans="9:14" x14ac:dyDescent="0.25">
      <c r="I2577" s="7"/>
      <c r="J2577" s="7"/>
      <c r="K2577" s="7"/>
      <c r="L2577" s="7"/>
      <c r="M2577" s="7"/>
      <c r="N2577" s="7"/>
    </row>
    <row r="2578" spans="9:14" x14ac:dyDescent="0.25">
      <c r="I2578" s="7"/>
      <c r="J2578" s="7"/>
      <c r="K2578" s="7"/>
      <c r="L2578" s="7"/>
      <c r="M2578" s="7"/>
      <c r="N2578" s="7"/>
    </row>
    <row r="2579" spans="9:14" x14ac:dyDescent="0.25">
      <c r="I2579" s="7"/>
      <c r="J2579" s="7"/>
      <c r="K2579" s="7"/>
      <c r="L2579" s="7"/>
      <c r="M2579" s="7"/>
      <c r="N2579" s="7"/>
    </row>
    <row r="2580" spans="9:14" x14ac:dyDescent="0.25">
      <c r="I2580" s="7"/>
      <c r="J2580" s="7"/>
      <c r="K2580" s="7"/>
      <c r="L2580" s="7"/>
      <c r="M2580" s="7"/>
      <c r="N2580" s="7"/>
    </row>
    <row r="2581" spans="9:14" x14ac:dyDescent="0.25">
      <c r="I2581" s="7"/>
      <c r="J2581" s="7"/>
      <c r="K2581" s="7"/>
      <c r="L2581" s="7"/>
      <c r="M2581" s="7"/>
      <c r="N2581" s="7"/>
    </row>
    <row r="2582" spans="9:14" x14ac:dyDescent="0.25">
      <c r="I2582" s="7"/>
      <c r="J2582" s="7"/>
      <c r="K2582" s="7"/>
      <c r="L2582" s="7"/>
      <c r="M2582" s="7"/>
      <c r="N2582" s="7"/>
    </row>
    <row r="2583" spans="9:14" x14ac:dyDescent="0.25">
      <c r="I2583" s="7"/>
      <c r="J2583" s="7"/>
      <c r="K2583" s="7"/>
      <c r="L2583" s="7"/>
      <c r="M2583" s="7"/>
      <c r="N2583" s="7"/>
    </row>
    <row r="2584" spans="9:14" x14ac:dyDescent="0.25">
      <c r="I2584" s="7"/>
      <c r="J2584" s="7"/>
      <c r="K2584" s="7"/>
      <c r="L2584" s="7"/>
      <c r="M2584" s="7"/>
      <c r="N2584" s="7"/>
    </row>
    <row r="2585" spans="9:14" x14ac:dyDescent="0.25">
      <c r="I2585" s="7"/>
      <c r="J2585" s="7"/>
      <c r="K2585" s="7"/>
      <c r="L2585" s="7"/>
      <c r="M2585" s="7"/>
      <c r="N2585" s="7"/>
    </row>
    <row r="2586" spans="9:14" x14ac:dyDescent="0.25">
      <c r="I2586" s="7"/>
      <c r="J2586" s="7"/>
      <c r="K2586" s="7"/>
      <c r="L2586" s="7"/>
      <c r="M2586" s="7"/>
      <c r="N2586" s="7"/>
    </row>
    <row r="2587" spans="9:14" x14ac:dyDescent="0.25">
      <c r="I2587" s="7"/>
      <c r="J2587" s="7"/>
      <c r="K2587" s="7"/>
      <c r="L2587" s="7"/>
      <c r="M2587" s="7"/>
      <c r="N2587" s="7"/>
    </row>
    <row r="2588" spans="9:14" x14ac:dyDescent="0.25">
      <c r="I2588" s="7"/>
      <c r="J2588" s="7"/>
      <c r="K2588" s="7"/>
      <c r="L2588" s="7"/>
      <c r="M2588" s="7"/>
      <c r="N2588" s="7"/>
    </row>
    <row r="2589" spans="9:14" x14ac:dyDescent="0.25">
      <c r="I2589" s="7"/>
      <c r="J2589" s="7"/>
      <c r="K2589" s="7"/>
      <c r="L2589" s="7"/>
      <c r="M2589" s="7"/>
      <c r="N2589" s="7"/>
    </row>
    <row r="2590" spans="9:14" x14ac:dyDescent="0.25">
      <c r="I2590" s="7"/>
      <c r="J2590" s="7"/>
      <c r="K2590" s="7"/>
      <c r="L2590" s="7"/>
      <c r="M2590" s="7"/>
      <c r="N2590" s="7"/>
    </row>
    <row r="2591" spans="9:14" x14ac:dyDescent="0.25">
      <c r="I2591" s="7"/>
      <c r="J2591" s="7"/>
      <c r="K2591" s="7"/>
      <c r="L2591" s="7"/>
      <c r="M2591" s="7"/>
      <c r="N2591" s="7"/>
    </row>
    <row r="2592" spans="9:14" x14ac:dyDescent="0.25">
      <c r="I2592" s="7"/>
      <c r="J2592" s="7"/>
      <c r="K2592" s="7"/>
      <c r="L2592" s="7"/>
      <c r="M2592" s="7"/>
      <c r="N2592" s="7"/>
    </row>
    <row r="2593" spans="9:14" x14ac:dyDescent="0.25">
      <c r="I2593" s="7"/>
      <c r="J2593" s="7"/>
      <c r="K2593" s="7"/>
      <c r="L2593" s="7"/>
      <c r="M2593" s="7"/>
      <c r="N2593" s="7"/>
    </row>
    <row r="2594" spans="9:14" x14ac:dyDescent="0.25">
      <c r="I2594" s="7"/>
      <c r="J2594" s="7"/>
      <c r="K2594" s="7"/>
      <c r="L2594" s="7"/>
      <c r="M2594" s="7"/>
      <c r="N2594" s="7"/>
    </row>
    <row r="2595" spans="9:14" x14ac:dyDescent="0.25">
      <c r="I2595" s="7"/>
      <c r="J2595" s="7"/>
      <c r="K2595" s="7"/>
      <c r="L2595" s="7"/>
      <c r="M2595" s="7"/>
      <c r="N2595" s="7"/>
    </row>
    <row r="2596" spans="9:14" x14ac:dyDescent="0.25">
      <c r="I2596" s="7"/>
      <c r="J2596" s="7"/>
      <c r="K2596" s="7"/>
      <c r="L2596" s="7"/>
      <c r="M2596" s="7"/>
      <c r="N2596" s="7"/>
    </row>
    <row r="2597" spans="9:14" x14ac:dyDescent="0.25">
      <c r="I2597" s="7"/>
      <c r="J2597" s="7"/>
      <c r="K2597" s="7"/>
      <c r="L2597" s="7"/>
      <c r="M2597" s="7"/>
      <c r="N2597" s="7"/>
    </row>
    <row r="2598" spans="9:14" x14ac:dyDescent="0.25">
      <c r="I2598" s="7"/>
      <c r="J2598" s="7"/>
      <c r="K2598" s="7"/>
      <c r="L2598" s="7"/>
      <c r="M2598" s="7"/>
      <c r="N2598" s="7"/>
    </row>
    <row r="2599" spans="9:14" x14ac:dyDescent="0.25">
      <c r="I2599" s="7"/>
      <c r="J2599" s="7"/>
      <c r="K2599" s="7"/>
      <c r="L2599" s="7"/>
      <c r="M2599" s="7"/>
      <c r="N2599" s="7"/>
    </row>
    <row r="2600" spans="9:14" x14ac:dyDescent="0.25">
      <c r="I2600" s="7"/>
      <c r="J2600" s="7"/>
      <c r="K2600" s="7"/>
      <c r="L2600" s="7"/>
      <c r="M2600" s="7"/>
      <c r="N2600" s="7"/>
    </row>
    <row r="2601" spans="9:14" x14ac:dyDescent="0.25">
      <c r="I2601" s="7"/>
      <c r="J2601" s="7"/>
      <c r="K2601" s="7"/>
      <c r="L2601" s="7"/>
      <c r="M2601" s="7"/>
      <c r="N2601" s="7"/>
    </row>
    <row r="2602" spans="9:14" x14ac:dyDescent="0.25">
      <c r="I2602" s="7"/>
      <c r="J2602" s="7"/>
      <c r="K2602" s="7"/>
      <c r="L2602" s="7"/>
      <c r="M2602" s="7"/>
      <c r="N2602" s="7"/>
    </row>
    <row r="2603" spans="9:14" x14ac:dyDescent="0.25">
      <c r="I2603" s="7"/>
      <c r="J2603" s="7"/>
      <c r="K2603" s="7"/>
      <c r="L2603" s="7"/>
      <c r="M2603" s="7"/>
      <c r="N2603" s="7"/>
    </row>
    <row r="2604" spans="9:14" x14ac:dyDescent="0.25">
      <c r="I2604" s="7"/>
      <c r="J2604" s="7"/>
      <c r="K2604" s="7"/>
      <c r="L2604" s="7"/>
      <c r="M2604" s="7"/>
      <c r="N2604" s="7"/>
    </row>
    <row r="2605" spans="9:14" x14ac:dyDescent="0.25">
      <c r="I2605" s="7"/>
      <c r="J2605" s="7"/>
      <c r="K2605" s="7"/>
      <c r="L2605" s="7"/>
      <c r="M2605" s="7"/>
      <c r="N2605" s="7"/>
    </row>
    <row r="2606" spans="9:14" x14ac:dyDescent="0.25">
      <c r="I2606" s="7"/>
      <c r="J2606" s="7"/>
      <c r="K2606" s="7"/>
      <c r="L2606" s="7"/>
      <c r="M2606" s="7"/>
      <c r="N2606" s="7"/>
    </row>
    <row r="2607" spans="9:14" x14ac:dyDescent="0.25">
      <c r="I2607" s="7"/>
      <c r="J2607" s="7"/>
      <c r="K2607" s="7"/>
      <c r="L2607" s="7"/>
      <c r="M2607" s="7"/>
      <c r="N2607" s="7"/>
    </row>
    <row r="2608" spans="9:14" x14ac:dyDescent="0.25">
      <c r="I2608" s="7"/>
      <c r="J2608" s="7"/>
      <c r="K2608" s="7"/>
      <c r="L2608" s="7"/>
      <c r="M2608" s="7"/>
      <c r="N2608" s="7"/>
    </row>
    <row r="2609" spans="9:14" x14ac:dyDescent="0.25">
      <c r="I2609" s="7"/>
      <c r="J2609" s="7"/>
      <c r="K2609" s="7"/>
      <c r="L2609" s="7"/>
      <c r="M2609" s="7"/>
      <c r="N2609" s="7"/>
    </row>
    <row r="2610" spans="9:14" x14ac:dyDescent="0.25">
      <c r="I2610" s="7"/>
      <c r="J2610" s="7"/>
      <c r="K2610" s="7"/>
      <c r="L2610" s="7"/>
      <c r="M2610" s="7"/>
      <c r="N2610" s="7"/>
    </row>
    <row r="2611" spans="9:14" x14ac:dyDescent="0.25">
      <c r="I2611" s="7"/>
      <c r="J2611" s="7"/>
      <c r="K2611" s="7"/>
      <c r="L2611" s="7"/>
      <c r="M2611" s="7"/>
      <c r="N2611" s="7"/>
    </row>
    <row r="2612" spans="9:14" x14ac:dyDescent="0.25">
      <c r="I2612" s="7"/>
      <c r="J2612" s="7"/>
      <c r="K2612" s="7"/>
      <c r="L2612" s="7"/>
      <c r="M2612" s="7"/>
      <c r="N2612" s="7"/>
    </row>
    <row r="2613" spans="9:14" x14ac:dyDescent="0.25">
      <c r="I2613" s="7"/>
      <c r="J2613" s="7"/>
      <c r="K2613" s="7"/>
      <c r="L2613" s="7"/>
      <c r="M2613" s="7"/>
      <c r="N2613" s="7"/>
    </row>
    <row r="2614" spans="9:14" x14ac:dyDescent="0.25">
      <c r="I2614" s="7"/>
      <c r="J2614" s="7"/>
      <c r="K2614" s="7"/>
      <c r="L2614" s="7"/>
      <c r="M2614" s="7"/>
      <c r="N2614" s="7"/>
    </row>
    <row r="2615" spans="9:14" x14ac:dyDescent="0.25">
      <c r="I2615" s="7"/>
      <c r="J2615" s="7"/>
      <c r="K2615" s="7"/>
      <c r="L2615" s="7"/>
      <c r="M2615" s="7"/>
      <c r="N2615" s="7"/>
    </row>
    <row r="2616" spans="9:14" x14ac:dyDescent="0.25">
      <c r="I2616" s="7"/>
      <c r="J2616" s="7"/>
      <c r="K2616" s="7"/>
      <c r="L2616" s="7"/>
      <c r="M2616" s="7"/>
      <c r="N2616" s="7"/>
    </row>
    <row r="2617" spans="9:14" x14ac:dyDescent="0.25">
      <c r="I2617" s="7"/>
      <c r="J2617" s="7"/>
      <c r="K2617" s="7"/>
      <c r="L2617" s="7"/>
      <c r="M2617" s="7"/>
      <c r="N2617" s="7"/>
    </row>
    <row r="2618" spans="9:14" x14ac:dyDescent="0.25">
      <c r="I2618" s="7"/>
      <c r="J2618" s="7"/>
      <c r="K2618" s="7"/>
      <c r="L2618" s="7"/>
      <c r="M2618" s="7"/>
      <c r="N2618" s="7"/>
    </row>
    <row r="2619" spans="9:14" x14ac:dyDescent="0.25">
      <c r="I2619" s="7"/>
      <c r="J2619" s="7"/>
      <c r="K2619" s="7"/>
      <c r="L2619" s="7"/>
      <c r="M2619" s="7"/>
      <c r="N2619" s="7"/>
    </row>
    <row r="2620" spans="9:14" x14ac:dyDescent="0.25">
      <c r="I2620" s="7"/>
      <c r="J2620" s="7"/>
      <c r="K2620" s="7"/>
      <c r="L2620" s="7"/>
      <c r="M2620" s="7"/>
      <c r="N2620" s="7"/>
    </row>
    <row r="2621" spans="9:14" x14ac:dyDescent="0.25">
      <c r="I2621" s="7"/>
      <c r="J2621" s="7"/>
      <c r="K2621" s="7"/>
      <c r="L2621" s="7"/>
      <c r="M2621" s="7"/>
      <c r="N2621" s="7"/>
    </row>
    <row r="2622" spans="9:14" x14ac:dyDescent="0.25">
      <c r="I2622" s="7"/>
      <c r="J2622" s="7"/>
      <c r="K2622" s="7"/>
      <c r="L2622" s="7"/>
      <c r="M2622" s="7"/>
      <c r="N2622" s="7"/>
    </row>
    <row r="2623" spans="9:14" x14ac:dyDescent="0.25">
      <c r="I2623" s="7"/>
      <c r="J2623" s="7"/>
      <c r="K2623" s="7"/>
      <c r="L2623" s="7"/>
      <c r="M2623" s="7"/>
      <c r="N2623" s="7"/>
    </row>
    <row r="2624" spans="9:14" x14ac:dyDescent="0.25">
      <c r="I2624" s="7"/>
      <c r="J2624" s="7"/>
      <c r="K2624" s="7"/>
      <c r="L2624" s="7"/>
      <c r="M2624" s="7"/>
      <c r="N2624" s="7"/>
    </row>
    <row r="2625" spans="9:14" x14ac:dyDescent="0.25">
      <c r="I2625" s="7"/>
      <c r="J2625" s="7"/>
      <c r="K2625" s="7"/>
      <c r="L2625" s="7"/>
      <c r="M2625" s="7"/>
      <c r="N2625" s="7"/>
    </row>
    <row r="2626" spans="9:14" x14ac:dyDescent="0.25">
      <c r="I2626" s="7"/>
      <c r="J2626" s="7"/>
      <c r="K2626" s="7"/>
      <c r="L2626" s="7"/>
      <c r="M2626" s="7"/>
      <c r="N2626" s="7"/>
    </row>
    <row r="2627" spans="9:14" x14ac:dyDescent="0.25">
      <c r="I2627" s="7"/>
      <c r="J2627" s="7"/>
      <c r="K2627" s="7"/>
      <c r="L2627" s="7"/>
      <c r="M2627" s="7"/>
      <c r="N2627" s="7"/>
    </row>
    <row r="2628" spans="9:14" x14ac:dyDescent="0.25">
      <c r="I2628" s="7"/>
      <c r="J2628" s="7"/>
      <c r="K2628" s="7"/>
      <c r="L2628" s="7"/>
      <c r="M2628" s="7"/>
      <c r="N2628" s="7"/>
    </row>
    <row r="2629" spans="9:14" x14ac:dyDescent="0.25">
      <c r="I2629" s="7"/>
      <c r="J2629" s="7"/>
      <c r="K2629" s="7"/>
      <c r="L2629" s="7"/>
      <c r="M2629" s="7"/>
      <c r="N2629" s="7"/>
    </row>
    <row r="2630" spans="9:14" x14ac:dyDescent="0.25">
      <c r="I2630" s="7"/>
      <c r="J2630" s="7"/>
      <c r="K2630" s="7"/>
      <c r="L2630" s="7"/>
      <c r="M2630" s="7"/>
      <c r="N2630" s="7"/>
    </row>
    <row r="2631" spans="9:14" x14ac:dyDescent="0.25">
      <c r="I2631" s="7"/>
      <c r="J2631" s="7"/>
      <c r="K2631" s="7"/>
      <c r="L2631" s="7"/>
      <c r="M2631" s="7"/>
      <c r="N2631" s="7"/>
    </row>
    <row r="2632" spans="9:14" x14ac:dyDescent="0.25">
      <c r="I2632" s="7"/>
      <c r="J2632" s="7"/>
      <c r="K2632" s="7"/>
      <c r="L2632" s="7"/>
      <c r="M2632" s="7"/>
      <c r="N2632" s="7"/>
    </row>
    <row r="2633" spans="9:14" x14ac:dyDescent="0.25">
      <c r="I2633" s="7"/>
      <c r="J2633" s="7"/>
      <c r="K2633" s="7"/>
      <c r="L2633" s="7"/>
      <c r="M2633" s="7"/>
      <c r="N2633" s="7"/>
    </row>
    <row r="2634" spans="9:14" x14ac:dyDescent="0.25">
      <c r="I2634" s="7"/>
      <c r="J2634" s="7"/>
      <c r="K2634" s="7"/>
      <c r="L2634" s="7"/>
      <c r="M2634" s="7"/>
      <c r="N2634" s="7"/>
    </row>
    <row r="2635" spans="9:14" x14ac:dyDescent="0.25">
      <c r="I2635" s="7"/>
      <c r="J2635" s="7"/>
      <c r="K2635" s="7"/>
      <c r="L2635" s="7"/>
      <c r="M2635" s="7"/>
      <c r="N2635" s="7"/>
    </row>
    <row r="2636" spans="9:14" x14ac:dyDescent="0.25">
      <c r="I2636" s="7"/>
      <c r="J2636" s="7"/>
      <c r="K2636" s="7"/>
      <c r="L2636" s="7"/>
      <c r="M2636" s="7"/>
      <c r="N2636" s="7"/>
    </row>
    <row r="2637" spans="9:14" x14ac:dyDescent="0.25">
      <c r="I2637" s="7"/>
      <c r="J2637" s="7"/>
      <c r="K2637" s="7"/>
      <c r="L2637" s="7"/>
      <c r="M2637" s="7"/>
      <c r="N2637" s="7"/>
    </row>
    <row r="2638" spans="9:14" x14ac:dyDescent="0.25">
      <c r="I2638" s="7"/>
      <c r="J2638" s="7"/>
      <c r="K2638" s="7"/>
      <c r="L2638" s="7"/>
      <c r="M2638" s="7"/>
      <c r="N2638" s="7"/>
    </row>
    <row r="2639" spans="9:14" x14ac:dyDescent="0.25">
      <c r="I2639" s="7"/>
      <c r="J2639" s="7"/>
      <c r="K2639" s="7"/>
      <c r="L2639" s="7"/>
      <c r="M2639" s="7"/>
      <c r="N2639" s="7"/>
    </row>
    <row r="2640" spans="9:14" x14ac:dyDescent="0.25">
      <c r="I2640" s="7"/>
      <c r="J2640" s="7"/>
      <c r="K2640" s="7"/>
      <c r="L2640" s="7"/>
      <c r="M2640" s="7"/>
      <c r="N2640" s="7"/>
    </row>
    <row r="2641" spans="9:14" x14ac:dyDescent="0.25">
      <c r="I2641" s="7"/>
      <c r="J2641" s="7"/>
      <c r="K2641" s="7"/>
      <c r="L2641" s="7"/>
      <c r="M2641" s="7"/>
      <c r="N2641" s="7"/>
    </row>
    <row r="2642" spans="9:14" x14ac:dyDescent="0.25">
      <c r="I2642" s="7"/>
      <c r="J2642" s="7"/>
      <c r="K2642" s="7"/>
      <c r="L2642" s="7"/>
      <c r="M2642" s="7"/>
      <c r="N2642" s="7"/>
    </row>
    <row r="2643" spans="9:14" x14ac:dyDescent="0.25">
      <c r="I2643" s="7"/>
      <c r="J2643" s="7"/>
      <c r="K2643" s="7"/>
      <c r="L2643" s="7"/>
      <c r="M2643" s="7"/>
      <c r="N2643" s="7"/>
    </row>
    <row r="2644" spans="9:14" x14ac:dyDescent="0.25">
      <c r="I2644" s="7"/>
      <c r="J2644" s="7"/>
      <c r="K2644" s="7"/>
      <c r="L2644" s="7"/>
      <c r="M2644" s="7"/>
      <c r="N2644" s="7"/>
    </row>
    <row r="2645" spans="9:14" x14ac:dyDescent="0.25">
      <c r="I2645" s="7"/>
      <c r="J2645" s="7"/>
      <c r="K2645" s="7"/>
      <c r="L2645" s="7"/>
      <c r="M2645" s="7"/>
      <c r="N2645" s="7"/>
    </row>
    <row r="2646" spans="9:14" x14ac:dyDescent="0.25">
      <c r="I2646" s="7"/>
      <c r="J2646" s="7"/>
      <c r="K2646" s="7"/>
      <c r="L2646" s="7"/>
      <c r="M2646" s="7"/>
      <c r="N2646" s="7"/>
    </row>
    <row r="2647" spans="9:14" x14ac:dyDescent="0.25">
      <c r="I2647" s="7"/>
      <c r="J2647" s="7"/>
      <c r="K2647" s="7"/>
      <c r="L2647" s="7"/>
      <c r="M2647" s="7"/>
      <c r="N2647" s="7"/>
    </row>
    <row r="2648" spans="9:14" x14ac:dyDescent="0.25">
      <c r="I2648" s="7"/>
      <c r="J2648" s="7"/>
      <c r="K2648" s="7"/>
      <c r="L2648" s="7"/>
      <c r="M2648" s="7"/>
      <c r="N2648" s="7"/>
    </row>
    <row r="2649" spans="9:14" x14ac:dyDescent="0.25">
      <c r="I2649" s="7"/>
      <c r="J2649" s="7"/>
      <c r="K2649" s="7"/>
      <c r="L2649" s="7"/>
      <c r="M2649" s="7"/>
      <c r="N2649" s="7"/>
    </row>
    <row r="2650" spans="9:14" x14ac:dyDescent="0.25">
      <c r="I2650" s="7"/>
      <c r="J2650" s="7"/>
      <c r="K2650" s="7"/>
      <c r="L2650" s="7"/>
      <c r="M2650" s="7"/>
      <c r="N2650" s="7"/>
    </row>
    <row r="2651" spans="9:14" x14ac:dyDescent="0.25">
      <c r="I2651" s="7"/>
      <c r="J2651" s="7"/>
      <c r="K2651" s="7"/>
      <c r="L2651" s="7"/>
      <c r="M2651" s="7"/>
      <c r="N2651" s="7"/>
    </row>
    <row r="2652" spans="9:14" x14ac:dyDescent="0.25">
      <c r="I2652" s="7"/>
      <c r="J2652" s="7"/>
      <c r="K2652" s="7"/>
      <c r="L2652" s="7"/>
      <c r="M2652" s="7"/>
      <c r="N2652" s="7"/>
    </row>
    <row r="2653" spans="9:14" x14ac:dyDescent="0.25">
      <c r="I2653" s="7"/>
      <c r="J2653" s="7"/>
      <c r="K2653" s="7"/>
      <c r="L2653" s="7"/>
      <c r="M2653" s="7"/>
      <c r="N2653" s="7"/>
    </row>
    <row r="2654" spans="9:14" x14ac:dyDescent="0.25">
      <c r="I2654" s="7"/>
      <c r="J2654" s="7"/>
      <c r="K2654" s="7"/>
      <c r="L2654" s="7"/>
      <c r="M2654" s="7"/>
      <c r="N2654" s="7"/>
    </row>
    <row r="2655" spans="9:14" x14ac:dyDescent="0.25">
      <c r="I2655" s="7"/>
      <c r="J2655" s="7"/>
      <c r="K2655" s="7"/>
      <c r="L2655" s="7"/>
      <c r="M2655" s="7"/>
      <c r="N2655" s="7"/>
    </row>
    <row r="2656" spans="9:14" x14ac:dyDescent="0.25">
      <c r="I2656" s="7"/>
      <c r="J2656" s="7"/>
      <c r="K2656" s="7"/>
      <c r="L2656" s="7"/>
      <c r="M2656" s="7"/>
      <c r="N2656" s="7"/>
    </row>
    <row r="2657" spans="9:14" x14ac:dyDescent="0.25">
      <c r="I2657" s="7"/>
      <c r="J2657" s="7"/>
      <c r="K2657" s="7"/>
      <c r="L2657" s="7"/>
      <c r="M2657" s="7"/>
      <c r="N2657" s="7"/>
    </row>
    <row r="2658" spans="9:14" x14ac:dyDescent="0.25">
      <c r="I2658" s="7"/>
      <c r="J2658" s="7"/>
      <c r="K2658" s="7"/>
      <c r="L2658" s="7"/>
      <c r="M2658" s="7"/>
      <c r="N2658" s="7"/>
    </row>
    <row r="2659" spans="9:14" x14ac:dyDescent="0.25">
      <c r="I2659" s="7"/>
      <c r="J2659" s="7"/>
      <c r="K2659" s="7"/>
      <c r="L2659" s="7"/>
      <c r="M2659" s="7"/>
      <c r="N2659" s="7"/>
    </row>
    <row r="2660" spans="9:14" x14ac:dyDescent="0.25">
      <c r="I2660" s="7"/>
      <c r="J2660" s="7"/>
      <c r="K2660" s="7"/>
      <c r="L2660" s="7"/>
      <c r="M2660" s="7"/>
      <c r="N2660" s="7"/>
    </row>
    <row r="2661" spans="9:14" x14ac:dyDescent="0.25">
      <c r="I2661" s="7"/>
      <c r="J2661" s="7"/>
      <c r="K2661" s="7"/>
      <c r="L2661" s="7"/>
      <c r="M2661" s="7"/>
      <c r="N2661" s="7"/>
    </row>
    <row r="2662" spans="9:14" x14ac:dyDescent="0.25">
      <c r="I2662" s="7"/>
      <c r="J2662" s="7"/>
      <c r="K2662" s="7"/>
      <c r="L2662" s="7"/>
      <c r="M2662" s="7"/>
      <c r="N2662" s="7"/>
    </row>
    <row r="2663" spans="9:14" x14ac:dyDescent="0.25">
      <c r="I2663" s="7"/>
      <c r="J2663" s="7"/>
      <c r="K2663" s="7"/>
      <c r="L2663" s="7"/>
      <c r="M2663" s="7"/>
      <c r="N2663" s="7"/>
    </row>
    <row r="2664" spans="9:14" x14ac:dyDescent="0.25">
      <c r="I2664" s="7"/>
      <c r="J2664" s="7"/>
      <c r="K2664" s="7"/>
      <c r="L2664" s="7"/>
      <c r="M2664" s="7"/>
      <c r="N2664" s="7"/>
    </row>
    <row r="2665" spans="9:14" x14ac:dyDescent="0.25">
      <c r="I2665" s="7"/>
      <c r="J2665" s="7"/>
      <c r="K2665" s="7"/>
      <c r="L2665" s="7"/>
      <c r="M2665" s="7"/>
      <c r="N2665" s="7"/>
    </row>
    <row r="2666" spans="9:14" x14ac:dyDescent="0.25">
      <c r="I2666" s="7"/>
      <c r="J2666" s="7"/>
      <c r="K2666" s="7"/>
      <c r="L2666" s="7"/>
      <c r="M2666" s="7"/>
      <c r="N2666" s="7"/>
    </row>
    <row r="2667" spans="9:14" x14ac:dyDescent="0.25">
      <c r="I2667" s="7"/>
      <c r="J2667" s="7"/>
      <c r="K2667" s="7"/>
      <c r="L2667" s="7"/>
      <c r="M2667" s="7"/>
      <c r="N2667" s="7"/>
    </row>
    <row r="2668" spans="9:14" x14ac:dyDescent="0.25">
      <c r="I2668" s="7"/>
      <c r="J2668" s="7"/>
      <c r="K2668" s="7"/>
      <c r="L2668" s="7"/>
      <c r="M2668" s="7"/>
      <c r="N2668" s="7"/>
    </row>
    <row r="2669" spans="9:14" x14ac:dyDescent="0.25">
      <c r="I2669" s="7"/>
      <c r="J2669" s="7"/>
      <c r="K2669" s="7"/>
      <c r="L2669" s="7"/>
      <c r="M2669" s="7"/>
      <c r="N2669" s="7"/>
    </row>
    <row r="2670" spans="9:14" x14ac:dyDescent="0.25">
      <c r="I2670" s="7"/>
      <c r="J2670" s="7"/>
      <c r="K2670" s="7"/>
      <c r="L2670" s="7"/>
      <c r="M2670" s="7"/>
      <c r="N2670" s="7"/>
    </row>
    <row r="2671" spans="9:14" x14ac:dyDescent="0.25">
      <c r="I2671" s="7"/>
      <c r="J2671" s="7"/>
      <c r="K2671" s="7"/>
      <c r="L2671" s="7"/>
      <c r="M2671" s="7"/>
      <c r="N2671" s="7"/>
    </row>
    <row r="2672" spans="9:14" x14ac:dyDescent="0.25">
      <c r="I2672" s="7"/>
      <c r="J2672" s="7"/>
      <c r="K2672" s="7"/>
      <c r="L2672" s="7"/>
      <c r="M2672" s="7"/>
      <c r="N2672" s="7"/>
    </row>
    <row r="2673" spans="9:14" x14ac:dyDescent="0.25">
      <c r="I2673" s="7"/>
      <c r="J2673" s="7"/>
      <c r="K2673" s="7"/>
      <c r="L2673" s="7"/>
      <c r="M2673" s="7"/>
      <c r="N2673" s="7"/>
    </row>
    <row r="2674" spans="9:14" x14ac:dyDescent="0.25">
      <c r="I2674" s="7"/>
      <c r="J2674" s="7"/>
      <c r="K2674" s="7"/>
      <c r="L2674" s="7"/>
      <c r="M2674" s="7"/>
      <c r="N2674" s="7"/>
    </row>
    <row r="2675" spans="9:14" x14ac:dyDescent="0.25">
      <c r="I2675" s="7"/>
      <c r="J2675" s="7"/>
      <c r="K2675" s="7"/>
      <c r="L2675" s="7"/>
      <c r="M2675" s="7"/>
      <c r="N2675" s="7"/>
    </row>
    <row r="2676" spans="9:14" x14ac:dyDescent="0.25">
      <c r="I2676" s="7"/>
      <c r="J2676" s="7"/>
      <c r="K2676" s="7"/>
      <c r="L2676" s="7"/>
      <c r="M2676" s="7"/>
      <c r="N2676" s="7"/>
    </row>
    <row r="2677" spans="9:14" x14ac:dyDescent="0.25">
      <c r="I2677" s="7"/>
      <c r="J2677" s="7"/>
      <c r="K2677" s="7"/>
      <c r="L2677" s="7"/>
      <c r="M2677" s="7"/>
      <c r="N2677" s="7"/>
    </row>
    <row r="2678" spans="9:14" x14ac:dyDescent="0.25">
      <c r="I2678" s="7"/>
      <c r="J2678" s="7"/>
      <c r="K2678" s="7"/>
      <c r="L2678" s="7"/>
      <c r="M2678" s="7"/>
      <c r="N2678" s="7"/>
    </row>
    <row r="2679" spans="9:14" x14ac:dyDescent="0.25">
      <c r="I2679" s="7"/>
      <c r="J2679" s="7"/>
      <c r="K2679" s="7"/>
      <c r="L2679" s="7"/>
      <c r="M2679" s="7"/>
      <c r="N2679" s="7"/>
    </row>
    <row r="2680" spans="9:14" x14ac:dyDescent="0.25">
      <c r="I2680" s="7"/>
      <c r="J2680" s="7"/>
      <c r="K2680" s="7"/>
      <c r="L2680" s="7"/>
      <c r="M2680" s="7"/>
      <c r="N2680" s="7"/>
    </row>
    <row r="2681" spans="9:14" x14ac:dyDescent="0.25">
      <c r="I2681" s="7"/>
      <c r="J2681" s="7"/>
      <c r="K2681" s="7"/>
      <c r="L2681" s="7"/>
      <c r="M2681" s="7"/>
      <c r="N2681" s="7"/>
    </row>
    <row r="2682" spans="9:14" x14ac:dyDescent="0.25">
      <c r="I2682" s="7"/>
      <c r="J2682" s="7"/>
      <c r="K2682" s="7"/>
      <c r="L2682" s="7"/>
      <c r="M2682" s="7"/>
      <c r="N2682" s="7"/>
    </row>
    <row r="2683" spans="9:14" x14ac:dyDescent="0.25">
      <c r="I2683" s="7"/>
      <c r="J2683" s="7"/>
      <c r="K2683" s="7"/>
      <c r="L2683" s="7"/>
      <c r="M2683" s="7"/>
      <c r="N2683" s="7"/>
    </row>
    <row r="2684" spans="9:14" x14ac:dyDescent="0.25">
      <c r="I2684" s="7"/>
      <c r="J2684" s="7"/>
      <c r="K2684" s="7"/>
      <c r="L2684" s="7"/>
      <c r="M2684" s="7"/>
      <c r="N2684" s="7"/>
    </row>
    <row r="2685" spans="9:14" x14ac:dyDescent="0.25">
      <c r="I2685" s="7"/>
      <c r="J2685" s="7"/>
      <c r="K2685" s="7"/>
      <c r="L2685" s="7"/>
      <c r="M2685" s="7"/>
      <c r="N2685" s="7"/>
    </row>
    <row r="2686" spans="9:14" x14ac:dyDescent="0.25">
      <c r="I2686" s="7"/>
      <c r="J2686" s="7"/>
      <c r="K2686" s="7"/>
      <c r="L2686" s="7"/>
      <c r="M2686" s="7"/>
      <c r="N2686" s="7"/>
    </row>
    <row r="2687" spans="9:14" x14ac:dyDescent="0.25">
      <c r="I2687" s="7"/>
      <c r="J2687" s="7"/>
      <c r="K2687" s="7"/>
      <c r="L2687" s="7"/>
      <c r="M2687" s="7"/>
      <c r="N2687" s="7"/>
    </row>
    <row r="2688" spans="9:14" x14ac:dyDescent="0.25">
      <c r="I2688" s="7"/>
      <c r="J2688" s="7"/>
      <c r="K2688" s="7"/>
      <c r="L2688" s="7"/>
      <c r="M2688" s="7"/>
      <c r="N2688" s="7"/>
    </row>
    <row r="2689" spans="9:14" x14ac:dyDescent="0.25">
      <c r="I2689" s="7"/>
      <c r="J2689" s="7"/>
      <c r="K2689" s="7"/>
      <c r="L2689" s="7"/>
      <c r="M2689" s="7"/>
      <c r="N2689" s="7"/>
    </row>
    <row r="2690" spans="9:14" x14ac:dyDescent="0.25">
      <c r="I2690" s="7"/>
      <c r="J2690" s="7"/>
      <c r="K2690" s="7"/>
      <c r="L2690" s="7"/>
      <c r="M2690" s="7"/>
      <c r="N2690" s="7"/>
    </row>
    <row r="2691" spans="9:14" x14ac:dyDescent="0.25">
      <c r="I2691" s="7"/>
      <c r="J2691" s="7"/>
      <c r="K2691" s="7"/>
      <c r="L2691" s="7"/>
      <c r="M2691" s="7"/>
      <c r="N2691" s="7"/>
    </row>
    <row r="2692" spans="9:14" x14ac:dyDescent="0.25">
      <c r="I2692" s="7"/>
      <c r="J2692" s="7"/>
      <c r="K2692" s="7"/>
      <c r="L2692" s="7"/>
      <c r="M2692" s="7"/>
      <c r="N2692" s="7"/>
    </row>
    <row r="2693" spans="9:14" x14ac:dyDescent="0.25">
      <c r="I2693" s="7"/>
      <c r="J2693" s="7"/>
      <c r="K2693" s="7"/>
      <c r="L2693" s="7"/>
      <c r="M2693" s="7"/>
      <c r="N2693" s="7"/>
    </row>
    <row r="2694" spans="9:14" x14ac:dyDescent="0.25">
      <c r="I2694" s="7"/>
      <c r="J2694" s="7"/>
      <c r="K2694" s="7"/>
      <c r="L2694" s="7"/>
      <c r="M2694" s="7"/>
      <c r="N2694" s="7"/>
    </row>
    <row r="2695" spans="9:14" x14ac:dyDescent="0.25">
      <c r="I2695" s="7"/>
      <c r="J2695" s="7"/>
      <c r="K2695" s="7"/>
      <c r="L2695" s="7"/>
      <c r="M2695" s="7"/>
      <c r="N2695" s="7"/>
    </row>
    <row r="2696" spans="9:14" x14ac:dyDescent="0.25">
      <c r="I2696" s="7"/>
      <c r="J2696" s="7"/>
      <c r="K2696" s="7"/>
      <c r="L2696" s="7"/>
      <c r="M2696" s="7"/>
      <c r="N2696" s="7"/>
    </row>
    <row r="2697" spans="9:14" x14ac:dyDescent="0.25">
      <c r="I2697" s="7"/>
      <c r="J2697" s="7"/>
      <c r="K2697" s="7"/>
      <c r="L2697" s="7"/>
      <c r="M2697" s="7"/>
      <c r="N2697" s="7"/>
    </row>
    <row r="2698" spans="9:14" x14ac:dyDescent="0.25">
      <c r="I2698" s="7"/>
      <c r="J2698" s="7"/>
      <c r="K2698" s="7"/>
      <c r="L2698" s="7"/>
      <c r="M2698" s="7"/>
      <c r="N2698" s="7"/>
    </row>
    <row r="2699" spans="9:14" x14ac:dyDescent="0.25">
      <c r="I2699" s="7"/>
      <c r="J2699" s="7"/>
      <c r="K2699" s="7"/>
      <c r="L2699" s="7"/>
      <c r="M2699" s="7"/>
      <c r="N2699" s="7"/>
    </row>
    <row r="2700" spans="9:14" x14ac:dyDescent="0.25">
      <c r="I2700" s="7"/>
      <c r="J2700" s="7"/>
      <c r="K2700" s="7"/>
      <c r="L2700" s="7"/>
      <c r="M2700" s="7"/>
      <c r="N2700" s="7"/>
    </row>
    <row r="2701" spans="9:14" x14ac:dyDescent="0.25">
      <c r="I2701" s="7"/>
      <c r="J2701" s="7"/>
      <c r="K2701" s="7"/>
      <c r="L2701" s="7"/>
      <c r="M2701" s="7"/>
      <c r="N2701" s="7"/>
    </row>
    <row r="2702" spans="9:14" x14ac:dyDescent="0.25">
      <c r="I2702" s="7"/>
      <c r="J2702" s="7"/>
      <c r="K2702" s="7"/>
      <c r="L2702" s="7"/>
      <c r="M2702" s="7"/>
      <c r="N2702" s="7"/>
    </row>
    <row r="2703" spans="9:14" x14ac:dyDescent="0.25">
      <c r="I2703" s="7"/>
      <c r="J2703" s="7"/>
      <c r="K2703" s="7"/>
      <c r="L2703" s="7"/>
      <c r="M2703" s="7"/>
      <c r="N2703" s="7"/>
    </row>
    <row r="2704" spans="9:14" x14ac:dyDescent="0.25">
      <c r="I2704" s="7"/>
      <c r="J2704" s="7"/>
      <c r="K2704" s="7"/>
      <c r="L2704" s="7"/>
      <c r="M2704" s="7"/>
      <c r="N2704" s="7"/>
    </row>
    <row r="2705" spans="9:14" x14ac:dyDescent="0.25">
      <c r="I2705" s="7"/>
      <c r="J2705" s="7"/>
      <c r="K2705" s="7"/>
      <c r="L2705" s="7"/>
      <c r="M2705" s="7"/>
      <c r="N2705" s="7"/>
    </row>
    <row r="2706" spans="9:14" x14ac:dyDescent="0.25">
      <c r="I2706" s="7"/>
      <c r="J2706" s="7"/>
      <c r="K2706" s="7"/>
      <c r="L2706" s="7"/>
      <c r="M2706" s="7"/>
      <c r="N2706" s="7"/>
    </row>
    <row r="2707" spans="9:14" x14ac:dyDescent="0.25">
      <c r="I2707" s="7"/>
      <c r="J2707" s="7"/>
      <c r="K2707" s="7"/>
      <c r="L2707" s="7"/>
      <c r="M2707" s="7"/>
      <c r="N2707" s="7"/>
    </row>
    <row r="2708" spans="9:14" x14ac:dyDescent="0.25">
      <c r="I2708" s="7"/>
      <c r="J2708" s="7"/>
      <c r="K2708" s="7"/>
      <c r="L2708" s="7"/>
      <c r="M2708" s="7"/>
      <c r="N2708" s="7"/>
    </row>
    <row r="2709" spans="9:14" x14ac:dyDescent="0.25">
      <c r="I2709" s="7"/>
      <c r="J2709" s="7"/>
      <c r="K2709" s="7"/>
      <c r="L2709" s="7"/>
      <c r="M2709" s="7"/>
      <c r="N2709" s="7"/>
    </row>
    <row r="2710" spans="9:14" x14ac:dyDescent="0.25">
      <c r="I2710" s="7"/>
      <c r="J2710" s="7"/>
      <c r="K2710" s="7"/>
      <c r="L2710" s="7"/>
      <c r="M2710" s="7"/>
      <c r="N2710" s="7"/>
    </row>
    <row r="2711" spans="9:14" x14ac:dyDescent="0.25">
      <c r="I2711" s="7"/>
      <c r="J2711" s="7"/>
      <c r="K2711" s="7"/>
      <c r="L2711" s="7"/>
      <c r="M2711" s="7"/>
      <c r="N2711" s="7"/>
    </row>
    <row r="2712" spans="9:14" x14ac:dyDescent="0.25">
      <c r="I2712" s="7"/>
      <c r="J2712" s="7"/>
      <c r="K2712" s="7"/>
      <c r="L2712" s="7"/>
      <c r="M2712" s="7"/>
      <c r="N2712" s="7"/>
    </row>
    <row r="2713" spans="9:14" x14ac:dyDescent="0.25">
      <c r="I2713" s="7"/>
      <c r="J2713" s="7"/>
      <c r="K2713" s="7"/>
      <c r="L2713" s="7"/>
      <c r="M2713" s="7"/>
      <c r="N2713" s="7"/>
    </row>
    <row r="2714" spans="9:14" x14ac:dyDescent="0.25">
      <c r="I2714" s="7"/>
      <c r="J2714" s="7"/>
      <c r="K2714" s="7"/>
      <c r="L2714" s="7"/>
      <c r="M2714" s="7"/>
      <c r="N2714" s="7"/>
    </row>
    <row r="2715" spans="9:14" x14ac:dyDescent="0.25">
      <c r="I2715" s="7"/>
      <c r="J2715" s="7"/>
      <c r="K2715" s="7"/>
      <c r="L2715" s="7"/>
      <c r="M2715" s="7"/>
      <c r="N2715" s="7"/>
    </row>
    <row r="2716" spans="9:14" x14ac:dyDescent="0.25">
      <c r="I2716" s="7"/>
      <c r="J2716" s="7"/>
      <c r="K2716" s="7"/>
      <c r="L2716" s="7"/>
      <c r="M2716" s="7"/>
      <c r="N2716" s="7"/>
    </row>
    <row r="2717" spans="9:14" x14ac:dyDescent="0.25">
      <c r="I2717" s="7"/>
      <c r="J2717" s="7"/>
      <c r="K2717" s="7"/>
      <c r="L2717" s="7"/>
      <c r="M2717" s="7"/>
      <c r="N2717" s="7"/>
    </row>
    <row r="2718" spans="9:14" x14ac:dyDescent="0.25">
      <c r="I2718" s="7"/>
      <c r="J2718" s="7"/>
      <c r="K2718" s="7"/>
      <c r="L2718" s="7"/>
      <c r="M2718" s="7"/>
      <c r="N2718" s="7"/>
    </row>
    <row r="2719" spans="9:14" x14ac:dyDescent="0.25">
      <c r="I2719" s="7"/>
      <c r="J2719" s="7"/>
      <c r="K2719" s="7"/>
      <c r="L2719" s="7"/>
      <c r="M2719" s="7"/>
      <c r="N2719" s="7"/>
    </row>
    <row r="2720" spans="9:14" x14ac:dyDescent="0.25">
      <c r="I2720" s="7"/>
      <c r="J2720" s="7"/>
      <c r="K2720" s="7"/>
      <c r="L2720" s="7"/>
      <c r="M2720" s="7"/>
      <c r="N2720" s="7"/>
    </row>
    <row r="2721" spans="9:14" x14ac:dyDescent="0.25">
      <c r="I2721" s="7"/>
      <c r="J2721" s="7"/>
      <c r="K2721" s="7"/>
      <c r="L2721" s="7"/>
      <c r="M2721" s="7"/>
      <c r="N2721" s="7"/>
    </row>
    <row r="2722" spans="9:14" x14ac:dyDescent="0.25">
      <c r="I2722" s="7"/>
      <c r="J2722" s="7"/>
      <c r="K2722" s="7"/>
      <c r="L2722" s="7"/>
      <c r="M2722" s="7"/>
      <c r="N2722" s="7"/>
    </row>
    <row r="2723" spans="9:14" x14ac:dyDescent="0.25">
      <c r="I2723" s="7"/>
      <c r="J2723" s="7"/>
      <c r="K2723" s="7"/>
      <c r="L2723" s="7"/>
      <c r="M2723" s="7"/>
      <c r="N2723" s="7"/>
    </row>
    <row r="2724" spans="9:14" x14ac:dyDescent="0.25">
      <c r="I2724" s="7"/>
      <c r="J2724" s="7"/>
      <c r="K2724" s="7"/>
      <c r="L2724" s="7"/>
      <c r="M2724" s="7"/>
      <c r="N2724" s="7"/>
    </row>
    <row r="2725" spans="9:14" x14ac:dyDescent="0.25">
      <c r="I2725" s="7"/>
      <c r="J2725" s="7"/>
      <c r="K2725" s="7"/>
      <c r="L2725" s="7"/>
      <c r="M2725" s="7"/>
      <c r="N2725" s="7"/>
    </row>
    <row r="2726" spans="9:14" x14ac:dyDescent="0.25">
      <c r="I2726" s="7"/>
      <c r="J2726" s="7"/>
      <c r="K2726" s="7"/>
      <c r="L2726" s="7"/>
      <c r="M2726" s="7"/>
      <c r="N2726" s="7"/>
    </row>
    <row r="2727" spans="9:14" x14ac:dyDescent="0.25">
      <c r="I2727" s="7"/>
      <c r="J2727" s="7"/>
      <c r="K2727" s="7"/>
      <c r="L2727" s="7"/>
      <c r="M2727" s="7"/>
      <c r="N2727" s="7"/>
    </row>
    <row r="2728" spans="9:14" x14ac:dyDescent="0.25">
      <c r="I2728" s="7"/>
      <c r="J2728" s="7"/>
      <c r="K2728" s="7"/>
      <c r="L2728" s="7"/>
      <c r="M2728" s="7"/>
      <c r="N2728" s="7"/>
    </row>
    <row r="2729" spans="9:14" x14ac:dyDescent="0.25">
      <c r="I2729" s="7"/>
      <c r="J2729" s="7"/>
      <c r="K2729" s="7"/>
      <c r="L2729" s="7"/>
      <c r="M2729" s="7"/>
      <c r="N2729" s="7"/>
    </row>
    <row r="2730" spans="9:14" x14ac:dyDescent="0.25">
      <c r="I2730" s="7"/>
      <c r="J2730" s="7"/>
      <c r="K2730" s="7"/>
      <c r="L2730" s="7"/>
      <c r="M2730" s="7"/>
      <c r="N2730" s="7"/>
    </row>
    <row r="2731" spans="9:14" x14ac:dyDescent="0.25">
      <c r="I2731" s="7"/>
      <c r="J2731" s="7"/>
      <c r="K2731" s="7"/>
      <c r="L2731" s="7"/>
      <c r="M2731" s="7"/>
      <c r="N2731" s="7"/>
    </row>
    <row r="2732" spans="9:14" x14ac:dyDescent="0.25">
      <c r="I2732" s="7"/>
      <c r="J2732" s="7"/>
      <c r="K2732" s="7"/>
      <c r="L2732" s="7"/>
      <c r="M2732" s="7"/>
      <c r="N2732" s="7"/>
    </row>
    <row r="2733" spans="9:14" x14ac:dyDescent="0.25">
      <c r="I2733" s="7"/>
      <c r="J2733" s="7"/>
      <c r="K2733" s="7"/>
      <c r="L2733" s="7"/>
      <c r="M2733" s="7"/>
      <c r="N2733" s="7"/>
    </row>
    <row r="2734" spans="9:14" x14ac:dyDescent="0.25">
      <c r="I2734" s="7"/>
      <c r="J2734" s="7"/>
      <c r="K2734" s="7"/>
      <c r="L2734" s="7"/>
      <c r="M2734" s="7"/>
      <c r="N2734" s="7"/>
    </row>
    <row r="2735" spans="9:14" x14ac:dyDescent="0.25">
      <c r="I2735" s="7"/>
      <c r="J2735" s="7"/>
      <c r="K2735" s="7"/>
      <c r="L2735" s="7"/>
      <c r="M2735" s="7"/>
      <c r="N2735" s="7"/>
    </row>
    <row r="2736" spans="9:14" x14ac:dyDescent="0.25">
      <c r="I2736" s="7"/>
      <c r="J2736" s="7"/>
      <c r="K2736" s="7"/>
      <c r="L2736" s="7"/>
      <c r="M2736" s="7"/>
      <c r="N2736" s="7"/>
    </row>
    <row r="2737" spans="9:14" x14ac:dyDescent="0.25">
      <c r="I2737" s="7"/>
      <c r="J2737" s="7"/>
      <c r="K2737" s="7"/>
      <c r="L2737" s="7"/>
      <c r="M2737" s="7"/>
      <c r="N2737" s="7"/>
    </row>
    <row r="2738" spans="9:14" x14ac:dyDescent="0.25">
      <c r="I2738" s="7"/>
      <c r="J2738" s="7"/>
      <c r="K2738" s="7"/>
      <c r="L2738" s="7"/>
      <c r="M2738" s="7"/>
      <c r="N2738" s="7"/>
    </row>
    <row r="2739" spans="9:14" x14ac:dyDescent="0.25">
      <c r="I2739" s="7"/>
      <c r="J2739" s="7"/>
      <c r="K2739" s="7"/>
      <c r="L2739" s="7"/>
      <c r="M2739" s="7"/>
      <c r="N2739" s="7"/>
    </row>
    <row r="2740" spans="9:14" x14ac:dyDescent="0.25">
      <c r="I2740" s="7"/>
      <c r="J2740" s="7"/>
      <c r="K2740" s="7"/>
      <c r="L2740" s="7"/>
      <c r="M2740" s="7"/>
      <c r="N2740" s="7"/>
    </row>
    <row r="2741" spans="9:14" x14ac:dyDescent="0.25">
      <c r="I2741" s="7"/>
      <c r="J2741" s="7"/>
      <c r="K2741" s="7"/>
      <c r="L2741" s="7"/>
      <c r="M2741" s="7"/>
      <c r="N2741" s="7"/>
    </row>
    <row r="2742" spans="9:14" x14ac:dyDescent="0.25">
      <c r="I2742" s="7"/>
      <c r="J2742" s="7"/>
      <c r="K2742" s="7"/>
      <c r="L2742" s="7"/>
      <c r="M2742" s="7"/>
      <c r="N2742" s="7"/>
    </row>
    <row r="2743" spans="9:14" x14ac:dyDescent="0.25">
      <c r="I2743" s="7"/>
      <c r="J2743" s="7"/>
      <c r="K2743" s="7"/>
      <c r="L2743" s="7"/>
      <c r="M2743" s="7"/>
      <c r="N2743" s="7"/>
    </row>
    <row r="2744" spans="9:14" x14ac:dyDescent="0.25">
      <c r="I2744" s="7"/>
      <c r="J2744" s="7"/>
      <c r="K2744" s="7"/>
      <c r="L2744" s="7"/>
      <c r="M2744" s="7"/>
      <c r="N2744" s="7"/>
    </row>
    <row r="2745" spans="9:14" x14ac:dyDescent="0.25">
      <c r="I2745" s="7"/>
      <c r="J2745" s="7"/>
      <c r="K2745" s="7"/>
      <c r="L2745" s="7"/>
      <c r="M2745" s="7"/>
      <c r="N2745" s="7"/>
    </row>
    <row r="2746" spans="9:14" x14ac:dyDescent="0.25">
      <c r="I2746" s="7"/>
      <c r="J2746" s="7"/>
      <c r="K2746" s="7"/>
      <c r="L2746" s="7"/>
      <c r="M2746" s="7"/>
      <c r="N2746" s="7"/>
    </row>
    <row r="2747" spans="9:14" x14ac:dyDescent="0.25">
      <c r="I2747" s="7"/>
      <c r="J2747" s="7"/>
      <c r="K2747" s="7"/>
      <c r="L2747" s="7"/>
      <c r="M2747" s="7"/>
      <c r="N2747" s="7"/>
    </row>
    <row r="2748" spans="9:14" x14ac:dyDescent="0.25">
      <c r="I2748" s="7"/>
      <c r="J2748" s="7"/>
      <c r="K2748" s="7"/>
      <c r="L2748" s="7"/>
      <c r="M2748" s="7"/>
      <c r="N2748" s="7"/>
    </row>
    <row r="2749" spans="9:14" x14ac:dyDescent="0.25">
      <c r="I2749" s="7"/>
      <c r="J2749" s="7"/>
      <c r="K2749" s="7"/>
      <c r="L2749" s="7"/>
      <c r="M2749" s="7"/>
      <c r="N2749" s="7"/>
    </row>
    <row r="2750" spans="9:14" x14ac:dyDescent="0.25">
      <c r="I2750" s="7"/>
      <c r="J2750" s="7"/>
      <c r="K2750" s="7"/>
      <c r="L2750" s="7"/>
      <c r="M2750" s="7"/>
      <c r="N2750" s="7"/>
    </row>
    <row r="2751" spans="9:14" x14ac:dyDescent="0.25">
      <c r="I2751" s="7"/>
      <c r="J2751" s="7"/>
      <c r="K2751" s="7"/>
      <c r="L2751" s="7"/>
      <c r="M2751" s="7"/>
      <c r="N2751" s="7"/>
    </row>
    <row r="2752" spans="9:14" x14ac:dyDescent="0.25">
      <c r="I2752" s="7"/>
      <c r="J2752" s="7"/>
      <c r="K2752" s="7"/>
      <c r="L2752" s="7"/>
      <c r="M2752" s="7"/>
      <c r="N2752" s="7"/>
    </row>
    <row r="2753" spans="9:14" x14ac:dyDescent="0.25">
      <c r="I2753" s="7"/>
      <c r="J2753" s="7"/>
      <c r="K2753" s="7"/>
      <c r="L2753" s="7"/>
      <c r="M2753" s="7"/>
      <c r="N2753" s="7"/>
    </row>
    <row r="2754" spans="9:14" x14ac:dyDescent="0.25">
      <c r="I2754" s="7"/>
      <c r="J2754" s="7"/>
      <c r="K2754" s="7"/>
      <c r="L2754" s="7"/>
      <c r="M2754" s="7"/>
      <c r="N2754" s="7"/>
    </row>
    <row r="2755" spans="9:14" x14ac:dyDescent="0.25">
      <c r="I2755" s="7"/>
      <c r="J2755" s="7"/>
      <c r="K2755" s="7"/>
      <c r="L2755" s="7"/>
      <c r="M2755" s="7"/>
      <c r="N2755" s="7"/>
    </row>
    <row r="2756" spans="9:14" x14ac:dyDescent="0.25">
      <c r="I2756" s="7"/>
      <c r="J2756" s="7"/>
      <c r="K2756" s="7"/>
      <c r="L2756" s="7"/>
      <c r="M2756" s="7"/>
      <c r="N2756" s="7"/>
    </row>
    <row r="2757" spans="9:14" x14ac:dyDescent="0.25">
      <c r="I2757" s="7"/>
      <c r="J2757" s="7"/>
      <c r="K2757" s="7"/>
      <c r="L2757" s="7"/>
      <c r="M2757" s="7"/>
      <c r="N2757" s="7"/>
    </row>
    <row r="2758" spans="9:14" x14ac:dyDescent="0.25">
      <c r="I2758" s="7"/>
      <c r="J2758" s="7"/>
      <c r="K2758" s="7"/>
      <c r="L2758" s="7"/>
      <c r="M2758" s="7"/>
      <c r="N2758" s="7"/>
    </row>
    <row r="2759" spans="9:14" x14ac:dyDescent="0.25">
      <c r="I2759" s="7"/>
      <c r="J2759" s="7"/>
      <c r="K2759" s="7"/>
      <c r="L2759" s="7"/>
      <c r="M2759" s="7"/>
      <c r="N2759" s="7"/>
    </row>
    <row r="2760" spans="9:14" x14ac:dyDescent="0.25">
      <c r="I2760" s="7"/>
      <c r="J2760" s="7"/>
      <c r="K2760" s="7"/>
      <c r="L2760" s="7"/>
      <c r="M2760" s="7"/>
      <c r="N2760" s="7"/>
    </row>
    <row r="2761" spans="9:14" x14ac:dyDescent="0.25">
      <c r="I2761" s="7"/>
      <c r="J2761" s="7"/>
      <c r="K2761" s="7"/>
      <c r="L2761" s="7"/>
      <c r="M2761" s="7"/>
      <c r="N2761" s="7"/>
    </row>
    <row r="2762" spans="9:14" x14ac:dyDescent="0.25">
      <c r="I2762" s="7"/>
      <c r="J2762" s="7"/>
      <c r="K2762" s="7"/>
      <c r="L2762" s="7"/>
      <c r="M2762" s="7"/>
      <c r="N2762" s="7"/>
    </row>
    <row r="2763" spans="9:14" x14ac:dyDescent="0.25">
      <c r="I2763" s="7"/>
      <c r="J2763" s="7"/>
      <c r="K2763" s="7"/>
      <c r="L2763" s="7"/>
      <c r="M2763" s="7"/>
      <c r="N2763" s="7"/>
    </row>
    <row r="2764" spans="9:14" x14ac:dyDescent="0.25">
      <c r="I2764" s="7"/>
      <c r="J2764" s="7"/>
      <c r="K2764" s="7"/>
      <c r="L2764" s="7"/>
      <c r="M2764" s="7"/>
      <c r="N2764" s="7"/>
    </row>
    <row r="2765" spans="9:14" x14ac:dyDescent="0.25">
      <c r="I2765" s="7"/>
      <c r="J2765" s="7"/>
      <c r="K2765" s="7"/>
      <c r="L2765" s="7"/>
      <c r="M2765" s="7"/>
      <c r="N2765" s="7"/>
    </row>
    <row r="2766" spans="9:14" x14ac:dyDescent="0.25">
      <c r="I2766" s="7"/>
      <c r="J2766" s="7"/>
      <c r="K2766" s="7"/>
      <c r="L2766" s="7"/>
      <c r="M2766" s="7"/>
      <c r="N2766" s="7"/>
    </row>
    <row r="2767" spans="9:14" x14ac:dyDescent="0.25">
      <c r="I2767" s="7"/>
      <c r="J2767" s="7"/>
      <c r="K2767" s="7"/>
      <c r="L2767" s="7"/>
      <c r="M2767" s="7"/>
      <c r="N2767" s="7"/>
    </row>
    <row r="2768" spans="9:14" x14ac:dyDescent="0.25">
      <c r="I2768" s="7"/>
      <c r="J2768" s="7"/>
      <c r="K2768" s="7"/>
      <c r="L2768" s="7"/>
      <c r="M2768" s="7"/>
      <c r="N2768" s="7"/>
    </row>
    <row r="2769" spans="9:14" x14ac:dyDescent="0.25">
      <c r="I2769" s="7"/>
      <c r="J2769" s="7"/>
      <c r="K2769" s="7"/>
      <c r="L2769" s="7"/>
      <c r="M2769" s="7"/>
      <c r="N2769" s="7"/>
    </row>
    <row r="2770" spans="9:14" x14ac:dyDescent="0.25">
      <c r="I2770" s="7"/>
      <c r="J2770" s="7"/>
      <c r="K2770" s="7"/>
      <c r="L2770" s="7"/>
      <c r="M2770" s="7"/>
      <c r="N2770" s="7"/>
    </row>
    <row r="2771" spans="9:14" x14ac:dyDescent="0.25">
      <c r="I2771" s="7"/>
      <c r="J2771" s="7"/>
      <c r="K2771" s="7"/>
      <c r="L2771" s="7"/>
      <c r="M2771" s="7"/>
      <c r="N2771" s="7"/>
    </row>
    <row r="2772" spans="9:14" x14ac:dyDescent="0.25">
      <c r="I2772" s="7"/>
      <c r="J2772" s="7"/>
      <c r="K2772" s="7"/>
      <c r="L2772" s="7"/>
      <c r="M2772" s="7"/>
      <c r="N2772" s="7"/>
    </row>
    <row r="2773" spans="9:14" x14ac:dyDescent="0.25">
      <c r="I2773" s="7"/>
      <c r="J2773" s="7"/>
      <c r="K2773" s="7"/>
      <c r="L2773" s="7"/>
      <c r="M2773" s="7"/>
      <c r="N2773" s="7"/>
    </row>
    <row r="2774" spans="9:14" x14ac:dyDescent="0.25">
      <c r="I2774" s="7"/>
      <c r="J2774" s="7"/>
      <c r="K2774" s="7"/>
      <c r="L2774" s="7"/>
      <c r="M2774" s="7"/>
      <c r="N2774" s="7"/>
    </row>
    <row r="2775" spans="9:14" x14ac:dyDescent="0.25">
      <c r="I2775" s="7"/>
      <c r="J2775" s="7"/>
      <c r="K2775" s="7"/>
      <c r="L2775" s="7"/>
      <c r="M2775" s="7"/>
      <c r="N2775" s="7"/>
    </row>
    <row r="2776" spans="9:14" x14ac:dyDescent="0.25">
      <c r="I2776" s="7"/>
      <c r="J2776" s="7"/>
      <c r="K2776" s="7"/>
      <c r="L2776" s="7"/>
      <c r="M2776" s="7"/>
      <c r="N2776" s="7"/>
    </row>
    <row r="2777" spans="9:14" x14ac:dyDescent="0.25">
      <c r="I2777" s="7"/>
      <c r="J2777" s="7"/>
      <c r="K2777" s="7"/>
      <c r="L2777" s="7"/>
      <c r="M2777" s="7"/>
      <c r="N2777" s="7"/>
    </row>
    <row r="2778" spans="9:14" x14ac:dyDescent="0.25">
      <c r="I2778" s="7"/>
      <c r="J2778" s="7"/>
      <c r="K2778" s="7"/>
      <c r="L2778" s="7"/>
      <c r="M2778" s="7"/>
      <c r="N2778" s="7"/>
    </row>
    <row r="2779" spans="9:14" x14ac:dyDescent="0.25">
      <c r="I2779" s="7"/>
      <c r="J2779" s="7"/>
      <c r="K2779" s="7"/>
      <c r="L2779" s="7"/>
      <c r="M2779" s="7"/>
      <c r="N2779" s="7"/>
    </row>
    <row r="2780" spans="9:14" x14ac:dyDescent="0.25">
      <c r="I2780" s="7"/>
      <c r="J2780" s="7"/>
      <c r="K2780" s="7"/>
      <c r="L2780" s="7"/>
      <c r="M2780" s="7"/>
      <c r="N2780" s="7"/>
    </row>
    <row r="2781" spans="9:14" x14ac:dyDescent="0.25">
      <c r="I2781" s="7"/>
      <c r="J2781" s="7"/>
      <c r="K2781" s="7"/>
      <c r="L2781" s="7"/>
      <c r="M2781" s="7"/>
      <c r="N2781" s="7"/>
    </row>
    <row r="2782" spans="9:14" x14ac:dyDescent="0.25">
      <c r="I2782" s="7"/>
      <c r="J2782" s="7"/>
      <c r="K2782" s="7"/>
      <c r="L2782" s="7"/>
      <c r="M2782" s="7"/>
      <c r="N2782" s="7"/>
    </row>
    <row r="2783" spans="9:14" x14ac:dyDescent="0.25">
      <c r="I2783" s="7"/>
      <c r="J2783" s="7"/>
      <c r="K2783" s="7"/>
      <c r="L2783" s="7"/>
      <c r="M2783" s="7"/>
      <c r="N2783" s="7"/>
    </row>
    <row r="2784" spans="9:14" x14ac:dyDescent="0.25">
      <c r="I2784" s="7"/>
      <c r="J2784" s="7"/>
      <c r="K2784" s="7"/>
      <c r="L2784" s="7"/>
      <c r="M2784" s="7"/>
      <c r="N2784" s="7"/>
    </row>
    <row r="2785" spans="9:14" x14ac:dyDescent="0.25">
      <c r="I2785" s="7"/>
      <c r="J2785" s="7"/>
      <c r="K2785" s="7"/>
      <c r="L2785" s="7"/>
      <c r="M2785" s="7"/>
      <c r="N2785" s="7"/>
    </row>
    <row r="2786" spans="9:14" x14ac:dyDescent="0.25">
      <c r="I2786" s="7"/>
      <c r="J2786" s="7"/>
      <c r="K2786" s="7"/>
      <c r="L2786" s="7"/>
      <c r="M2786" s="7"/>
      <c r="N2786" s="7"/>
    </row>
    <row r="2787" spans="9:14" x14ac:dyDescent="0.25">
      <c r="I2787" s="7"/>
      <c r="J2787" s="7"/>
      <c r="K2787" s="7"/>
      <c r="L2787" s="7"/>
      <c r="M2787" s="7"/>
      <c r="N2787" s="7"/>
    </row>
    <row r="2788" spans="9:14" x14ac:dyDescent="0.25">
      <c r="I2788" s="7"/>
      <c r="J2788" s="7"/>
      <c r="K2788" s="7"/>
      <c r="L2788" s="7"/>
      <c r="M2788" s="7"/>
      <c r="N2788" s="7"/>
    </row>
    <row r="2789" spans="9:14" x14ac:dyDescent="0.25">
      <c r="I2789" s="7"/>
      <c r="J2789" s="7"/>
      <c r="K2789" s="7"/>
      <c r="L2789" s="7"/>
      <c r="M2789" s="7"/>
      <c r="N2789" s="7"/>
    </row>
    <row r="2790" spans="9:14" x14ac:dyDescent="0.25">
      <c r="I2790" s="7"/>
      <c r="J2790" s="7"/>
      <c r="K2790" s="7"/>
      <c r="L2790" s="7"/>
      <c r="M2790" s="7"/>
      <c r="N2790" s="7"/>
    </row>
    <row r="2791" spans="9:14" x14ac:dyDescent="0.25">
      <c r="I2791" s="7"/>
      <c r="J2791" s="7"/>
      <c r="K2791" s="7"/>
      <c r="L2791" s="7"/>
      <c r="M2791" s="7"/>
      <c r="N2791" s="7"/>
    </row>
    <row r="2792" spans="9:14" x14ac:dyDescent="0.25">
      <c r="I2792" s="7"/>
      <c r="J2792" s="7"/>
      <c r="K2792" s="7"/>
      <c r="L2792" s="7"/>
      <c r="M2792" s="7"/>
      <c r="N2792" s="7"/>
    </row>
    <row r="2793" spans="9:14" x14ac:dyDescent="0.25">
      <c r="I2793" s="7"/>
      <c r="J2793" s="7"/>
      <c r="K2793" s="7"/>
      <c r="L2793" s="7"/>
      <c r="M2793" s="7"/>
      <c r="N2793" s="7"/>
    </row>
    <row r="2794" spans="9:14" x14ac:dyDescent="0.25">
      <c r="I2794" s="7"/>
      <c r="J2794" s="7"/>
      <c r="K2794" s="7"/>
      <c r="L2794" s="7"/>
      <c r="M2794" s="7"/>
      <c r="N2794" s="7"/>
    </row>
    <row r="2795" spans="9:14" x14ac:dyDescent="0.25">
      <c r="I2795" s="7"/>
      <c r="J2795" s="7"/>
      <c r="K2795" s="7"/>
      <c r="L2795" s="7"/>
      <c r="M2795" s="7"/>
      <c r="N2795" s="7"/>
    </row>
    <row r="2796" spans="9:14" x14ac:dyDescent="0.25">
      <c r="I2796" s="7"/>
      <c r="J2796" s="7"/>
      <c r="K2796" s="7"/>
      <c r="L2796" s="7"/>
      <c r="M2796" s="7"/>
      <c r="N2796" s="7"/>
    </row>
    <row r="2797" spans="9:14" x14ac:dyDescent="0.25">
      <c r="I2797" s="7"/>
      <c r="J2797" s="7"/>
      <c r="K2797" s="7"/>
      <c r="L2797" s="7"/>
      <c r="M2797" s="7"/>
      <c r="N2797" s="7"/>
    </row>
    <row r="2798" spans="9:14" x14ac:dyDescent="0.25">
      <c r="I2798" s="7"/>
      <c r="J2798" s="7"/>
      <c r="K2798" s="7"/>
      <c r="L2798" s="7"/>
      <c r="M2798" s="7"/>
      <c r="N2798" s="7"/>
    </row>
    <row r="2799" spans="9:14" x14ac:dyDescent="0.25">
      <c r="I2799" s="7"/>
      <c r="J2799" s="7"/>
      <c r="K2799" s="7"/>
      <c r="L2799" s="7"/>
      <c r="M2799" s="7"/>
      <c r="N2799" s="7"/>
    </row>
    <row r="2800" spans="9:14" x14ac:dyDescent="0.25">
      <c r="I2800" s="7"/>
      <c r="J2800" s="7"/>
      <c r="K2800" s="7"/>
      <c r="L2800" s="7"/>
      <c r="M2800" s="7"/>
      <c r="N2800" s="7"/>
    </row>
    <row r="2801" spans="9:14" x14ac:dyDescent="0.25">
      <c r="I2801" s="7"/>
      <c r="J2801" s="7"/>
      <c r="K2801" s="7"/>
      <c r="L2801" s="7"/>
      <c r="M2801" s="7"/>
      <c r="N2801" s="7"/>
    </row>
    <row r="2802" spans="9:14" x14ac:dyDescent="0.25">
      <c r="I2802" s="7"/>
      <c r="J2802" s="7"/>
      <c r="K2802" s="7"/>
      <c r="L2802" s="7"/>
      <c r="M2802" s="7"/>
      <c r="N2802" s="7"/>
    </row>
    <row r="2803" spans="9:14" x14ac:dyDescent="0.25">
      <c r="I2803" s="7"/>
      <c r="J2803" s="7"/>
      <c r="K2803" s="7"/>
      <c r="L2803" s="7"/>
      <c r="M2803" s="7"/>
      <c r="N2803" s="7"/>
    </row>
    <row r="2804" spans="9:14" x14ac:dyDescent="0.25">
      <c r="I2804" s="7"/>
      <c r="J2804" s="7"/>
      <c r="K2804" s="7"/>
      <c r="L2804" s="7"/>
      <c r="M2804" s="7"/>
      <c r="N2804" s="7"/>
    </row>
    <row r="2805" spans="9:14" x14ac:dyDescent="0.25">
      <c r="I2805" s="7"/>
      <c r="J2805" s="7"/>
      <c r="K2805" s="7"/>
      <c r="L2805" s="7"/>
      <c r="M2805" s="7"/>
      <c r="N2805" s="7"/>
    </row>
    <row r="2806" spans="9:14" x14ac:dyDescent="0.25">
      <c r="I2806" s="7"/>
      <c r="J2806" s="7"/>
      <c r="K2806" s="7"/>
      <c r="L2806" s="7"/>
      <c r="M2806" s="7"/>
      <c r="N2806" s="7"/>
    </row>
    <row r="2807" spans="9:14" x14ac:dyDescent="0.25">
      <c r="I2807" s="7"/>
      <c r="J2807" s="7"/>
      <c r="K2807" s="7"/>
      <c r="L2807" s="7"/>
      <c r="M2807" s="7"/>
      <c r="N2807" s="7"/>
    </row>
    <row r="2808" spans="9:14" x14ac:dyDescent="0.25">
      <c r="I2808" s="7"/>
      <c r="J2808" s="7"/>
      <c r="K2808" s="7"/>
      <c r="L2808" s="7"/>
      <c r="M2808" s="7"/>
      <c r="N2808" s="7"/>
    </row>
    <row r="2809" spans="9:14" x14ac:dyDescent="0.25">
      <c r="I2809" s="7"/>
      <c r="J2809" s="7"/>
      <c r="K2809" s="7"/>
      <c r="L2809" s="7"/>
      <c r="M2809" s="7"/>
      <c r="N2809" s="7"/>
    </row>
    <row r="2810" spans="9:14" x14ac:dyDescent="0.25">
      <c r="I2810" s="7"/>
      <c r="J2810" s="7"/>
      <c r="K2810" s="7"/>
      <c r="L2810" s="7"/>
      <c r="M2810" s="7"/>
      <c r="N2810" s="7"/>
    </row>
    <row r="2811" spans="9:14" x14ac:dyDescent="0.25">
      <c r="I2811" s="7"/>
      <c r="J2811" s="7"/>
      <c r="K2811" s="7"/>
      <c r="L2811" s="7"/>
      <c r="M2811" s="7"/>
      <c r="N2811" s="7"/>
    </row>
    <row r="2812" spans="9:14" x14ac:dyDescent="0.25">
      <c r="I2812" s="7"/>
      <c r="J2812" s="7"/>
      <c r="K2812" s="7"/>
      <c r="L2812" s="7"/>
      <c r="M2812" s="7"/>
      <c r="N2812" s="7"/>
    </row>
    <row r="2813" spans="9:14" x14ac:dyDescent="0.25">
      <c r="I2813" s="7"/>
      <c r="J2813" s="7"/>
      <c r="K2813" s="7"/>
      <c r="L2813" s="7"/>
      <c r="M2813" s="7"/>
      <c r="N2813" s="7"/>
    </row>
    <row r="2814" spans="9:14" x14ac:dyDescent="0.25">
      <c r="I2814" s="7"/>
      <c r="J2814" s="7"/>
      <c r="K2814" s="7"/>
      <c r="L2814" s="7"/>
      <c r="M2814" s="7"/>
      <c r="N2814" s="7"/>
    </row>
    <row r="2815" spans="9:14" x14ac:dyDescent="0.25">
      <c r="I2815" s="7"/>
      <c r="J2815" s="7"/>
      <c r="K2815" s="7"/>
      <c r="L2815" s="7"/>
      <c r="M2815" s="7"/>
      <c r="N2815" s="7"/>
    </row>
    <row r="2816" spans="9:14" x14ac:dyDescent="0.25">
      <c r="I2816" s="7"/>
      <c r="J2816" s="7"/>
      <c r="K2816" s="7"/>
      <c r="L2816" s="7"/>
      <c r="M2816" s="7"/>
      <c r="N2816" s="7"/>
    </row>
    <row r="2817" spans="9:14" x14ac:dyDescent="0.25">
      <c r="I2817" s="7"/>
      <c r="J2817" s="7"/>
      <c r="K2817" s="7"/>
      <c r="L2817" s="7"/>
      <c r="M2817" s="7"/>
      <c r="N2817" s="7"/>
    </row>
    <row r="2818" spans="9:14" x14ac:dyDescent="0.25">
      <c r="I2818" s="7"/>
      <c r="J2818" s="7"/>
      <c r="K2818" s="7"/>
      <c r="L2818" s="7"/>
      <c r="M2818" s="7"/>
      <c r="N2818" s="7"/>
    </row>
    <row r="2819" spans="9:14" x14ac:dyDescent="0.25">
      <c r="I2819" s="7"/>
      <c r="J2819" s="7"/>
      <c r="K2819" s="7"/>
      <c r="L2819" s="7"/>
      <c r="M2819" s="7"/>
      <c r="N2819" s="7"/>
    </row>
    <row r="2820" spans="9:14" x14ac:dyDescent="0.25">
      <c r="I2820" s="7"/>
      <c r="J2820" s="7"/>
      <c r="K2820" s="7"/>
      <c r="L2820" s="7"/>
      <c r="M2820" s="7"/>
      <c r="N2820" s="7"/>
    </row>
    <row r="2821" spans="9:14" x14ac:dyDescent="0.25">
      <c r="I2821" s="7"/>
      <c r="J2821" s="7"/>
      <c r="K2821" s="7"/>
      <c r="L2821" s="7"/>
      <c r="M2821" s="7"/>
      <c r="N2821" s="7"/>
    </row>
    <row r="2822" spans="9:14" x14ac:dyDescent="0.25">
      <c r="I2822" s="7"/>
      <c r="J2822" s="7"/>
      <c r="K2822" s="7"/>
      <c r="L2822" s="7"/>
      <c r="M2822" s="7"/>
      <c r="N2822" s="7"/>
    </row>
    <row r="2823" spans="9:14" x14ac:dyDescent="0.25">
      <c r="I2823" s="7"/>
      <c r="J2823" s="7"/>
      <c r="K2823" s="7"/>
      <c r="L2823" s="7"/>
      <c r="M2823" s="7"/>
      <c r="N2823" s="7"/>
    </row>
    <row r="2824" spans="9:14" x14ac:dyDescent="0.25">
      <c r="I2824" s="7"/>
      <c r="J2824" s="7"/>
      <c r="K2824" s="7"/>
      <c r="L2824" s="7"/>
      <c r="M2824" s="7"/>
      <c r="N2824" s="7"/>
    </row>
    <row r="2825" spans="9:14" x14ac:dyDescent="0.25">
      <c r="I2825" s="7"/>
      <c r="J2825" s="7"/>
      <c r="K2825" s="7"/>
      <c r="L2825" s="7"/>
      <c r="M2825" s="7"/>
      <c r="N2825" s="7"/>
    </row>
    <row r="2826" spans="9:14" x14ac:dyDescent="0.25">
      <c r="I2826" s="7"/>
      <c r="J2826" s="7"/>
      <c r="K2826" s="7"/>
      <c r="L2826" s="7"/>
      <c r="M2826" s="7"/>
      <c r="N2826" s="7"/>
    </row>
    <row r="2827" spans="9:14" x14ac:dyDescent="0.25">
      <c r="I2827" s="7"/>
      <c r="J2827" s="7"/>
      <c r="K2827" s="7"/>
      <c r="L2827" s="7"/>
      <c r="M2827" s="7"/>
      <c r="N2827" s="7"/>
    </row>
    <row r="2828" spans="9:14" x14ac:dyDescent="0.25">
      <c r="I2828" s="7"/>
      <c r="J2828" s="7"/>
      <c r="K2828" s="7"/>
      <c r="L2828" s="7"/>
      <c r="M2828" s="7"/>
      <c r="N2828" s="7"/>
    </row>
    <row r="2829" spans="9:14" x14ac:dyDescent="0.25">
      <c r="I2829" s="7"/>
      <c r="J2829" s="7"/>
      <c r="K2829" s="7"/>
      <c r="L2829" s="7"/>
      <c r="M2829" s="7"/>
      <c r="N2829" s="7"/>
    </row>
    <row r="2830" spans="9:14" x14ac:dyDescent="0.25">
      <c r="I2830" s="7"/>
      <c r="J2830" s="7"/>
      <c r="K2830" s="7"/>
      <c r="L2830" s="7"/>
      <c r="M2830" s="7"/>
      <c r="N2830" s="7"/>
    </row>
    <row r="2831" spans="9:14" x14ac:dyDescent="0.25">
      <c r="I2831" s="7"/>
      <c r="J2831" s="7"/>
      <c r="K2831" s="7"/>
      <c r="L2831" s="7"/>
      <c r="M2831" s="7"/>
      <c r="N2831" s="7"/>
    </row>
    <row r="2832" spans="9:14" x14ac:dyDescent="0.25">
      <c r="I2832" s="7"/>
      <c r="J2832" s="7"/>
      <c r="K2832" s="7"/>
      <c r="L2832" s="7"/>
      <c r="M2832" s="7"/>
      <c r="N2832" s="7"/>
    </row>
    <row r="2833" spans="9:14" x14ac:dyDescent="0.25">
      <c r="I2833" s="7"/>
      <c r="J2833" s="7"/>
      <c r="K2833" s="7"/>
      <c r="L2833" s="7"/>
      <c r="M2833" s="7"/>
      <c r="N2833" s="7"/>
    </row>
    <row r="2834" spans="9:14" x14ac:dyDescent="0.25">
      <c r="I2834" s="7"/>
      <c r="J2834" s="7"/>
      <c r="K2834" s="7"/>
      <c r="L2834" s="7"/>
      <c r="M2834" s="7"/>
      <c r="N2834" s="7"/>
    </row>
    <row r="2835" spans="9:14" x14ac:dyDescent="0.25">
      <c r="I2835" s="7"/>
      <c r="J2835" s="7"/>
      <c r="K2835" s="7"/>
      <c r="L2835" s="7"/>
      <c r="M2835" s="7"/>
      <c r="N2835" s="7"/>
    </row>
    <row r="2836" spans="9:14" x14ac:dyDescent="0.25">
      <c r="I2836" s="7"/>
      <c r="J2836" s="7"/>
      <c r="K2836" s="7"/>
      <c r="L2836" s="7"/>
      <c r="M2836" s="7"/>
      <c r="N2836" s="7"/>
    </row>
    <row r="2837" spans="9:14" x14ac:dyDescent="0.25">
      <c r="I2837" s="7"/>
      <c r="J2837" s="7"/>
      <c r="K2837" s="7"/>
      <c r="L2837" s="7"/>
      <c r="M2837" s="7"/>
      <c r="N2837" s="7"/>
    </row>
    <row r="2838" spans="9:14" x14ac:dyDescent="0.25">
      <c r="I2838" s="7"/>
      <c r="J2838" s="7"/>
      <c r="K2838" s="7"/>
      <c r="L2838" s="7"/>
      <c r="M2838" s="7"/>
      <c r="N2838" s="7"/>
    </row>
    <row r="2839" spans="9:14" x14ac:dyDescent="0.25">
      <c r="I2839" s="7"/>
      <c r="J2839" s="7"/>
      <c r="K2839" s="7"/>
      <c r="L2839" s="7"/>
      <c r="M2839" s="7"/>
      <c r="N2839" s="7"/>
    </row>
    <row r="2840" spans="9:14" x14ac:dyDescent="0.25">
      <c r="I2840" s="7"/>
      <c r="J2840" s="7"/>
      <c r="K2840" s="7"/>
      <c r="L2840" s="7"/>
      <c r="M2840" s="7"/>
      <c r="N2840" s="7"/>
    </row>
    <row r="2841" spans="9:14" x14ac:dyDescent="0.25">
      <c r="I2841" s="7"/>
      <c r="J2841" s="7"/>
      <c r="K2841" s="7"/>
      <c r="L2841" s="7"/>
      <c r="M2841" s="7"/>
      <c r="N2841" s="7"/>
    </row>
    <row r="2842" spans="9:14" x14ac:dyDescent="0.25">
      <c r="I2842" s="7"/>
      <c r="J2842" s="7"/>
      <c r="K2842" s="7"/>
      <c r="L2842" s="7"/>
      <c r="M2842" s="7"/>
      <c r="N2842" s="7"/>
    </row>
    <row r="2843" spans="9:14" x14ac:dyDescent="0.25">
      <c r="I2843" s="7"/>
      <c r="J2843" s="7"/>
      <c r="K2843" s="7"/>
      <c r="L2843" s="7"/>
      <c r="M2843" s="7"/>
      <c r="N2843" s="7"/>
    </row>
    <row r="2844" spans="9:14" x14ac:dyDescent="0.25">
      <c r="I2844" s="7"/>
      <c r="J2844" s="7"/>
      <c r="K2844" s="7"/>
      <c r="L2844" s="7"/>
      <c r="M2844" s="7"/>
      <c r="N2844" s="7"/>
    </row>
    <row r="2845" spans="9:14" x14ac:dyDescent="0.25">
      <c r="I2845" s="7"/>
      <c r="J2845" s="7"/>
      <c r="K2845" s="7"/>
      <c r="L2845" s="7"/>
      <c r="M2845" s="7"/>
      <c r="N2845" s="7"/>
    </row>
    <row r="2846" spans="9:14" x14ac:dyDescent="0.25">
      <c r="I2846" s="7"/>
      <c r="J2846" s="7"/>
      <c r="K2846" s="7"/>
      <c r="L2846" s="7"/>
      <c r="M2846" s="7"/>
      <c r="N2846" s="7"/>
    </row>
    <row r="2847" spans="9:14" x14ac:dyDescent="0.25">
      <c r="I2847" s="7"/>
      <c r="J2847" s="7"/>
      <c r="K2847" s="7"/>
      <c r="L2847" s="7"/>
      <c r="M2847" s="7"/>
      <c r="N2847" s="7"/>
    </row>
    <row r="2848" spans="9:14" x14ac:dyDescent="0.25">
      <c r="I2848" s="7"/>
      <c r="J2848" s="7"/>
      <c r="K2848" s="7"/>
      <c r="L2848" s="7"/>
      <c r="M2848" s="7"/>
      <c r="N2848" s="7"/>
    </row>
    <row r="2849" spans="9:14" x14ac:dyDescent="0.25">
      <c r="I2849" s="7"/>
      <c r="J2849" s="7"/>
      <c r="K2849" s="7"/>
      <c r="L2849" s="7"/>
      <c r="M2849" s="7"/>
      <c r="N2849" s="7"/>
    </row>
    <row r="2850" spans="9:14" x14ac:dyDescent="0.25">
      <c r="I2850" s="7"/>
      <c r="J2850" s="7"/>
      <c r="K2850" s="7"/>
      <c r="L2850" s="7"/>
      <c r="M2850" s="7"/>
      <c r="N2850" s="7"/>
    </row>
    <row r="2851" spans="9:14" x14ac:dyDescent="0.25">
      <c r="I2851" s="7"/>
      <c r="J2851" s="7"/>
      <c r="K2851" s="7"/>
      <c r="L2851" s="7"/>
      <c r="M2851" s="7"/>
      <c r="N2851" s="7"/>
    </row>
    <row r="2852" spans="9:14" x14ac:dyDescent="0.25">
      <c r="I2852" s="7"/>
      <c r="J2852" s="7"/>
      <c r="K2852" s="7"/>
      <c r="L2852" s="7"/>
      <c r="M2852" s="7"/>
      <c r="N2852" s="7"/>
    </row>
    <row r="2853" spans="9:14" x14ac:dyDescent="0.25">
      <c r="I2853" s="7"/>
      <c r="J2853" s="7"/>
      <c r="K2853" s="7"/>
      <c r="L2853" s="7"/>
      <c r="M2853" s="7"/>
      <c r="N2853" s="7"/>
    </row>
    <row r="2854" spans="9:14" x14ac:dyDescent="0.25">
      <c r="I2854" s="7"/>
      <c r="J2854" s="7"/>
      <c r="K2854" s="7"/>
      <c r="L2854" s="7"/>
      <c r="M2854" s="7"/>
      <c r="N2854" s="7"/>
    </row>
    <row r="2855" spans="9:14" x14ac:dyDescent="0.25">
      <c r="I2855" s="7"/>
      <c r="J2855" s="7"/>
      <c r="K2855" s="7"/>
      <c r="L2855" s="7"/>
      <c r="M2855" s="7"/>
      <c r="N2855" s="7"/>
    </row>
    <row r="2856" spans="9:14" x14ac:dyDescent="0.25">
      <c r="I2856" s="7"/>
      <c r="J2856" s="7"/>
      <c r="K2856" s="7"/>
      <c r="L2856" s="7"/>
      <c r="M2856" s="7"/>
      <c r="N2856" s="7"/>
    </row>
    <row r="2857" spans="9:14" x14ac:dyDescent="0.25">
      <c r="I2857" s="7"/>
      <c r="J2857" s="7"/>
      <c r="K2857" s="7"/>
      <c r="L2857" s="7"/>
      <c r="M2857" s="7"/>
      <c r="N2857" s="7"/>
    </row>
    <row r="2858" spans="9:14" x14ac:dyDescent="0.25">
      <c r="I2858" s="7"/>
      <c r="J2858" s="7"/>
      <c r="K2858" s="7"/>
      <c r="L2858" s="7"/>
      <c r="M2858" s="7"/>
      <c r="N2858" s="7"/>
    </row>
    <row r="2859" spans="9:14" x14ac:dyDescent="0.25">
      <c r="I2859" s="7"/>
      <c r="J2859" s="7"/>
      <c r="K2859" s="7"/>
      <c r="L2859" s="7"/>
      <c r="M2859" s="7"/>
      <c r="N2859" s="7"/>
    </row>
    <row r="2860" spans="9:14" x14ac:dyDescent="0.25">
      <c r="I2860" s="7"/>
      <c r="J2860" s="7"/>
      <c r="K2860" s="7"/>
      <c r="L2860" s="7"/>
      <c r="M2860" s="7"/>
      <c r="N2860" s="7"/>
    </row>
    <row r="2861" spans="9:14" x14ac:dyDescent="0.25">
      <c r="I2861" s="7"/>
      <c r="J2861" s="7"/>
      <c r="K2861" s="7"/>
      <c r="L2861" s="7"/>
      <c r="M2861" s="7"/>
      <c r="N2861" s="7"/>
    </row>
    <row r="2862" spans="9:14" x14ac:dyDescent="0.25">
      <c r="I2862" s="7"/>
      <c r="J2862" s="7"/>
      <c r="K2862" s="7"/>
      <c r="L2862" s="7"/>
      <c r="M2862" s="7"/>
      <c r="N2862" s="7"/>
    </row>
    <row r="2863" spans="9:14" x14ac:dyDescent="0.25">
      <c r="I2863" s="7"/>
      <c r="J2863" s="7"/>
      <c r="K2863" s="7"/>
      <c r="L2863" s="7"/>
      <c r="M2863" s="7"/>
      <c r="N2863" s="7"/>
    </row>
    <row r="2864" spans="9:14" x14ac:dyDescent="0.25">
      <c r="I2864" s="7"/>
      <c r="J2864" s="7"/>
      <c r="K2864" s="7"/>
      <c r="L2864" s="7"/>
      <c r="M2864" s="7"/>
      <c r="N2864" s="7"/>
    </row>
    <row r="2865" spans="9:14" x14ac:dyDescent="0.25">
      <c r="I2865" s="7"/>
      <c r="J2865" s="7"/>
      <c r="K2865" s="7"/>
      <c r="L2865" s="7"/>
      <c r="M2865" s="7"/>
      <c r="N2865" s="7"/>
    </row>
    <row r="2866" spans="9:14" x14ac:dyDescent="0.25">
      <c r="I2866" s="7"/>
      <c r="J2866" s="7"/>
      <c r="K2866" s="7"/>
      <c r="L2866" s="7"/>
      <c r="M2866" s="7"/>
      <c r="N2866" s="7"/>
    </row>
    <row r="2867" spans="9:14" x14ac:dyDescent="0.25">
      <c r="I2867" s="7"/>
      <c r="J2867" s="7"/>
      <c r="K2867" s="7"/>
      <c r="L2867" s="7"/>
      <c r="M2867" s="7"/>
      <c r="N2867" s="7"/>
    </row>
    <row r="2868" spans="9:14" x14ac:dyDescent="0.25">
      <c r="I2868" s="7"/>
      <c r="J2868" s="7"/>
      <c r="K2868" s="7"/>
      <c r="L2868" s="7"/>
      <c r="M2868" s="7"/>
      <c r="N2868" s="7"/>
    </row>
    <row r="2869" spans="9:14" x14ac:dyDescent="0.25">
      <c r="I2869" s="7"/>
      <c r="J2869" s="7"/>
      <c r="K2869" s="7"/>
      <c r="L2869" s="7"/>
      <c r="M2869" s="7"/>
      <c r="N2869" s="7"/>
    </row>
    <row r="2870" spans="9:14" x14ac:dyDescent="0.25">
      <c r="I2870" s="7"/>
      <c r="J2870" s="7"/>
      <c r="K2870" s="7"/>
      <c r="L2870" s="7"/>
      <c r="M2870" s="7"/>
      <c r="N2870" s="7"/>
    </row>
    <row r="2871" spans="9:14" x14ac:dyDescent="0.25">
      <c r="I2871" s="7"/>
      <c r="J2871" s="7"/>
      <c r="K2871" s="7"/>
      <c r="L2871" s="7"/>
      <c r="M2871" s="7"/>
      <c r="N2871" s="7"/>
    </row>
    <row r="2872" spans="9:14" x14ac:dyDescent="0.25">
      <c r="I2872" s="7"/>
      <c r="J2872" s="7"/>
      <c r="K2872" s="7"/>
      <c r="L2872" s="7"/>
      <c r="M2872" s="7"/>
      <c r="N2872" s="7"/>
    </row>
    <row r="2873" spans="9:14" x14ac:dyDescent="0.25">
      <c r="I2873" s="7"/>
      <c r="J2873" s="7"/>
      <c r="K2873" s="7"/>
      <c r="L2873" s="7"/>
      <c r="M2873" s="7"/>
      <c r="N2873" s="7"/>
    </row>
    <row r="2874" spans="9:14" x14ac:dyDescent="0.25">
      <c r="I2874" s="7"/>
      <c r="J2874" s="7"/>
      <c r="K2874" s="7"/>
      <c r="L2874" s="7"/>
      <c r="M2874" s="7"/>
      <c r="N2874" s="7"/>
    </row>
    <row r="2875" spans="9:14" x14ac:dyDescent="0.25">
      <c r="I2875" s="7"/>
      <c r="J2875" s="7"/>
      <c r="K2875" s="7"/>
      <c r="L2875" s="7"/>
      <c r="M2875" s="7"/>
      <c r="N2875" s="7"/>
    </row>
    <row r="2876" spans="9:14" x14ac:dyDescent="0.25">
      <c r="I2876" s="7"/>
      <c r="J2876" s="7"/>
      <c r="K2876" s="7"/>
      <c r="L2876" s="7"/>
      <c r="M2876" s="7"/>
      <c r="N2876" s="7"/>
    </row>
    <row r="2877" spans="9:14" x14ac:dyDescent="0.25">
      <c r="I2877" s="7"/>
      <c r="J2877" s="7"/>
      <c r="K2877" s="7"/>
      <c r="L2877" s="7"/>
      <c r="M2877" s="7"/>
      <c r="N2877" s="7"/>
    </row>
    <row r="2878" spans="9:14" x14ac:dyDescent="0.25">
      <c r="I2878" s="7"/>
      <c r="J2878" s="7"/>
      <c r="K2878" s="7"/>
      <c r="L2878" s="7"/>
      <c r="M2878" s="7"/>
      <c r="N2878" s="7"/>
    </row>
    <row r="2879" spans="9:14" x14ac:dyDescent="0.25">
      <c r="I2879" s="7"/>
      <c r="J2879" s="7"/>
      <c r="K2879" s="7"/>
      <c r="L2879" s="7"/>
      <c r="M2879" s="7"/>
      <c r="N2879" s="7"/>
    </row>
    <row r="2880" spans="9:14" x14ac:dyDescent="0.25">
      <c r="I2880" s="7"/>
      <c r="J2880" s="7"/>
      <c r="K2880" s="7"/>
      <c r="L2880" s="7"/>
      <c r="M2880" s="7"/>
      <c r="N2880" s="7"/>
    </row>
    <row r="2881" spans="9:14" x14ac:dyDescent="0.25">
      <c r="I2881" s="7"/>
      <c r="J2881" s="7"/>
      <c r="K2881" s="7"/>
      <c r="L2881" s="7"/>
      <c r="M2881" s="7"/>
      <c r="N2881" s="7"/>
    </row>
    <row r="2882" spans="9:14" x14ac:dyDescent="0.25">
      <c r="I2882" s="7"/>
      <c r="J2882" s="7"/>
      <c r="K2882" s="7"/>
      <c r="L2882" s="7"/>
      <c r="M2882" s="7"/>
      <c r="N2882" s="7"/>
    </row>
    <row r="2883" spans="9:14" x14ac:dyDescent="0.25">
      <c r="I2883" s="7"/>
      <c r="J2883" s="7"/>
      <c r="K2883" s="7"/>
      <c r="L2883" s="7"/>
      <c r="M2883" s="7"/>
      <c r="N2883" s="7"/>
    </row>
    <row r="2884" spans="9:14" x14ac:dyDescent="0.25">
      <c r="I2884" s="7"/>
      <c r="J2884" s="7"/>
      <c r="K2884" s="7"/>
      <c r="L2884" s="7"/>
      <c r="M2884" s="7"/>
      <c r="N2884" s="7"/>
    </row>
    <row r="2885" spans="9:14" x14ac:dyDescent="0.25">
      <c r="I2885" s="7"/>
      <c r="J2885" s="7"/>
      <c r="K2885" s="7"/>
      <c r="L2885" s="7"/>
      <c r="M2885" s="7"/>
      <c r="N2885" s="7"/>
    </row>
    <row r="2886" spans="9:14" x14ac:dyDescent="0.25">
      <c r="I2886" s="7"/>
      <c r="J2886" s="7"/>
      <c r="K2886" s="7"/>
      <c r="L2886" s="7"/>
      <c r="M2886" s="7"/>
      <c r="N2886" s="7"/>
    </row>
    <row r="2887" spans="9:14" x14ac:dyDescent="0.25">
      <c r="I2887" s="7"/>
      <c r="J2887" s="7"/>
      <c r="K2887" s="7"/>
      <c r="L2887" s="7"/>
      <c r="M2887" s="7"/>
      <c r="N2887" s="7"/>
    </row>
    <row r="2888" spans="9:14" x14ac:dyDescent="0.25">
      <c r="I2888" s="7"/>
      <c r="J2888" s="7"/>
      <c r="K2888" s="7"/>
      <c r="L2888" s="7"/>
      <c r="M2888" s="7"/>
      <c r="N2888" s="7"/>
    </row>
    <row r="2889" spans="9:14" x14ac:dyDescent="0.25">
      <c r="I2889" s="7"/>
      <c r="J2889" s="7"/>
      <c r="K2889" s="7"/>
      <c r="L2889" s="7"/>
      <c r="M2889" s="7"/>
      <c r="N2889" s="7"/>
    </row>
    <row r="2890" spans="9:14" x14ac:dyDescent="0.25">
      <c r="I2890" s="7"/>
      <c r="J2890" s="7"/>
      <c r="K2890" s="7"/>
      <c r="L2890" s="7"/>
      <c r="M2890" s="7"/>
      <c r="N2890" s="7"/>
    </row>
    <row r="2891" spans="9:14" x14ac:dyDescent="0.25">
      <c r="I2891" s="7"/>
      <c r="J2891" s="7"/>
      <c r="K2891" s="7"/>
      <c r="L2891" s="7"/>
      <c r="M2891" s="7"/>
      <c r="N2891" s="7"/>
    </row>
    <row r="2892" spans="9:14" x14ac:dyDescent="0.25">
      <c r="I2892" s="7"/>
      <c r="J2892" s="7"/>
      <c r="K2892" s="7"/>
      <c r="L2892" s="7"/>
      <c r="M2892" s="7"/>
      <c r="N2892" s="7"/>
    </row>
    <row r="2893" spans="9:14" x14ac:dyDescent="0.25">
      <c r="I2893" s="7"/>
      <c r="J2893" s="7"/>
      <c r="K2893" s="7"/>
      <c r="L2893" s="7"/>
      <c r="M2893" s="7"/>
      <c r="N2893" s="7"/>
    </row>
    <row r="2894" spans="9:14" x14ac:dyDescent="0.25">
      <c r="I2894" s="7"/>
      <c r="J2894" s="7"/>
      <c r="K2894" s="7"/>
      <c r="L2894" s="7"/>
      <c r="M2894" s="7"/>
      <c r="N2894" s="7"/>
    </row>
    <row r="2895" spans="9:14" x14ac:dyDescent="0.25">
      <c r="I2895" s="7"/>
      <c r="J2895" s="7"/>
      <c r="K2895" s="7"/>
      <c r="L2895" s="7"/>
      <c r="M2895" s="7"/>
      <c r="N2895" s="7"/>
    </row>
    <row r="2896" spans="9:14" x14ac:dyDescent="0.25">
      <c r="I2896" s="7"/>
      <c r="J2896" s="7"/>
      <c r="K2896" s="7"/>
      <c r="L2896" s="7"/>
      <c r="M2896" s="7"/>
      <c r="N2896" s="7"/>
    </row>
    <row r="2897" spans="9:14" x14ac:dyDescent="0.25">
      <c r="I2897" s="7"/>
      <c r="J2897" s="7"/>
      <c r="K2897" s="7"/>
      <c r="L2897" s="7"/>
      <c r="M2897" s="7"/>
      <c r="N2897" s="7"/>
    </row>
    <row r="2898" spans="9:14" x14ac:dyDescent="0.25">
      <c r="I2898" s="7"/>
      <c r="J2898" s="7"/>
      <c r="K2898" s="7"/>
      <c r="L2898" s="7"/>
      <c r="M2898" s="7"/>
      <c r="N2898" s="7"/>
    </row>
    <row r="2899" spans="9:14" x14ac:dyDescent="0.25">
      <c r="I2899" s="7"/>
      <c r="J2899" s="7"/>
      <c r="K2899" s="7"/>
      <c r="L2899" s="7"/>
      <c r="M2899" s="7"/>
      <c r="N2899" s="7"/>
    </row>
    <row r="2900" spans="9:14" x14ac:dyDescent="0.25">
      <c r="I2900" s="7"/>
      <c r="J2900" s="7"/>
      <c r="K2900" s="7"/>
      <c r="L2900" s="7"/>
      <c r="M2900" s="7"/>
      <c r="N2900" s="7"/>
    </row>
    <row r="2901" spans="9:14" x14ac:dyDescent="0.25">
      <c r="I2901" s="7"/>
      <c r="J2901" s="7"/>
      <c r="K2901" s="7"/>
      <c r="L2901" s="7"/>
      <c r="M2901" s="7"/>
      <c r="N2901" s="7"/>
    </row>
    <row r="2902" spans="9:14" x14ac:dyDescent="0.25">
      <c r="I2902" s="7"/>
      <c r="J2902" s="7"/>
      <c r="K2902" s="7"/>
      <c r="L2902" s="7"/>
      <c r="M2902" s="7"/>
      <c r="N2902" s="7"/>
    </row>
    <row r="2903" spans="9:14" x14ac:dyDescent="0.25">
      <c r="I2903" s="7"/>
      <c r="J2903" s="7"/>
      <c r="K2903" s="7"/>
      <c r="L2903" s="7"/>
      <c r="M2903" s="7"/>
      <c r="N2903" s="7"/>
    </row>
    <row r="2904" spans="9:14" x14ac:dyDescent="0.25">
      <c r="I2904" s="7"/>
      <c r="J2904" s="7"/>
      <c r="K2904" s="7"/>
      <c r="L2904" s="7"/>
      <c r="M2904" s="7"/>
      <c r="N2904" s="7"/>
    </row>
    <row r="2905" spans="9:14" x14ac:dyDescent="0.25">
      <c r="I2905" s="7"/>
      <c r="J2905" s="7"/>
      <c r="K2905" s="7"/>
      <c r="L2905" s="7"/>
      <c r="M2905" s="7"/>
      <c r="N2905" s="7"/>
    </row>
    <row r="2906" spans="9:14" x14ac:dyDescent="0.25">
      <c r="I2906" s="7"/>
      <c r="J2906" s="7"/>
      <c r="K2906" s="7"/>
      <c r="L2906" s="7"/>
      <c r="M2906" s="7"/>
      <c r="N2906" s="7"/>
    </row>
    <row r="2907" spans="9:14" x14ac:dyDescent="0.25">
      <c r="I2907" s="7"/>
      <c r="J2907" s="7"/>
      <c r="K2907" s="7"/>
      <c r="L2907" s="7"/>
      <c r="M2907" s="7"/>
      <c r="N2907" s="7"/>
    </row>
    <row r="2908" spans="9:14" x14ac:dyDescent="0.25">
      <c r="I2908" s="7"/>
      <c r="J2908" s="7"/>
      <c r="K2908" s="7"/>
      <c r="L2908" s="7"/>
      <c r="M2908" s="7"/>
      <c r="N2908" s="7"/>
    </row>
    <row r="2909" spans="9:14" x14ac:dyDescent="0.25">
      <c r="I2909" s="7"/>
      <c r="J2909" s="7"/>
      <c r="K2909" s="7"/>
      <c r="L2909" s="7"/>
      <c r="M2909" s="7"/>
      <c r="N2909" s="7"/>
    </row>
    <row r="2910" spans="9:14" x14ac:dyDescent="0.25">
      <c r="I2910" s="7"/>
      <c r="J2910" s="7"/>
      <c r="K2910" s="7"/>
      <c r="L2910" s="7"/>
      <c r="M2910" s="7"/>
      <c r="N2910" s="7"/>
    </row>
    <row r="2911" spans="9:14" x14ac:dyDescent="0.25">
      <c r="I2911" s="7"/>
      <c r="J2911" s="7"/>
      <c r="K2911" s="7"/>
      <c r="L2911" s="7"/>
      <c r="M2911" s="7"/>
      <c r="N2911" s="7"/>
    </row>
    <row r="2912" spans="9:14" x14ac:dyDescent="0.25">
      <c r="I2912" s="7"/>
      <c r="J2912" s="7"/>
      <c r="K2912" s="7"/>
      <c r="L2912" s="7"/>
      <c r="M2912" s="7"/>
      <c r="N2912" s="7"/>
    </row>
    <row r="2913" spans="9:14" x14ac:dyDescent="0.25">
      <c r="I2913" s="7"/>
      <c r="J2913" s="7"/>
      <c r="K2913" s="7"/>
      <c r="L2913" s="7"/>
      <c r="M2913" s="7"/>
      <c r="N2913" s="7"/>
    </row>
    <row r="2914" spans="9:14" x14ac:dyDescent="0.25">
      <c r="I2914" s="7"/>
      <c r="J2914" s="7"/>
      <c r="K2914" s="7"/>
      <c r="L2914" s="7"/>
      <c r="M2914" s="7"/>
      <c r="N2914" s="7"/>
    </row>
    <row r="2915" spans="9:14" x14ac:dyDescent="0.25">
      <c r="I2915" s="7"/>
      <c r="J2915" s="7"/>
      <c r="K2915" s="7"/>
      <c r="L2915" s="7"/>
      <c r="M2915" s="7"/>
      <c r="N2915" s="7"/>
    </row>
    <row r="2916" spans="9:14" x14ac:dyDescent="0.25">
      <c r="I2916" s="7"/>
      <c r="J2916" s="7"/>
      <c r="K2916" s="7"/>
      <c r="L2916" s="7"/>
      <c r="M2916" s="7"/>
      <c r="N2916" s="7"/>
    </row>
    <row r="2917" spans="9:14" x14ac:dyDescent="0.25">
      <c r="I2917" s="7"/>
      <c r="J2917" s="7"/>
      <c r="K2917" s="7"/>
      <c r="L2917" s="7"/>
      <c r="M2917" s="7"/>
      <c r="N2917" s="7"/>
    </row>
    <row r="2918" spans="9:14" x14ac:dyDescent="0.25">
      <c r="I2918" s="7"/>
      <c r="J2918" s="7"/>
      <c r="K2918" s="7"/>
      <c r="L2918" s="7"/>
      <c r="M2918" s="7"/>
      <c r="N2918" s="7"/>
    </row>
    <row r="2919" spans="9:14" x14ac:dyDescent="0.25">
      <c r="I2919" s="7"/>
      <c r="J2919" s="7"/>
      <c r="K2919" s="7"/>
      <c r="L2919" s="7"/>
      <c r="M2919" s="7"/>
      <c r="N2919" s="7"/>
    </row>
    <row r="2920" spans="9:14" x14ac:dyDescent="0.25">
      <c r="I2920" s="7"/>
      <c r="J2920" s="7"/>
      <c r="K2920" s="7"/>
      <c r="L2920" s="7"/>
      <c r="M2920" s="7"/>
      <c r="N2920" s="7"/>
    </row>
    <row r="2921" spans="9:14" x14ac:dyDescent="0.25">
      <c r="I2921" s="7"/>
      <c r="J2921" s="7"/>
      <c r="K2921" s="7"/>
      <c r="L2921" s="7"/>
      <c r="M2921" s="7"/>
      <c r="N2921" s="7"/>
    </row>
    <row r="2922" spans="9:14" x14ac:dyDescent="0.25">
      <c r="I2922" s="7"/>
      <c r="J2922" s="7"/>
      <c r="K2922" s="7"/>
      <c r="L2922" s="7"/>
      <c r="M2922" s="7"/>
      <c r="N2922" s="7"/>
    </row>
    <row r="2923" spans="9:14" x14ac:dyDescent="0.25">
      <c r="I2923" s="7"/>
      <c r="J2923" s="7"/>
      <c r="K2923" s="7"/>
      <c r="L2923" s="7"/>
      <c r="M2923" s="7"/>
      <c r="N2923" s="7"/>
    </row>
    <row r="2924" spans="9:14" x14ac:dyDescent="0.25">
      <c r="I2924" s="7"/>
      <c r="J2924" s="7"/>
      <c r="K2924" s="7"/>
      <c r="L2924" s="7"/>
      <c r="M2924" s="7"/>
      <c r="N2924" s="7"/>
    </row>
    <row r="2925" spans="9:14" x14ac:dyDescent="0.25">
      <c r="I2925" s="7"/>
      <c r="J2925" s="7"/>
      <c r="K2925" s="7"/>
      <c r="L2925" s="7"/>
      <c r="M2925" s="7"/>
      <c r="N2925" s="7"/>
    </row>
    <row r="2926" spans="9:14" x14ac:dyDescent="0.25">
      <c r="I2926" s="7"/>
      <c r="J2926" s="7"/>
      <c r="K2926" s="7"/>
      <c r="L2926" s="7"/>
      <c r="M2926" s="7"/>
      <c r="N2926" s="7"/>
    </row>
    <row r="2927" spans="9:14" x14ac:dyDescent="0.25">
      <c r="I2927" s="7"/>
      <c r="J2927" s="7"/>
      <c r="K2927" s="7"/>
      <c r="L2927" s="7"/>
      <c r="M2927" s="7"/>
      <c r="N2927" s="7"/>
    </row>
    <row r="2928" spans="9:14" x14ac:dyDescent="0.25">
      <c r="I2928" s="7"/>
      <c r="J2928" s="7"/>
      <c r="K2928" s="7"/>
      <c r="L2928" s="7"/>
      <c r="M2928" s="7"/>
      <c r="N2928" s="7"/>
    </row>
    <row r="2929" spans="9:14" x14ac:dyDescent="0.25">
      <c r="I2929" s="7"/>
      <c r="J2929" s="7"/>
      <c r="K2929" s="7"/>
      <c r="L2929" s="7"/>
      <c r="M2929" s="7"/>
      <c r="N2929" s="7"/>
    </row>
    <row r="2930" spans="9:14" x14ac:dyDescent="0.25">
      <c r="I2930" s="7"/>
      <c r="J2930" s="7"/>
      <c r="K2930" s="7"/>
      <c r="L2930" s="7"/>
      <c r="M2930" s="7"/>
      <c r="N2930" s="7"/>
    </row>
    <row r="2931" spans="9:14" x14ac:dyDescent="0.25">
      <c r="I2931" s="7"/>
      <c r="J2931" s="7"/>
      <c r="K2931" s="7"/>
      <c r="L2931" s="7"/>
      <c r="M2931" s="7"/>
      <c r="N2931" s="7"/>
    </row>
    <row r="2932" spans="9:14" x14ac:dyDescent="0.25">
      <c r="I2932" s="7"/>
      <c r="J2932" s="7"/>
      <c r="K2932" s="7"/>
      <c r="L2932" s="7"/>
      <c r="M2932" s="7"/>
      <c r="N2932" s="7"/>
    </row>
    <row r="2933" spans="9:14" x14ac:dyDescent="0.25">
      <c r="I2933" s="7"/>
      <c r="J2933" s="7"/>
      <c r="K2933" s="7"/>
      <c r="L2933" s="7"/>
      <c r="M2933" s="7"/>
      <c r="N2933" s="7"/>
    </row>
    <row r="2934" spans="9:14" x14ac:dyDescent="0.25">
      <c r="I2934" s="7"/>
      <c r="J2934" s="7"/>
      <c r="K2934" s="7"/>
      <c r="L2934" s="7"/>
      <c r="M2934" s="7"/>
      <c r="N2934" s="7"/>
    </row>
    <row r="2935" spans="9:14" x14ac:dyDescent="0.25">
      <c r="I2935" s="7"/>
      <c r="J2935" s="7"/>
      <c r="K2935" s="7"/>
      <c r="L2935" s="7"/>
      <c r="M2935" s="7"/>
      <c r="N2935" s="7"/>
    </row>
    <row r="2936" spans="9:14" x14ac:dyDescent="0.25">
      <c r="I2936" s="7"/>
      <c r="J2936" s="7"/>
      <c r="K2936" s="7"/>
      <c r="L2936" s="7"/>
      <c r="M2936" s="7"/>
      <c r="N2936" s="7"/>
    </row>
    <row r="2937" spans="9:14" x14ac:dyDescent="0.25">
      <c r="I2937" s="7"/>
      <c r="J2937" s="7"/>
      <c r="K2937" s="7"/>
      <c r="L2937" s="7"/>
      <c r="M2937" s="7"/>
      <c r="N2937" s="7"/>
    </row>
    <row r="2938" spans="9:14" x14ac:dyDescent="0.25">
      <c r="I2938" s="7"/>
      <c r="J2938" s="7"/>
      <c r="K2938" s="7"/>
      <c r="L2938" s="7"/>
      <c r="M2938" s="7"/>
      <c r="N2938" s="7"/>
    </row>
    <row r="2939" spans="9:14" x14ac:dyDescent="0.25">
      <c r="I2939" s="7"/>
      <c r="J2939" s="7"/>
      <c r="K2939" s="7"/>
      <c r="L2939" s="7"/>
      <c r="M2939" s="7"/>
      <c r="N2939" s="7"/>
    </row>
    <row r="2940" spans="9:14" x14ac:dyDescent="0.25">
      <c r="I2940" s="7"/>
      <c r="J2940" s="7"/>
      <c r="K2940" s="7"/>
      <c r="L2940" s="7"/>
      <c r="M2940" s="7"/>
      <c r="N2940" s="7"/>
    </row>
    <row r="2941" spans="9:14" x14ac:dyDescent="0.25">
      <c r="I2941" s="7"/>
      <c r="J2941" s="7"/>
      <c r="K2941" s="7"/>
      <c r="L2941" s="7"/>
      <c r="M2941" s="7"/>
      <c r="N2941" s="7"/>
    </row>
    <row r="2942" spans="9:14" x14ac:dyDescent="0.25">
      <c r="I2942" s="7"/>
      <c r="J2942" s="7"/>
      <c r="K2942" s="7"/>
      <c r="L2942" s="7"/>
      <c r="M2942" s="7"/>
      <c r="N2942" s="7"/>
    </row>
    <row r="2943" spans="9:14" x14ac:dyDescent="0.25">
      <c r="I2943" s="7"/>
      <c r="J2943" s="7"/>
      <c r="K2943" s="7"/>
      <c r="L2943" s="7"/>
      <c r="M2943" s="7"/>
      <c r="N2943" s="7"/>
    </row>
    <row r="2944" spans="9:14" x14ac:dyDescent="0.25">
      <c r="I2944" s="7"/>
      <c r="J2944" s="7"/>
      <c r="K2944" s="7"/>
      <c r="L2944" s="7"/>
      <c r="M2944" s="7"/>
      <c r="N2944" s="7"/>
    </row>
    <row r="2945" spans="9:14" x14ac:dyDescent="0.25">
      <c r="I2945" s="7"/>
      <c r="J2945" s="7"/>
      <c r="K2945" s="7"/>
      <c r="L2945" s="7"/>
      <c r="M2945" s="7"/>
      <c r="N2945" s="7"/>
    </row>
    <row r="2946" spans="9:14" x14ac:dyDescent="0.25">
      <c r="I2946" s="7"/>
      <c r="J2946" s="7"/>
      <c r="K2946" s="7"/>
      <c r="L2946" s="7"/>
      <c r="M2946" s="7"/>
      <c r="N2946" s="7"/>
    </row>
    <row r="2947" spans="9:14" x14ac:dyDescent="0.25">
      <c r="I2947" s="7"/>
      <c r="J2947" s="7"/>
      <c r="K2947" s="7"/>
      <c r="L2947" s="7"/>
      <c r="M2947" s="7"/>
      <c r="N2947" s="7"/>
    </row>
    <row r="2948" spans="9:14" x14ac:dyDescent="0.25">
      <c r="I2948" s="7"/>
      <c r="J2948" s="7"/>
      <c r="K2948" s="7"/>
      <c r="L2948" s="7"/>
      <c r="M2948" s="7"/>
      <c r="N2948" s="7"/>
    </row>
    <row r="2949" spans="9:14" x14ac:dyDescent="0.25">
      <c r="I2949" s="7"/>
      <c r="J2949" s="7"/>
      <c r="K2949" s="7"/>
      <c r="L2949" s="7"/>
      <c r="M2949" s="7"/>
      <c r="N2949" s="7"/>
    </row>
    <row r="2950" spans="9:14" x14ac:dyDescent="0.25">
      <c r="I2950" s="7"/>
      <c r="J2950" s="7"/>
      <c r="K2950" s="7"/>
      <c r="L2950" s="7"/>
      <c r="M2950" s="7"/>
      <c r="N2950" s="7"/>
    </row>
    <row r="2951" spans="9:14" x14ac:dyDescent="0.25">
      <c r="I2951" s="7"/>
      <c r="J2951" s="7"/>
      <c r="K2951" s="7"/>
      <c r="L2951" s="7"/>
      <c r="M2951" s="7"/>
      <c r="N2951" s="7"/>
    </row>
    <row r="2952" spans="9:14" x14ac:dyDescent="0.25">
      <c r="I2952" s="7"/>
      <c r="J2952" s="7"/>
      <c r="K2952" s="7"/>
      <c r="L2952" s="7"/>
      <c r="M2952" s="7"/>
      <c r="N2952" s="7"/>
    </row>
    <row r="2953" spans="9:14" x14ac:dyDescent="0.25">
      <c r="I2953" s="7"/>
      <c r="J2953" s="7"/>
      <c r="K2953" s="7"/>
      <c r="L2953" s="7"/>
      <c r="M2953" s="7"/>
      <c r="N2953" s="7"/>
    </row>
    <row r="2954" spans="9:14" x14ac:dyDescent="0.25">
      <c r="I2954" s="7"/>
      <c r="J2954" s="7"/>
      <c r="K2954" s="7"/>
      <c r="L2954" s="7"/>
      <c r="M2954" s="7"/>
      <c r="N2954" s="7"/>
    </row>
    <row r="2955" spans="9:14" x14ac:dyDescent="0.25">
      <c r="I2955" s="7"/>
      <c r="J2955" s="7"/>
      <c r="K2955" s="7"/>
      <c r="L2955" s="7"/>
      <c r="M2955" s="7"/>
      <c r="N2955" s="7"/>
    </row>
    <row r="2956" spans="9:14" x14ac:dyDescent="0.25">
      <c r="I2956" s="7"/>
      <c r="J2956" s="7"/>
      <c r="K2956" s="7"/>
      <c r="L2956" s="7"/>
      <c r="M2956" s="7"/>
      <c r="N2956" s="7"/>
    </row>
    <row r="2957" spans="9:14" x14ac:dyDescent="0.25">
      <c r="I2957" s="7"/>
      <c r="J2957" s="7"/>
      <c r="K2957" s="7"/>
      <c r="L2957" s="7"/>
      <c r="M2957" s="7"/>
      <c r="N2957" s="7"/>
    </row>
    <row r="2958" spans="9:14" x14ac:dyDescent="0.25">
      <c r="I2958" s="7"/>
      <c r="J2958" s="7"/>
      <c r="K2958" s="7"/>
      <c r="L2958" s="7"/>
      <c r="M2958" s="7"/>
      <c r="N2958" s="7"/>
    </row>
    <row r="2959" spans="9:14" x14ac:dyDescent="0.25">
      <c r="I2959" s="7"/>
      <c r="J2959" s="7"/>
      <c r="K2959" s="7"/>
      <c r="L2959" s="7"/>
      <c r="M2959" s="7"/>
      <c r="N2959" s="7"/>
    </row>
    <row r="2960" spans="9:14" x14ac:dyDescent="0.25">
      <c r="I2960" s="7"/>
      <c r="J2960" s="7"/>
      <c r="K2960" s="7"/>
      <c r="L2960" s="7"/>
      <c r="M2960" s="7"/>
      <c r="N2960" s="7"/>
    </row>
    <row r="2961" spans="9:14" x14ac:dyDescent="0.25">
      <c r="I2961" s="7"/>
      <c r="J2961" s="7"/>
      <c r="K2961" s="7"/>
      <c r="L2961" s="7"/>
      <c r="M2961" s="7"/>
      <c r="N2961" s="7"/>
    </row>
    <row r="2962" spans="9:14" x14ac:dyDescent="0.25">
      <c r="I2962" s="7"/>
      <c r="J2962" s="7"/>
      <c r="K2962" s="7"/>
      <c r="L2962" s="7"/>
      <c r="M2962" s="7"/>
      <c r="N2962" s="7"/>
    </row>
    <row r="2963" spans="9:14" x14ac:dyDescent="0.25">
      <c r="I2963" s="7"/>
      <c r="J2963" s="7"/>
      <c r="K2963" s="7"/>
      <c r="L2963" s="7"/>
      <c r="M2963" s="7"/>
      <c r="N2963" s="7"/>
    </row>
    <row r="2964" spans="9:14" x14ac:dyDescent="0.25">
      <c r="I2964" s="7"/>
      <c r="J2964" s="7"/>
      <c r="K2964" s="7"/>
      <c r="L2964" s="7"/>
      <c r="M2964" s="7"/>
      <c r="N2964" s="7"/>
    </row>
    <row r="2965" spans="9:14" x14ac:dyDescent="0.25">
      <c r="I2965" s="7"/>
      <c r="J2965" s="7"/>
      <c r="K2965" s="7"/>
      <c r="L2965" s="7"/>
      <c r="M2965" s="7"/>
      <c r="N2965" s="7"/>
    </row>
    <row r="2966" spans="9:14" x14ac:dyDescent="0.25">
      <c r="I2966" s="7"/>
      <c r="J2966" s="7"/>
      <c r="K2966" s="7"/>
      <c r="L2966" s="7"/>
      <c r="M2966" s="7"/>
      <c r="N2966" s="7"/>
    </row>
    <row r="2967" spans="9:14" x14ac:dyDescent="0.25">
      <c r="I2967" s="7"/>
      <c r="J2967" s="7"/>
      <c r="K2967" s="7"/>
      <c r="L2967" s="7"/>
      <c r="M2967" s="7"/>
      <c r="N2967" s="7"/>
    </row>
    <row r="2968" spans="9:14" x14ac:dyDescent="0.25">
      <c r="I2968" s="7"/>
      <c r="J2968" s="7"/>
      <c r="K2968" s="7"/>
      <c r="L2968" s="7"/>
      <c r="M2968" s="7"/>
      <c r="N2968" s="7"/>
    </row>
    <row r="2969" spans="9:14" x14ac:dyDescent="0.25">
      <c r="I2969" s="7"/>
      <c r="J2969" s="7"/>
      <c r="K2969" s="7"/>
      <c r="L2969" s="7"/>
      <c r="M2969" s="7"/>
      <c r="N2969" s="7"/>
    </row>
    <row r="2970" spans="9:14" x14ac:dyDescent="0.25">
      <c r="I2970" s="7"/>
      <c r="J2970" s="7"/>
      <c r="K2970" s="7"/>
      <c r="L2970" s="7"/>
      <c r="M2970" s="7"/>
      <c r="N2970" s="7"/>
    </row>
    <row r="2971" spans="9:14" x14ac:dyDescent="0.25">
      <c r="I2971" s="7"/>
      <c r="J2971" s="7"/>
      <c r="K2971" s="7"/>
      <c r="L2971" s="7"/>
      <c r="M2971" s="7"/>
      <c r="N2971" s="7"/>
    </row>
    <row r="2972" spans="9:14" x14ac:dyDescent="0.25">
      <c r="I2972" s="7"/>
      <c r="J2972" s="7"/>
      <c r="K2972" s="7"/>
      <c r="L2972" s="7"/>
      <c r="M2972" s="7"/>
      <c r="N2972" s="7"/>
    </row>
    <row r="2973" spans="9:14" x14ac:dyDescent="0.25">
      <c r="I2973" s="7"/>
      <c r="J2973" s="7"/>
      <c r="K2973" s="7"/>
      <c r="L2973" s="7"/>
      <c r="M2973" s="7"/>
      <c r="N2973" s="7"/>
    </row>
    <row r="2974" spans="9:14" x14ac:dyDescent="0.25">
      <c r="I2974" s="7"/>
      <c r="J2974" s="7"/>
      <c r="K2974" s="7"/>
      <c r="L2974" s="7"/>
      <c r="M2974" s="7"/>
      <c r="N2974" s="7"/>
    </row>
    <row r="2975" spans="9:14" x14ac:dyDescent="0.25">
      <c r="I2975" s="7"/>
      <c r="J2975" s="7"/>
      <c r="K2975" s="7"/>
      <c r="L2975" s="7"/>
      <c r="M2975" s="7"/>
      <c r="N2975" s="7"/>
    </row>
    <row r="2976" spans="9:14" x14ac:dyDescent="0.25">
      <c r="I2976" s="7"/>
      <c r="J2976" s="7"/>
      <c r="K2976" s="7"/>
      <c r="L2976" s="7"/>
      <c r="M2976" s="7"/>
      <c r="N2976" s="7"/>
    </row>
    <row r="2977" spans="9:14" x14ac:dyDescent="0.25">
      <c r="I2977" s="7"/>
      <c r="J2977" s="7"/>
      <c r="K2977" s="7"/>
      <c r="L2977" s="7"/>
      <c r="M2977" s="7"/>
      <c r="N2977" s="7"/>
    </row>
    <row r="2978" spans="9:14" x14ac:dyDescent="0.25">
      <c r="I2978" s="7"/>
      <c r="J2978" s="7"/>
      <c r="K2978" s="7"/>
      <c r="L2978" s="7"/>
      <c r="M2978" s="7"/>
      <c r="N2978" s="7"/>
    </row>
    <row r="2979" spans="9:14" x14ac:dyDescent="0.25">
      <c r="I2979" s="7"/>
      <c r="J2979" s="7"/>
      <c r="K2979" s="7"/>
      <c r="L2979" s="7"/>
      <c r="M2979" s="7"/>
      <c r="N2979" s="7"/>
    </row>
    <row r="2980" spans="9:14" x14ac:dyDescent="0.25">
      <c r="I2980" s="7"/>
      <c r="J2980" s="7"/>
      <c r="K2980" s="7"/>
      <c r="L2980" s="7"/>
      <c r="M2980" s="7"/>
      <c r="N2980" s="7"/>
    </row>
    <row r="2981" spans="9:14" x14ac:dyDescent="0.25">
      <c r="I2981" s="7"/>
      <c r="J2981" s="7"/>
      <c r="K2981" s="7"/>
      <c r="L2981" s="7"/>
      <c r="M2981" s="7"/>
      <c r="N2981" s="7"/>
    </row>
    <row r="2982" spans="9:14" x14ac:dyDescent="0.25">
      <c r="I2982" s="7"/>
      <c r="J2982" s="7"/>
      <c r="K2982" s="7"/>
      <c r="L2982" s="7"/>
      <c r="M2982" s="7"/>
      <c r="N2982" s="7"/>
    </row>
    <row r="2983" spans="9:14" x14ac:dyDescent="0.25">
      <c r="I2983" s="7"/>
      <c r="J2983" s="7"/>
      <c r="K2983" s="7"/>
      <c r="L2983" s="7"/>
      <c r="M2983" s="7"/>
      <c r="N2983" s="7"/>
    </row>
    <row r="2984" spans="9:14" x14ac:dyDescent="0.25">
      <c r="I2984" s="7"/>
      <c r="J2984" s="7"/>
      <c r="K2984" s="7"/>
      <c r="L2984" s="7"/>
      <c r="M2984" s="7"/>
      <c r="N2984" s="7"/>
    </row>
    <row r="2985" spans="9:14" x14ac:dyDescent="0.25">
      <c r="I2985" s="7"/>
      <c r="J2985" s="7"/>
      <c r="K2985" s="7"/>
      <c r="L2985" s="7"/>
      <c r="M2985" s="7"/>
      <c r="N2985" s="7"/>
    </row>
    <row r="2986" spans="9:14" x14ac:dyDescent="0.25">
      <c r="I2986" s="7"/>
      <c r="J2986" s="7"/>
      <c r="K2986" s="7"/>
      <c r="L2986" s="7"/>
      <c r="M2986" s="7"/>
      <c r="N2986" s="7"/>
    </row>
    <row r="2987" spans="9:14" x14ac:dyDescent="0.25">
      <c r="I2987" s="7"/>
      <c r="J2987" s="7"/>
      <c r="K2987" s="7"/>
      <c r="L2987" s="7"/>
      <c r="M2987" s="7"/>
      <c r="N2987" s="7"/>
    </row>
    <row r="2988" spans="9:14" x14ac:dyDescent="0.25">
      <c r="I2988" s="7"/>
      <c r="J2988" s="7"/>
      <c r="K2988" s="7"/>
      <c r="L2988" s="7"/>
      <c r="M2988" s="7"/>
      <c r="N2988" s="7"/>
    </row>
    <row r="2989" spans="9:14" x14ac:dyDescent="0.25">
      <c r="I2989" s="7"/>
      <c r="J2989" s="7"/>
      <c r="K2989" s="7"/>
      <c r="L2989" s="7"/>
      <c r="M2989" s="7"/>
      <c r="N2989" s="7"/>
    </row>
    <row r="2990" spans="9:14" x14ac:dyDescent="0.25">
      <c r="I2990" s="7"/>
      <c r="J2990" s="7"/>
      <c r="K2990" s="7"/>
      <c r="L2990" s="7"/>
      <c r="M2990" s="7"/>
      <c r="N2990" s="7"/>
    </row>
    <row r="2991" spans="9:14" x14ac:dyDescent="0.25">
      <c r="I2991" s="7"/>
      <c r="J2991" s="7"/>
      <c r="K2991" s="7"/>
      <c r="L2991" s="7"/>
      <c r="M2991" s="7"/>
      <c r="N2991" s="7"/>
    </row>
    <row r="2992" spans="9:14" x14ac:dyDescent="0.25">
      <c r="I2992" s="7"/>
      <c r="J2992" s="7"/>
      <c r="K2992" s="7"/>
      <c r="L2992" s="7"/>
      <c r="M2992" s="7"/>
      <c r="N2992" s="7"/>
    </row>
    <row r="2993" spans="9:14" x14ac:dyDescent="0.25">
      <c r="I2993" s="7"/>
      <c r="J2993" s="7"/>
      <c r="K2993" s="7"/>
      <c r="L2993" s="7"/>
      <c r="M2993" s="7"/>
      <c r="N2993" s="7"/>
    </row>
    <row r="2994" spans="9:14" x14ac:dyDescent="0.25">
      <c r="I2994" s="7"/>
      <c r="J2994" s="7"/>
      <c r="K2994" s="7"/>
      <c r="L2994" s="7"/>
      <c r="M2994" s="7"/>
      <c r="N2994" s="7"/>
    </row>
    <row r="2995" spans="9:14" x14ac:dyDescent="0.25">
      <c r="I2995" s="7"/>
      <c r="J2995" s="7"/>
      <c r="K2995" s="7"/>
      <c r="L2995" s="7"/>
      <c r="M2995" s="7"/>
      <c r="N2995" s="7"/>
    </row>
    <row r="2996" spans="9:14" x14ac:dyDescent="0.25">
      <c r="I2996" s="7"/>
      <c r="J2996" s="7"/>
      <c r="K2996" s="7"/>
      <c r="L2996" s="7"/>
      <c r="M2996" s="7"/>
      <c r="N2996" s="7"/>
    </row>
    <row r="2997" spans="9:14" x14ac:dyDescent="0.25">
      <c r="I2997" s="7"/>
      <c r="J2997" s="7"/>
      <c r="K2997" s="7"/>
      <c r="L2997" s="7"/>
      <c r="M2997" s="7"/>
      <c r="N2997" s="7"/>
    </row>
    <row r="2998" spans="9:14" x14ac:dyDescent="0.25">
      <c r="I2998" s="7"/>
      <c r="J2998" s="7"/>
      <c r="K2998" s="7"/>
      <c r="L2998" s="7"/>
      <c r="M2998" s="7"/>
      <c r="N2998" s="7"/>
    </row>
    <row r="2999" spans="9:14" x14ac:dyDescent="0.25">
      <c r="I2999" s="7"/>
      <c r="J2999" s="7"/>
      <c r="K2999" s="7"/>
      <c r="L2999" s="7"/>
      <c r="M2999" s="7"/>
      <c r="N2999" s="7"/>
    </row>
    <row r="3000" spans="9:14" x14ac:dyDescent="0.25">
      <c r="I3000" s="7"/>
      <c r="J3000" s="7"/>
      <c r="K3000" s="7"/>
      <c r="L3000" s="7"/>
      <c r="M3000" s="7"/>
      <c r="N3000" s="7"/>
    </row>
    <row r="3001" spans="9:14" x14ac:dyDescent="0.25">
      <c r="I3001" s="7"/>
      <c r="J3001" s="7"/>
      <c r="K3001" s="7"/>
      <c r="L3001" s="7"/>
      <c r="M3001" s="7"/>
      <c r="N3001" s="7"/>
    </row>
    <row r="3002" spans="9:14" x14ac:dyDescent="0.25">
      <c r="I3002" s="7"/>
      <c r="J3002" s="7"/>
      <c r="K3002" s="7"/>
      <c r="L3002" s="7"/>
      <c r="M3002" s="7"/>
      <c r="N3002" s="7"/>
    </row>
    <row r="3003" spans="9:14" x14ac:dyDescent="0.25">
      <c r="I3003" s="7"/>
      <c r="J3003" s="7"/>
      <c r="K3003" s="7"/>
      <c r="L3003" s="7"/>
      <c r="M3003" s="7"/>
      <c r="N3003" s="7"/>
    </row>
    <row r="3004" spans="9:14" x14ac:dyDescent="0.25">
      <c r="I3004" s="7"/>
      <c r="J3004" s="7"/>
      <c r="K3004" s="7"/>
      <c r="L3004" s="7"/>
      <c r="M3004" s="7"/>
      <c r="N3004" s="7"/>
    </row>
    <row r="3005" spans="9:14" x14ac:dyDescent="0.25">
      <c r="I3005" s="7"/>
      <c r="J3005" s="7"/>
      <c r="K3005" s="7"/>
      <c r="L3005" s="7"/>
      <c r="M3005" s="7"/>
      <c r="N3005" s="7"/>
    </row>
    <row r="3006" spans="9:14" x14ac:dyDescent="0.25">
      <c r="I3006" s="7"/>
      <c r="J3006" s="7"/>
      <c r="K3006" s="7"/>
      <c r="L3006" s="7"/>
      <c r="M3006" s="7"/>
      <c r="N3006" s="7"/>
    </row>
    <row r="3007" spans="9:14" x14ac:dyDescent="0.25">
      <c r="I3007" s="7"/>
      <c r="J3007" s="7"/>
      <c r="K3007" s="7"/>
      <c r="L3007" s="7"/>
      <c r="M3007" s="7"/>
      <c r="N3007" s="7"/>
    </row>
    <row r="3008" spans="9:14" x14ac:dyDescent="0.25">
      <c r="I3008" s="7"/>
      <c r="J3008" s="7"/>
      <c r="K3008" s="7"/>
      <c r="L3008" s="7"/>
      <c r="M3008" s="7"/>
      <c r="N3008" s="7"/>
    </row>
    <row r="3009" spans="9:14" x14ac:dyDescent="0.25">
      <c r="I3009" s="7"/>
      <c r="J3009" s="7"/>
      <c r="K3009" s="7"/>
      <c r="L3009" s="7"/>
      <c r="M3009" s="7"/>
      <c r="N3009" s="7"/>
    </row>
    <row r="3010" spans="9:14" x14ac:dyDescent="0.25">
      <c r="I3010" s="7"/>
      <c r="J3010" s="7"/>
      <c r="K3010" s="7"/>
      <c r="L3010" s="7"/>
      <c r="M3010" s="7"/>
      <c r="N3010" s="7"/>
    </row>
    <row r="3011" spans="9:14" x14ac:dyDescent="0.25">
      <c r="I3011" s="7"/>
      <c r="J3011" s="7"/>
      <c r="K3011" s="7"/>
      <c r="L3011" s="7"/>
      <c r="M3011" s="7"/>
      <c r="N3011" s="7"/>
    </row>
    <row r="3012" spans="9:14" x14ac:dyDescent="0.25">
      <c r="I3012" s="7"/>
      <c r="J3012" s="7"/>
      <c r="K3012" s="7"/>
      <c r="L3012" s="7"/>
      <c r="M3012" s="7"/>
      <c r="N3012" s="7"/>
    </row>
    <row r="3013" spans="9:14" x14ac:dyDescent="0.25">
      <c r="I3013" s="7"/>
      <c r="J3013" s="7"/>
      <c r="K3013" s="7"/>
      <c r="L3013" s="7"/>
      <c r="M3013" s="7"/>
      <c r="N3013" s="7"/>
    </row>
    <row r="3014" spans="9:14" x14ac:dyDescent="0.25">
      <c r="I3014" s="7"/>
      <c r="J3014" s="7"/>
      <c r="K3014" s="7"/>
      <c r="L3014" s="7"/>
      <c r="M3014" s="7"/>
      <c r="N3014" s="7"/>
    </row>
    <row r="3015" spans="9:14" x14ac:dyDescent="0.25">
      <c r="I3015" s="7"/>
      <c r="J3015" s="7"/>
      <c r="K3015" s="7"/>
      <c r="L3015" s="7"/>
      <c r="M3015" s="7"/>
      <c r="N3015" s="7"/>
    </row>
    <row r="3016" spans="9:14" x14ac:dyDescent="0.25">
      <c r="I3016" s="7"/>
      <c r="J3016" s="7"/>
      <c r="K3016" s="7"/>
      <c r="L3016" s="7"/>
      <c r="M3016" s="7"/>
      <c r="N3016" s="7"/>
    </row>
    <row r="3017" spans="9:14" x14ac:dyDescent="0.25">
      <c r="I3017" s="7"/>
      <c r="J3017" s="7"/>
      <c r="K3017" s="7"/>
      <c r="L3017" s="7"/>
      <c r="M3017" s="7"/>
      <c r="N3017" s="7"/>
    </row>
    <row r="3018" spans="9:14" x14ac:dyDescent="0.25">
      <c r="I3018" s="7"/>
      <c r="J3018" s="7"/>
      <c r="K3018" s="7"/>
      <c r="L3018" s="7"/>
      <c r="M3018" s="7"/>
      <c r="N3018" s="7"/>
    </row>
    <row r="3019" spans="9:14" x14ac:dyDescent="0.25">
      <c r="I3019" s="7"/>
      <c r="J3019" s="7"/>
      <c r="K3019" s="7"/>
      <c r="L3019" s="7"/>
      <c r="M3019" s="7"/>
      <c r="N3019" s="7"/>
    </row>
    <row r="3020" spans="9:14" x14ac:dyDescent="0.25">
      <c r="I3020" s="7"/>
      <c r="J3020" s="7"/>
      <c r="K3020" s="7"/>
      <c r="L3020" s="7"/>
      <c r="M3020" s="7"/>
      <c r="N3020" s="7"/>
    </row>
    <row r="3021" spans="9:14" x14ac:dyDescent="0.25">
      <c r="I3021" s="7"/>
      <c r="J3021" s="7"/>
      <c r="K3021" s="7"/>
      <c r="L3021" s="7"/>
      <c r="M3021" s="7"/>
      <c r="N3021" s="7"/>
    </row>
    <row r="3022" spans="9:14" x14ac:dyDescent="0.25">
      <c r="I3022" s="7"/>
      <c r="J3022" s="7"/>
      <c r="K3022" s="7"/>
      <c r="L3022" s="7"/>
      <c r="M3022" s="7"/>
      <c r="N3022" s="7"/>
    </row>
    <row r="3023" spans="9:14" x14ac:dyDescent="0.25">
      <c r="I3023" s="7"/>
      <c r="J3023" s="7"/>
      <c r="K3023" s="7"/>
      <c r="L3023" s="7"/>
      <c r="M3023" s="7"/>
      <c r="N3023" s="7"/>
    </row>
    <row r="3024" spans="9:14" x14ac:dyDescent="0.25">
      <c r="I3024" s="7"/>
      <c r="J3024" s="7"/>
      <c r="K3024" s="7"/>
      <c r="L3024" s="7"/>
      <c r="M3024" s="7"/>
      <c r="N3024" s="7"/>
    </row>
    <row r="3025" spans="9:14" x14ac:dyDescent="0.25">
      <c r="I3025" s="7"/>
      <c r="J3025" s="7"/>
      <c r="K3025" s="7"/>
      <c r="L3025" s="7"/>
      <c r="M3025" s="7"/>
      <c r="N3025" s="7"/>
    </row>
    <row r="3026" spans="9:14" x14ac:dyDescent="0.25">
      <c r="I3026" s="7"/>
      <c r="J3026" s="7"/>
      <c r="K3026" s="7"/>
      <c r="L3026" s="7"/>
      <c r="M3026" s="7"/>
      <c r="N3026" s="7"/>
    </row>
    <row r="3027" spans="9:14" x14ac:dyDescent="0.25">
      <c r="I3027" s="7"/>
      <c r="J3027" s="7"/>
      <c r="K3027" s="7"/>
      <c r="L3027" s="7"/>
      <c r="M3027" s="7"/>
      <c r="N3027" s="7"/>
    </row>
    <row r="3028" spans="9:14" x14ac:dyDescent="0.25">
      <c r="I3028" s="7"/>
      <c r="J3028" s="7"/>
      <c r="K3028" s="7"/>
      <c r="L3028" s="7"/>
      <c r="M3028" s="7"/>
      <c r="N3028" s="7"/>
    </row>
    <row r="3029" spans="9:14" x14ac:dyDescent="0.25">
      <c r="I3029" s="7"/>
      <c r="J3029" s="7"/>
      <c r="K3029" s="7"/>
      <c r="L3029" s="7"/>
      <c r="M3029" s="7"/>
      <c r="N3029" s="7"/>
    </row>
    <row r="3030" spans="9:14" x14ac:dyDescent="0.25">
      <c r="I3030" s="7"/>
      <c r="J3030" s="7"/>
      <c r="K3030" s="7"/>
      <c r="L3030" s="7"/>
      <c r="M3030" s="7"/>
      <c r="N3030" s="7"/>
    </row>
    <row r="3031" spans="9:14" x14ac:dyDescent="0.25">
      <c r="I3031" s="7"/>
      <c r="J3031" s="7"/>
      <c r="K3031" s="7"/>
      <c r="L3031" s="7"/>
      <c r="M3031" s="7"/>
      <c r="N3031" s="7"/>
    </row>
    <row r="3032" spans="9:14" x14ac:dyDescent="0.25">
      <c r="I3032" s="7"/>
      <c r="J3032" s="7"/>
      <c r="K3032" s="7"/>
      <c r="L3032" s="7"/>
      <c r="M3032" s="7"/>
      <c r="N3032" s="7"/>
    </row>
    <row r="3033" spans="9:14" x14ac:dyDescent="0.25">
      <c r="I3033" s="7"/>
      <c r="J3033" s="7"/>
      <c r="K3033" s="7"/>
      <c r="L3033" s="7"/>
      <c r="M3033" s="7"/>
      <c r="N3033" s="7"/>
    </row>
    <row r="3034" spans="9:14" x14ac:dyDescent="0.25">
      <c r="I3034" s="7"/>
      <c r="J3034" s="7"/>
      <c r="K3034" s="7"/>
      <c r="L3034" s="7"/>
      <c r="M3034" s="7"/>
      <c r="N3034" s="7"/>
    </row>
    <row r="3035" spans="9:14" x14ac:dyDescent="0.25">
      <c r="I3035" s="7"/>
      <c r="J3035" s="7"/>
      <c r="K3035" s="7"/>
      <c r="L3035" s="7"/>
      <c r="M3035" s="7"/>
      <c r="N3035" s="7"/>
    </row>
    <row r="3036" spans="9:14" x14ac:dyDescent="0.25">
      <c r="I3036" s="7"/>
      <c r="J3036" s="7"/>
      <c r="K3036" s="7"/>
      <c r="L3036" s="7"/>
      <c r="M3036" s="7"/>
      <c r="N3036" s="7"/>
    </row>
    <row r="3037" spans="9:14" x14ac:dyDescent="0.25">
      <c r="I3037" s="7"/>
      <c r="J3037" s="7"/>
      <c r="K3037" s="7"/>
      <c r="L3037" s="7"/>
      <c r="M3037" s="7"/>
      <c r="N3037" s="7"/>
    </row>
    <row r="3038" spans="9:14" x14ac:dyDescent="0.25">
      <c r="I3038" s="7"/>
      <c r="J3038" s="7"/>
      <c r="K3038" s="7"/>
      <c r="L3038" s="7"/>
      <c r="M3038" s="7"/>
      <c r="N3038" s="7"/>
    </row>
    <row r="3039" spans="9:14" x14ac:dyDescent="0.25">
      <c r="I3039" s="7"/>
      <c r="J3039" s="7"/>
      <c r="K3039" s="7"/>
      <c r="L3039" s="7"/>
      <c r="M3039" s="7"/>
      <c r="N3039" s="7"/>
    </row>
    <row r="3040" spans="9:14" x14ac:dyDescent="0.25">
      <c r="I3040" s="7"/>
      <c r="J3040" s="7"/>
      <c r="K3040" s="7"/>
      <c r="L3040" s="7"/>
      <c r="M3040" s="7"/>
      <c r="N3040" s="7"/>
    </row>
    <row r="3041" spans="9:14" x14ac:dyDescent="0.25">
      <c r="I3041" s="7"/>
      <c r="J3041" s="7"/>
      <c r="K3041" s="7"/>
      <c r="L3041" s="7"/>
      <c r="M3041" s="7"/>
      <c r="N3041" s="7"/>
    </row>
    <row r="3042" spans="9:14" x14ac:dyDescent="0.25">
      <c r="I3042" s="7"/>
      <c r="J3042" s="7"/>
      <c r="K3042" s="7"/>
      <c r="L3042" s="7"/>
      <c r="M3042" s="7"/>
      <c r="N3042" s="7"/>
    </row>
    <row r="3043" spans="9:14" x14ac:dyDescent="0.25">
      <c r="I3043" s="7"/>
      <c r="J3043" s="7"/>
      <c r="K3043" s="7"/>
      <c r="L3043" s="7"/>
      <c r="M3043" s="7"/>
      <c r="N3043" s="7"/>
    </row>
    <row r="3044" spans="9:14" x14ac:dyDescent="0.25">
      <c r="I3044" s="7"/>
      <c r="J3044" s="7"/>
      <c r="K3044" s="7"/>
      <c r="L3044" s="7"/>
      <c r="M3044" s="7"/>
      <c r="N3044" s="7"/>
    </row>
    <row r="3045" spans="9:14" x14ac:dyDescent="0.25">
      <c r="I3045" s="7"/>
      <c r="J3045" s="7"/>
      <c r="K3045" s="7"/>
      <c r="L3045" s="7"/>
      <c r="M3045" s="7"/>
      <c r="N3045" s="7"/>
    </row>
    <row r="3046" spans="9:14" x14ac:dyDescent="0.25">
      <c r="I3046" s="7"/>
      <c r="J3046" s="7"/>
      <c r="K3046" s="7"/>
      <c r="L3046" s="7"/>
      <c r="M3046" s="7"/>
      <c r="N3046" s="7"/>
    </row>
    <row r="3047" spans="9:14" x14ac:dyDescent="0.25">
      <c r="I3047" s="7"/>
      <c r="J3047" s="7"/>
      <c r="K3047" s="7"/>
      <c r="L3047" s="7"/>
      <c r="M3047" s="7"/>
      <c r="N3047" s="7"/>
    </row>
    <row r="3048" spans="9:14" x14ac:dyDescent="0.25">
      <c r="I3048" s="7"/>
      <c r="J3048" s="7"/>
      <c r="K3048" s="7"/>
      <c r="L3048" s="7"/>
      <c r="M3048" s="7"/>
      <c r="N3048" s="7"/>
    </row>
    <row r="3049" spans="9:14" x14ac:dyDescent="0.25">
      <c r="I3049" s="7"/>
      <c r="J3049" s="7"/>
      <c r="K3049" s="7"/>
      <c r="L3049" s="7"/>
      <c r="M3049" s="7"/>
      <c r="N3049" s="7"/>
    </row>
    <row r="3050" spans="9:14" x14ac:dyDescent="0.25">
      <c r="I3050" s="7"/>
      <c r="J3050" s="7"/>
      <c r="K3050" s="7"/>
      <c r="L3050" s="7"/>
      <c r="M3050" s="7"/>
      <c r="N3050" s="7"/>
    </row>
    <row r="3051" spans="9:14" x14ac:dyDescent="0.25">
      <c r="I3051" s="7"/>
      <c r="J3051" s="7"/>
      <c r="K3051" s="7"/>
      <c r="L3051" s="7"/>
      <c r="M3051" s="7"/>
      <c r="N3051" s="7"/>
    </row>
    <row r="3052" spans="9:14" x14ac:dyDescent="0.25">
      <c r="I3052" s="7"/>
      <c r="J3052" s="7"/>
      <c r="K3052" s="7"/>
      <c r="L3052" s="7"/>
      <c r="M3052" s="7"/>
      <c r="N3052" s="7"/>
    </row>
    <row r="3053" spans="9:14" x14ac:dyDescent="0.25">
      <c r="I3053" s="7"/>
      <c r="J3053" s="7"/>
      <c r="K3053" s="7"/>
      <c r="L3053" s="7"/>
      <c r="M3053" s="7"/>
      <c r="N3053" s="7"/>
    </row>
    <row r="3054" spans="9:14" x14ac:dyDescent="0.25">
      <c r="I3054" s="7"/>
      <c r="J3054" s="7"/>
      <c r="K3054" s="7"/>
      <c r="L3054" s="7"/>
      <c r="M3054" s="7"/>
      <c r="N3054" s="7"/>
    </row>
    <row r="3055" spans="9:14" x14ac:dyDescent="0.25">
      <c r="I3055" s="7"/>
      <c r="J3055" s="7"/>
      <c r="K3055" s="7"/>
      <c r="L3055" s="7"/>
      <c r="M3055" s="7"/>
      <c r="N3055" s="7"/>
    </row>
    <row r="3056" spans="9:14" x14ac:dyDescent="0.25">
      <c r="I3056" s="7"/>
      <c r="J3056" s="7"/>
      <c r="K3056" s="7"/>
      <c r="L3056" s="7"/>
      <c r="M3056" s="7"/>
      <c r="N3056" s="7"/>
    </row>
    <row r="3057" spans="9:14" x14ac:dyDescent="0.25">
      <c r="I3057" s="7"/>
      <c r="J3057" s="7"/>
      <c r="K3057" s="7"/>
      <c r="L3057" s="7"/>
      <c r="M3057" s="7"/>
      <c r="N3057" s="7"/>
    </row>
    <row r="3058" spans="9:14" x14ac:dyDescent="0.25">
      <c r="I3058" s="7"/>
      <c r="J3058" s="7"/>
      <c r="K3058" s="7"/>
      <c r="L3058" s="7"/>
      <c r="M3058" s="7"/>
      <c r="N3058" s="7"/>
    </row>
    <row r="3059" spans="9:14" x14ac:dyDescent="0.25">
      <c r="I3059" s="7"/>
      <c r="J3059" s="7"/>
      <c r="K3059" s="7"/>
      <c r="L3059" s="7"/>
      <c r="M3059" s="7"/>
      <c r="N3059" s="7"/>
    </row>
    <row r="3060" spans="9:14" x14ac:dyDescent="0.25">
      <c r="I3060" s="7"/>
      <c r="J3060" s="7"/>
      <c r="K3060" s="7"/>
      <c r="L3060" s="7"/>
      <c r="M3060" s="7"/>
      <c r="N3060" s="7"/>
    </row>
    <row r="3061" spans="9:14" x14ac:dyDescent="0.25">
      <c r="I3061" s="7"/>
      <c r="J3061" s="7"/>
      <c r="K3061" s="7"/>
      <c r="L3061" s="7"/>
      <c r="M3061" s="7"/>
      <c r="N3061" s="7"/>
    </row>
    <row r="3062" spans="9:14" x14ac:dyDescent="0.25">
      <c r="I3062" s="7"/>
      <c r="J3062" s="7"/>
      <c r="K3062" s="7"/>
      <c r="L3062" s="7"/>
      <c r="M3062" s="7"/>
      <c r="N3062" s="7"/>
    </row>
    <row r="3063" spans="9:14" x14ac:dyDescent="0.25">
      <c r="I3063" s="7"/>
      <c r="J3063" s="7"/>
      <c r="K3063" s="7"/>
      <c r="L3063" s="7"/>
      <c r="M3063" s="7"/>
      <c r="N3063" s="7"/>
    </row>
    <row r="3064" spans="9:14" x14ac:dyDescent="0.25">
      <c r="I3064" s="7"/>
      <c r="J3064" s="7"/>
      <c r="K3064" s="7"/>
      <c r="L3064" s="7"/>
      <c r="M3064" s="7"/>
      <c r="N3064" s="7"/>
    </row>
    <row r="3065" spans="9:14" x14ac:dyDescent="0.25">
      <c r="I3065" s="7"/>
      <c r="J3065" s="7"/>
      <c r="K3065" s="7"/>
      <c r="L3065" s="7"/>
      <c r="M3065" s="7"/>
      <c r="N3065" s="7"/>
    </row>
    <row r="3066" spans="9:14" x14ac:dyDescent="0.25">
      <c r="I3066" s="7"/>
      <c r="J3066" s="7"/>
      <c r="K3066" s="7"/>
      <c r="L3066" s="7"/>
      <c r="M3066" s="7"/>
      <c r="N3066" s="7"/>
    </row>
    <row r="3067" spans="9:14" x14ac:dyDescent="0.25">
      <c r="I3067" s="7"/>
      <c r="J3067" s="7"/>
      <c r="K3067" s="7"/>
      <c r="L3067" s="7"/>
      <c r="M3067" s="7"/>
      <c r="N3067" s="7"/>
    </row>
    <row r="3068" spans="9:14" x14ac:dyDescent="0.25">
      <c r="I3068" s="7"/>
      <c r="J3068" s="7"/>
      <c r="K3068" s="7"/>
      <c r="L3068" s="7"/>
      <c r="M3068" s="7"/>
      <c r="N3068" s="7"/>
    </row>
    <row r="3069" spans="9:14" x14ac:dyDescent="0.25">
      <c r="I3069" s="7"/>
      <c r="J3069" s="7"/>
      <c r="K3069" s="7"/>
      <c r="L3069" s="7"/>
      <c r="M3069" s="7"/>
      <c r="N3069" s="7"/>
    </row>
    <row r="3070" spans="9:14" x14ac:dyDescent="0.25">
      <c r="I3070" s="7"/>
      <c r="J3070" s="7"/>
      <c r="K3070" s="7"/>
      <c r="L3070" s="7"/>
      <c r="M3070" s="7"/>
      <c r="N3070" s="7"/>
    </row>
    <row r="3071" spans="9:14" x14ac:dyDescent="0.25">
      <c r="I3071" s="7"/>
      <c r="J3071" s="7"/>
      <c r="K3071" s="7"/>
      <c r="L3071" s="7"/>
      <c r="M3071" s="7"/>
      <c r="N3071" s="7"/>
    </row>
    <row r="3072" spans="9:14" x14ac:dyDescent="0.25">
      <c r="I3072" s="7"/>
      <c r="J3072" s="7"/>
      <c r="K3072" s="7"/>
      <c r="L3072" s="7"/>
      <c r="M3072" s="7"/>
      <c r="N3072" s="7"/>
    </row>
    <row r="3073" spans="9:14" x14ac:dyDescent="0.25">
      <c r="I3073" s="7"/>
      <c r="J3073" s="7"/>
      <c r="K3073" s="7"/>
      <c r="L3073" s="7"/>
      <c r="M3073" s="7"/>
      <c r="N3073" s="7"/>
    </row>
    <row r="3074" spans="9:14" x14ac:dyDescent="0.25">
      <c r="I3074" s="7"/>
      <c r="J3074" s="7"/>
      <c r="K3074" s="7"/>
      <c r="L3074" s="7"/>
      <c r="M3074" s="7"/>
      <c r="N3074" s="7"/>
    </row>
    <row r="3075" spans="9:14" x14ac:dyDescent="0.25">
      <c r="I3075" s="7"/>
      <c r="J3075" s="7"/>
      <c r="K3075" s="7"/>
      <c r="L3075" s="7"/>
      <c r="M3075" s="7"/>
      <c r="N3075" s="7"/>
    </row>
    <row r="3076" spans="9:14" x14ac:dyDescent="0.25">
      <c r="I3076" s="7"/>
      <c r="J3076" s="7"/>
      <c r="K3076" s="7"/>
      <c r="L3076" s="7"/>
      <c r="M3076" s="7"/>
      <c r="N3076" s="7"/>
    </row>
    <row r="3077" spans="9:14" x14ac:dyDescent="0.25">
      <c r="I3077" s="7"/>
      <c r="J3077" s="7"/>
      <c r="K3077" s="7"/>
      <c r="L3077" s="7"/>
      <c r="M3077" s="7"/>
      <c r="N3077" s="7"/>
    </row>
    <row r="3078" spans="9:14" x14ac:dyDescent="0.25">
      <c r="I3078" s="7"/>
      <c r="J3078" s="7"/>
      <c r="K3078" s="7"/>
      <c r="L3078" s="7"/>
      <c r="M3078" s="7"/>
      <c r="N3078" s="7"/>
    </row>
    <row r="3079" spans="9:14" x14ac:dyDescent="0.25">
      <c r="I3079" s="7"/>
      <c r="J3079" s="7"/>
      <c r="K3079" s="7"/>
      <c r="L3079" s="7"/>
      <c r="M3079" s="7"/>
      <c r="N3079" s="7"/>
    </row>
    <row r="3080" spans="9:14" x14ac:dyDescent="0.25">
      <c r="I3080" s="7"/>
      <c r="J3080" s="7"/>
      <c r="K3080" s="7"/>
      <c r="L3080" s="7"/>
      <c r="M3080" s="7"/>
      <c r="N3080" s="7"/>
    </row>
    <row r="3081" spans="9:14" x14ac:dyDescent="0.25">
      <c r="I3081" s="7"/>
      <c r="J3081" s="7"/>
      <c r="K3081" s="7"/>
      <c r="L3081" s="7"/>
      <c r="M3081" s="7"/>
      <c r="N3081" s="7"/>
    </row>
    <row r="3082" spans="9:14" x14ac:dyDescent="0.25">
      <c r="I3082" s="7"/>
      <c r="J3082" s="7"/>
      <c r="K3082" s="7"/>
      <c r="L3082" s="7"/>
      <c r="M3082" s="7"/>
      <c r="N3082" s="7"/>
    </row>
    <row r="3083" spans="9:14" x14ac:dyDescent="0.25">
      <c r="I3083" s="7"/>
      <c r="J3083" s="7"/>
      <c r="K3083" s="7"/>
      <c r="L3083" s="7"/>
      <c r="M3083" s="7"/>
      <c r="N3083" s="7"/>
    </row>
    <row r="3084" spans="9:14" x14ac:dyDescent="0.25">
      <c r="I3084" s="7"/>
      <c r="J3084" s="7"/>
      <c r="K3084" s="7"/>
      <c r="L3084" s="7"/>
      <c r="M3084" s="7"/>
      <c r="N3084" s="7"/>
    </row>
    <row r="3085" spans="9:14" x14ac:dyDescent="0.25">
      <c r="I3085" s="7"/>
      <c r="J3085" s="7"/>
      <c r="K3085" s="7"/>
      <c r="L3085" s="7"/>
      <c r="M3085" s="7"/>
      <c r="N3085" s="7"/>
    </row>
    <row r="3086" spans="9:14" x14ac:dyDescent="0.25">
      <c r="I3086" s="7"/>
      <c r="J3086" s="7"/>
      <c r="K3086" s="7"/>
      <c r="L3086" s="7"/>
      <c r="M3086" s="7"/>
      <c r="N3086" s="7"/>
    </row>
    <row r="3087" spans="9:14" x14ac:dyDescent="0.25">
      <c r="I3087" s="7"/>
      <c r="J3087" s="7"/>
      <c r="K3087" s="7"/>
      <c r="L3087" s="7"/>
      <c r="M3087" s="7"/>
      <c r="N3087" s="7"/>
    </row>
    <row r="3088" spans="9:14" x14ac:dyDescent="0.25">
      <c r="I3088" s="7"/>
      <c r="J3088" s="7"/>
      <c r="K3088" s="7"/>
      <c r="L3088" s="7"/>
      <c r="M3088" s="7"/>
      <c r="N3088" s="7"/>
    </row>
    <row r="3089" spans="9:14" x14ac:dyDescent="0.25">
      <c r="I3089" s="7"/>
      <c r="J3089" s="7"/>
      <c r="K3089" s="7"/>
      <c r="L3089" s="7"/>
      <c r="M3089" s="7"/>
      <c r="N3089" s="7"/>
    </row>
    <row r="3090" spans="9:14" x14ac:dyDescent="0.25">
      <c r="I3090" s="7"/>
      <c r="J3090" s="7"/>
      <c r="K3090" s="7"/>
      <c r="L3090" s="7"/>
      <c r="M3090" s="7"/>
      <c r="N3090" s="7"/>
    </row>
    <row r="3091" spans="9:14" x14ac:dyDescent="0.25">
      <c r="I3091" s="7"/>
      <c r="J3091" s="7"/>
      <c r="K3091" s="7"/>
      <c r="L3091" s="7"/>
      <c r="M3091" s="7"/>
      <c r="N3091" s="7"/>
    </row>
    <row r="3092" spans="9:14" x14ac:dyDescent="0.25">
      <c r="I3092" s="7"/>
      <c r="J3092" s="7"/>
      <c r="K3092" s="7"/>
      <c r="L3092" s="7"/>
      <c r="M3092" s="7"/>
      <c r="N3092" s="7"/>
    </row>
    <row r="3093" spans="9:14" x14ac:dyDescent="0.25">
      <c r="I3093" s="7"/>
      <c r="J3093" s="7"/>
      <c r="K3093" s="7"/>
      <c r="L3093" s="7"/>
      <c r="M3093" s="7"/>
      <c r="N3093" s="7"/>
    </row>
    <row r="3094" spans="9:14" x14ac:dyDescent="0.25">
      <c r="I3094" s="7"/>
      <c r="J3094" s="7"/>
      <c r="K3094" s="7"/>
      <c r="L3094" s="7"/>
      <c r="M3094" s="7"/>
      <c r="N3094" s="7"/>
    </row>
    <row r="3095" spans="9:14" x14ac:dyDescent="0.25">
      <c r="I3095" s="7"/>
      <c r="J3095" s="7"/>
      <c r="K3095" s="7"/>
      <c r="L3095" s="7"/>
      <c r="M3095" s="7"/>
      <c r="N3095" s="7"/>
    </row>
    <row r="3096" spans="9:14" x14ac:dyDescent="0.25">
      <c r="I3096" s="7"/>
      <c r="J3096" s="7"/>
      <c r="K3096" s="7"/>
      <c r="L3096" s="7"/>
      <c r="M3096" s="7"/>
      <c r="N3096" s="7"/>
    </row>
    <row r="3097" spans="9:14" x14ac:dyDescent="0.25">
      <c r="I3097" s="7"/>
      <c r="J3097" s="7"/>
      <c r="K3097" s="7"/>
      <c r="L3097" s="7"/>
      <c r="M3097" s="7"/>
      <c r="N3097" s="7"/>
    </row>
    <row r="3098" spans="9:14" x14ac:dyDescent="0.25">
      <c r="I3098" s="7"/>
      <c r="J3098" s="7"/>
      <c r="K3098" s="7"/>
      <c r="L3098" s="7"/>
      <c r="M3098" s="7"/>
      <c r="N3098" s="7"/>
    </row>
    <row r="3099" spans="9:14" x14ac:dyDescent="0.25">
      <c r="I3099" s="7"/>
      <c r="J3099" s="7"/>
      <c r="K3099" s="7"/>
      <c r="L3099" s="7"/>
      <c r="M3099" s="7"/>
      <c r="N3099" s="7"/>
    </row>
    <row r="3100" spans="9:14" x14ac:dyDescent="0.25">
      <c r="I3100" s="7"/>
      <c r="J3100" s="7"/>
      <c r="K3100" s="7"/>
      <c r="L3100" s="7"/>
      <c r="M3100" s="7"/>
      <c r="N3100" s="7"/>
    </row>
    <row r="3101" spans="9:14" x14ac:dyDescent="0.25">
      <c r="I3101" s="7"/>
      <c r="J3101" s="7"/>
      <c r="K3101" s="7"/>
      <c r="L3101" s="7"/>
      <c r="M3101" s="7"/>
      <c r="N3101" s="7"/>
    </row>
    <row r="3102" spans="9:14" x14ac:dyDescent="0.25">
      <c r="I3102" s="7"/>
      <c r="J3102" s="7"/>
      <c r="K3102" s="7"/>
      <c r="L3102" s="7"/>
      <c r="M3102" s="7"/>
      <c r="N3102" s="7"/>
    </row>
    <row r="3103" spans="9:14" x14ac:dyDescent="0.25">
      <c r="I3103" s="7"/>
      <c r="J3103" s="7"/>
      <c r="K3103" s="7"/>
      <c r="L3103" s="7"/>
      <c r="M3103" s="7"/>
      <c r="N3103" s="7"/>
    </row>
    <row r="3104" spans="9:14" x14ac:dyDescent="0.25">
      <c r="I3104" s="7"/>
      <c r="J3104" s="7"/>
      <c r="K3104" s="7"/>
      <c r="L3104" s="7"/>
      <c r="M3104" s="7"/>
      <c r="N3104" s="7"/>
    </row>
    <row r="3105" spans="9:14" x14ac:dyDescent="0.25">
      <c r="I3105" s="7"/>
      <c r="J3105" s="7"/>
      <c r="K3105" s="7"/>
      <c r="L3105" s="7"/>
      <c r="M3105" s="7"/>
      <c r="N3105" s="7"/>
    </row>
    <row r="3106" spans="9:14" x14ac:dyDescent="0.25">
      <c r="I3106" s="7"/>
      <c r="J3106" s="7"/>
      <c r="K3106" s="7"/>
      <c r="L3106" s="7"/>
      <c r="M3106" s="7"/>
      <c r="N3106" s="7"/>
    </row>
    <row r="3107" spans="9:14" x14ac:dyDescent="0.25">
      <c r="I3107" s="7"/>
      <c r="J3107" s="7"/>
      <c r="K3107" s="7"/>
      <c r="L3107" s="7"/>
      <c r="M3107" s="7"/>
      <c r="N3107" s="7"/>
    </row>
    <row r="3108" spans="9:14" x14ac:dyDescent="0.25">
      <c r="I3108" s="7"/>
      <c r="J3108" s="7"/>
      <c r="K3108" s="7"/>
      <c r="L3108" s="7"/>
      <c r="M3108" s="7"/>
      <c r="N3108" s="7"/>
    </row>
    <row r="3109" spans="9:14" x14ac:dyDescent="0.25">
      <c r="I3109" s="7"/>
      <c r="J3109" s="7"/>
      <c r="K3109" s="7"/>
      <c r="L3109" s="7"/>
      <c r="M3109" s="7"/>
      <c r="N3109" s="7"/>
    </row>
    <row r="3110" spans="9:14" x14ac:dyDescent="0.25">
      <c r="I3110" s="7"/>
      <c r="J3110" s="7"/>
      <c r="K3110" s="7"/>
      <c r="L3110" s="7"/>
      <c r="M3110" s="7"/>
      <c r="N3110" s="7"/>
    </row>
    <row r="3111" spans="9:14" x14ac:dyDescent="0.25">
      <c r="I3111" s="7"/>
      <c r="J3111" s="7"/>
      <c r="K3111" s="7"/>
      <c r="L3111" s="7"/>
      <c r="M3111" s="7"/>
      <c r="N3111" s="7"/>
    </row>
    <row r="3112" spans="9:14" x14ac:dyDescent="0.25">
      <c r="I3112" s="7"/>
      <c r="J3112" s="7"/>
      <c r="K3112" s="7"/>
      <c r="L3112" s="7"/>
      <c r="M3112" s="7"/>
      <c r="N3112" s="7"/>
    </row>
    <row r="3113" spans="9:14" x14ac:dyDescent="0.25">
      <c r="I3113" s="7"/>
      <c r="J3113" s="7"/>
      <c r="K3113" s="7"/>
      <c r="L3113" s="7"/>
      <c r="M3113" s="7"/>
      <c r="N3113" s="7"/>
    </row>
    <row r="3114" spans="9:14" x14ac:dyDescent="0.25">
      <c r="I3114" s="7"/>
      <c r="J3114" s="7"/>
      <c r="K3114" s="7"/>
      <c r="L3114" s="7"/>
      <c r="M3114" s="7"/>
      <c r="N3114" s="7"/>
    </row>
    <row r="3115" spans="9:14" x14ac:dyDescent="0.25">
      <c r="I3115" s="7"/>
      <c r="J3115" s="7"/>
      <c r="K3115" s="7"/>
      <c r="L3115" s="7"/>
      <c r="M3115" s="7"/>
      <c r="N3115" s="7"/>
    </row>
    <row r="3116" spans="9:14" x14ac:dyDescent="0.25">
      <c r="I3116" s="7"/>
      <c r="J3116" s="7"/>
      <c r="K3116" s="7"/>
      <c r="L3116" s="7"/>
      <c r="M3116" s="7"/>
      <c r="N3116" s="7"/>
    </row>
    <row r="3117" spans="9:14" x14ac:dyDescent="0.25">
      <c r="I3117" s="7"/>
      <c r="J3117" s="7"/>
      <c r="K3117" s="7"/>
      <c r="L3117" s="7"/>
      <c r="M3117" s="7"/>
      <c r="N3117" s="7"/>
    </row>
    <row r="3118" spans="9:14" x14ac:dyDescent="0.25">
      <c r="I3118" s="7"/>
      <c r="J3118" s="7"/>
      <c r="K3118" s="7"/>
      <c r="L3118" s="7"/>
      <c r="M3118" s="7"/>
      <c r="N3118" s="7"/>
    </row>
    <row r="3119" spans="9:14" x14ac:dyDescent="0.25">
      <c r="I3119" s="7"/>
      <c r="J3119" s="7"/>
      <c r="K3119" s="7"/>
      <c r="L3119" s="7"/>
      <c r="M3119" s="7"/>
      <c r="N3119" s="7"/>
    </row>
    <row r="3120" spans="9:14" x14ac:dyDescent="0.25">
      <c r="I3120" s="7"/>
      <c r="J3120" s="7"/>
      <c r="K3120" s="7"/>
      <c r="L3120" s="7"/>
      <c r="M3120" s="7"/>
      <c r="N3120" s="7"/>
    </row>
    <row r="3121" spans="9:14" x14ac:dyDescent="0.25">
      <c r="I3121" s="7"/>
      <c r="J3121" s="7"/>
      <c r="K3121" s="7"/>
      <c r="L3121" s="7"/>
      <c r="M3121" s="7"/>
      <c r="N3121" s="7"/>
    </row>
    <row r="3122" spans="9:14" x14ac:dyDescent="0.25">
      <c r="I3122" s="7"/>
      <c r="J3122" s="7"/>
      <c r="K3122" s="7"/>
      <c r="L3122" s="7"/>
      <c r="M3122" s="7"/>
      <c r="N3122" s="7"/>
    </row>
    <row r="3123" spans="9:14" x14ac:dyDescent="0.25">
      <c r="I3123" s="7"/>
      <c r="J3123" s="7"/>
      <c r="K3123" s="7"/>
      <c r="L3123" s="7"/>
      <c r="M3123" s="7"/>
      <c r="N3123" s="7"/>
    </row>
    <row r="3124" spans="9:14" x14ac:dyDescent="0.25">
      <c r="I3124" s="7"/>
      <c r="J3124" s="7"/>
      <c r="K3124" s="7"/>
      <c r="L3124" s="7"/>
      <c r="M3124" s="7"/>
      <c r="N3124" s="7"/>
    </row>
    <row r="3125" spans="9:14" x14ac:dyDescent="0.25">
      <c r="I3125" s="7"/>
      <c r="J3125" s="7"/>
      <c r="K3125" s="7"/>
      <c r="L3125" s="7"/>
      <c r="M3125" s="7"/>
      <c r="N3125" s="7"/>
    </row>
    <row r="3126" spans="9:14" x14ac:dyDescent="0.25">
      <c r="I3126" s="7"/>
      <c r="J3126" s="7"/>
      <c r="K3126" s="7"/>
      <c r="L3126" s="7"/>
      <c r="M3126" s="7"/>
      <c r="N3126" s="7"/>
    </row>
    <row r="3127" spans="9:14" x14ac:dyDescent="0.25">
      <c r="I3127" s="7"/>
      <c r="J3127" s="7"/>
      <c r="K3127" s="7"/>
      <c r="L3127" s="7"/>
      <c r="M3127" s="7"/>
      <c r="N3127" s="7"/>
    </row>
    <row r="3128" spans="9:14" x14ac:dyDescent="0.25">
      <c r="I3128" s="7"/>
      <c r="J3128" s="7"/>
      <c r="K3128" s="7"/>
      <c r="L3128" s="7"/>
      <c r="M3128" s="7"/>
      <c r="N3128" s="7"/>
    </row>
    <row r="3129" spans="9:14" x14ac:dyDescent="0.25">
      <c r="I3129" s="7"/>
      <c r="J3129" s="7"/>
      <c r="K3129" s="7"/>
      <c r="L3129" s="7"/>
      <c r="M3129" s="7"/>
      <c r="N3129" s="7"/>
    </row>
    <row r="3130" spans="9:14" x14ac:dyDescent="0.25">
      <c r="I3130" s="7"/>
      <c r="J3130" s="7"/>
      <c r="K3130" s="7"/>
      <c r="L3130" s="7"/>
      <c r="M3130" s="7"/>
      <c r="N3130" s="7"/>
    </row>
    <row r="3131" spans="9:14" x14ac:dyDescent="0.25">
      <c r="I3131" s="7"/>
      <c r="J3131" s="7"/>
      <c r="K3131" s="7"/>
      <c r="L3131" s="7"/>
      <c r="M3131" s="7"/>
      <c r="N3131" s="7"/>
    </row>
    <row r="3132" spans="9:14" x14ac:dyDescent="0.25">
      <c r="I3132" s="7"/>
      <c r="J3132" s="7"/>
      <c r="K3132" s="7"/>
      <c r="L3132" s="7"/>
      <c r="M3132" s="7"/>
      <c r="N3132" s="7"/>
    </row>
    <row r="3133" spans="9:14" x14ac:dyDescent="0.25">
      <c r="I3133" s="7"/>
      <c r="J3133" s="7"/>
      <c r="K3133" s="7"/>
      <c r="L3133" s="7"/>
      <c r="M3133" s="7"/>
      <c r="N3133" s="7"/>
    </row>
    <row r="3134" spans="9:14" x14ac:dyDescent="0.25">
      <c r="I3134" s="7"/>
      <c r="J3134" s="7"/>
      <c r="K3134" s="7"/>
      <c r="L3134" s="7"/>
      <c r="M3134" s="7"/>
      <c r="N3134" s="7"/>
    </row>
    <row r="3135" spans="9:14" x14ac:dyDescent="0.25">
      <c r="I3135" s="7"/>
      <c r="J3135" s="7"/>
      <c r="K3135" s="7"/>
      <c r="L3135" s="7"/>
      <c r="M3135" s="7"/>
      <c r="N3135" s="7"/>
    </row>
    <row r="3136" spans="9:14" x14ac:dyDescent="0.25">
      <c r="I3136" s="7"/>
      <c r="J3136" s="7"/>
      <c r="K3136" s="7"/>
      <c r="L3136" s="7"/>
      <c r="M3136" s="7"/>
      <c r="N3136" s="7"/>
    </row>
    <row r="3137" spans="9:14" x14ac:dyDescent="0.25">
      <c r="I3137" s="7"/>
      <c r="J3137" s="7"/>
      <c r="K3137" s="7"/>
      <c r="L3137" s="7"/>
      <c r="M3137" s="7"/>
      <c r="N3137" s="7"/>
    </row>
    <row r="3138" spans="9:14" x14ac:dyDescent="0.25">
      <c r="I3138" s="7"/>
      <c r="J3138" s="7"/>
      <c r="K3138" s="7"/>
      <c r="L3138" s="7"/>
      <c r="M3138" s="7"/>
      <c r="N3138" s="7"/>
    </row>
    <row r="3139" spans="9:14" x14ac:dyDescent="0.25">
      <c r="I3139" s="7"/>
      <c r="J3139" s="7"/>
      <c r="K3139" s="7"/>
      <c r="L3139" s="7"/>
      <c r="M3139" s="7"/>
      <c r="N3139" s="7"/>
    </row>
    <row r="3140" spans="9:14" x14ac:dyDescent="0.25">
      <c r="I3140" s="7"/>
      <c r="J3140" s="7"/>
      <c r="K3140" s="7"/>
      <c r="L3140" s="7"/>
      <c r="M3140" s="7"/>
      <c r="N3140" s="7"/>
    </row>
    <row r="3141" spans="9:14" x14ac:dyDescent="0.25">
      <c r="I3141" s="7"/>
      <c r="J3141" s="7"/>
      <c r="K3141" s="7"/>
      <c r="L3141" s="7"/>
      <c r="M3141" s="7"/>
      <c r="N3141" s="7"/>
    </row>
    <row r="3142" spans="9:14" x14ac:dyDescent="0.25">
      <c r="I3142" s="7"/>
      <c r="J3142" s="7"/>
      <c r="K3142" s="7"/>
      <c r="L3142" s="7"/>
      <c r="M3142" s="7"/>
      <c r="N3142" s="7"/>
    </row>
    <row r="3143" spans="9:14" x14ac:dyDescent="0.25">
      <c r="I3143" s="7"/>
      <c r="J3143" s="7"/>
      <c r="K3143" s="7"/>
      <c r="L3143" s="7"/>
      <c r="M3143" s="7"/>
      <c r="N3143" s="7"/>
    </row>
    <row r="3144" spans="9:14" x14ac:dyDescent="0.25">
      <c r="I3144" s="7"/>
      <c r="J3144" s="7"/>
      <c r="K3144" s="7"/>
      <c r="L3144" s="7"/>
      <c r="M3144" s="7"/>
      <c r="N3144" s="7"/>
    </row>
    <row r="3145" spans="9:14" x14ac:dyDescent="0.25">
      <c r="I3145" s="7"/>
      <c r="J3145" s="7"/>
      <c r="K3145" s="7"/>
      <c r="L3145" s="7"/>
      <c r="M3145" s="7"/>
      <c r="N3145" s="7"/>
    </row>
    <row r="3146" spans="9:14" x14ac:dyDescent="0.25">
      <c r="I3146" s="7"/>
      <c r="J3146" s="7"/>
      <c r="K3146" s="7"/>
      <c r="L3146" s="7"/>
      <c r="M3146" s="7"/>
      <c r="N3146" s="7"/>
    </row>
    <row r="3147" spans="9:14" x14ac:dyDescent="0.25">
      <c r="I3147" s="7"/>
      <c r="J3147" s="7"/>
      <c r="K3147" s="7"/>
      <c r="L3147" s="7"/>
      <c r="M3147" s="7"/>
      <c r="N3147" s="7"/>
    </row>
    <row r="3148" spans="9:14" x14ac:dyDescent="0.25">
      <c r="I3148" s="7"/>
      <c r="J3148" s="7"/>
      <c r="K3148" s="7"/>
      <c r="L3148" s="7"/>
      <c r="M3148" s="7"/>
      <c r="N3148" s="7"/>
    </row>
    <row r="3149" spans="9:14" x14ac:dyDescent="0.25">
      <c r="I3149" s="7"/>
      <c r="J3149" s="7"/>
      <c r="K3149" s="7"/>
      <c r="L3149" s="7"/>
      <c r="M3149" s="7"/>
      <c r="N3149" s="7"/>
    </row>
    <row r="3150" spans="9:14" x14ac:dyDescent="0.25">
      <c r="I3150" s="7"/>
      <c r="J3150" s="7"/>
      <c r="K3150" s="7"/>
      <c r="L3150" s="7"/>
      <c r="M3150" s="7"/>
      <c r="N3150" s="7"/>
    </row>
    <row r="3151" spans="9:14" x14ac:dyDescent="0.25">
      <c r="I3151" s="7"/>
      <c r="J3151" s="7"/>
      <c r="K3151" s="7"/>
      <c r="L3151" s="7"/>
      <c r="M3151" s="7"/>
      <c r="N3151" s="7"/>
    </row>
    <row r="3152" spans="9:14" x14ac:dyDescent="0.25">
      <c r="I3152" s="7"/>
      <c r="J3152" s="7"/>
      <c r="K3152" s="7"/>
      <c r="L3152" s="7"/>
      <c r="M3152" s="7"/>
      <c r="N3152" s="7"/>
    </row>
    <row r="3153" spans="9:14" x14ac:dyDescent="0.25">
      <c r="I3153" s="7"/>
      <c r="J3153" s="7"/>
      <c r="K3153" s="7"/>
      <c r="L3153" s="7"/>
      <c r="M3153" s="7"/>
      <c r="N3153" s="7"/>
    </row>
    <row r="3154" spans="9:14" x14ac:dyDescent="0.25">
      <c r="I3154" s="7"/>
      <c r="J3154" s="7"/>
      <c r="K3154" s="7"/>
      <c r="L3154" s="7"/>
      <c r="M3154" s="7"/>
      <c r="N3154" s="7"/>
    </row>
    <row r="3155" spans="9:14" x14ac:dyDescent="0.25">
      <c r="I3155" s="7"/>
      <c r="J3155" s="7"/>
      <c r="K3155" s="7"/>
      <c r="L3155" s="7"/>
      <c r="M3155" s="7"/>
      <c r="N3155" s="7"/>
    </row>
    <row r="3156" spans="9:14" x14ac:dyDescent="0.25">
      <c r="I3156" s="7"/>
      <c r="J3156" s="7"/>
      <c r="K3156" s="7"/>
      <c r="L3156" s="7"/>
      <c r="M3156" s="7"/>
      <c r="N3156" s="7"/>
    </row>
    <row r="3157" spans="9:14" x14ac:dyDescent="0.25">
      <c r="I3157" s="7"/>
      <c r="J3157" s="7"/>
      <c r="K3157" s="7"/>
      <c r="L3157" s="7"/>
      <c r="M3157" s="7"/>
      <c r="N3157" s="7"/>
    </row>
    <row r="3158" spans="9:14" x14ac:dyDescent="0.25">
      <c r="I3158" s="7"/>
      <c r="J3158" s="7"/>
      <c r="K3158" s="7"/>
      <c r="L3158" s="7"/>
      <c r="M3158" s="7"/>
      <c r="N3158" s="7"/>
    </row>
    <row r="3159" spans="9:14" x14ac:dyDescent="0.25">
      <c r="I3159" s="7"/>
      <c r="J3159" s="7"/>
      <c r="K3159" s="7"/>
      <c r="L3159" s="7"/>
      <c r="M3159" s="7"/>
      <c r="N3159" s="7"/>
    </row>
    <row r="3160" spans="9:14" x14ac:dyDescent="0.25">
      <c r="I3160" s="7"/>
      <c r="J3160" s="7"/>
      <c r="K3160" s="7"/>
      <c r="L3160" s="7"/>
      <c r="M3160" s="7"/>
      <c r="N3160" s="7"/>
    </row>
    <row r="3161" spans="9:14" x14ac:dyDescent="0.25">
      <c r="I3161" s="7"/>
      <c r="J3161" s="7"/>
      <c r="K3161" s="7"/>
      <c r="L3161" s="7"/>
      <c r="M3161" s="7"/>
      <c r="N3161" s="7"/>
    </row>
    <row r="3162" spans="9:14" x14ac:dyDescent="0.25">
      <c r="I3162" s="7"/>
      <c r="J3162" s="7"/>
      <c r="K3162" s="7"/>
      <c r="L3162" s="7"/>
      <c r="M3162" s="7"/>
      <c r="N3162" s="7"/>
    </row>
    <row r="3163" spans="9:14" x14ac:dyDescent="0.25">
      <c r="I3163" s="7"/>
      <c r="J3163" s="7"/>
      <c r="K3163" s="7"/>
      <c r="L3163" s="7"/>
      <c r="M3163" s="7"/>
      <c r="N3163" s="7"/>
    </row>
    <row r="3164" spans="9:14" x14ac:dyDescent="0.25">
      <c r="I3164" s="7"/>
      <c r="J3164" s="7"/>
      <c r="K3164" s="7"/>
      <c r="L3164" s="7"/>
      <c r="M3164" s="7"/>
      <c r="N3164" s="7"/>
    </row>
    <row r="3165" spans="9:14" x14ac:dyDescent="0.25">
      <c r="I3165" s="7"/>
      <c r="J3165" s="7"/>
      <c r="K3165" s="7"/>
      <c r="L3165" s="7"/>
      <c r="M3165" s="7"/>
      <c r="N3165" s="7"/>
    </row>
    <row r="3166" spans="9:14" x14ac:dyDescent="0.25">
      <c r="I3166" s="7"/>
      <c r="J3166" s="7"/>
      <c r="K3166" s="7"/>
      <c r="L3166" s="7"/>
      <c r="M3166" s="7"/>
      <c r="N3166" s="7"/>
    </row>
    <row r="3167" spans="9:14" x14ac:dyDescent="0.25">
      <c r="I3167" s="7"/>
      <c r="J3167" s="7"/>
      <c r="K3167" s="7"/>
      <c r="L3167" s="7"/>
      <c r="M3167" s="7"/>
      <c r="N3167" s="7"/>
    </row>
    <row r="3168" spans="9:14" x14ac:dyDescent="0.25">
      <c r="I3168" s="7"/>
      <c r="J3168" s="7"/>
      <c r="K3168" s="7"/>
      <c r="L3168" s="7"/>
      <c r="M3168" s="7"/>
      <c r="N3168" s="7"/>
    </row>
    <row r="3169" spans="9:14" x14ac:dyDescent="0.25">
      <c r="I3169" s="7"/>
      <c r="J3169" s="7"/>
      <c r="K3169" s="7"/>
      <c r="L3169" s="7"/>
      <c r="M3169" s="7"/>
      <c r="N3169" s="7"/>
    </row>
    <row r="3170" spans="9:14" x14ac:dyDescent="0.25">
      <c r="I3170" s="7"/>
      <c r="J3170" s="7"/>
      <c r="K3170" s="7"/>
      <c r="L3170" s="7"/>
      <c r="M3170" s="7"/>
      <c r="N3170" s="7"/>
    </row>
    <row r="3171" spans="9:14" x14ac:dyDescent="0.25">
      <c r="I3171" s="7"/>
      <c r="J3171" s="7"/>
      <c r="K3171" s="7"/>
      <c r="L3171" s="7"/>
      <c r="M3171" s="7"/>
      <c r="N3171" s="7"/>
    </row>
    <row r="3172" spans="9:14" x14ac:dyDescent="0.25">
      <c r="I3172" s="7"/>
      <c r="J3172" s="7"/>
      <c r="K3172" s="7"/>
      <c r="L3172" s="7"/>
      <c r="M3172" s="7"/>
      <c r="N3172" s="7"/>
    </row>
    <row r="3173" spans="9:14" x14ac:dyDescent="0.25">
      <c r="I3173" s="7"/>
      <c r="J3173" s="7"/>
      <c r="K3173" s="7"/>
      <c r="L3173" s="7"/>
      <c r="M3173" s="7"/>
      <c r="N3173" s="7"/>
    </row>
    <row r="3174" spans="9:14" x14ac:dyDescent="0.25">
      <c r="I3174" s="7"/>
      <c r="J3174" s="7"/>
      <c r="K3174" s="7"/>
      <c r="L3174" s="7"/>
      <c r="M3174" s="7"/>
      <c r="N3174" s="7"/>
    </row>
    <row r="3175" spans="9:14" x14ac:dyDescent="0.25">
      <c r="I3175" s="7"/>
      <c r="J3175" s="7"/>
      <c r="K3175" s="7"/>
      <c r="L3175" s="7"/>
      <c r="M3175" s="7"/>
      <c r="N3175" s="7"/>
    </row>
    <row r="3176" spans="9:14" x14ac:dyDescent="0.25">
      <c r="I3176" s="7"/>
      <c r="J3176" s="7"/>
      <c r="K3176" s="7"/>
      <c r="L3176" s="7"/>
      <c r="M3176" s="7"/>
      <c r="N3176" s="7"/>
    </row>
    <row r="3177" spans="9:14" x14ac:dyDescent="0.25">
      <c r="I3177" s="7"/>
      <c r="J3177" s="7"/>
      <c r="K3177" s="7"/>
      <c r="L3177" s="7"/>
      <c r="M3177" s="7"/>
      <c r="N3177" s="7"/>
    </row>
    <row r="3178" spans="9:14" x14ac:dyDescent="0.25">
      <c r="I3178" s="7"/>
      <c r="J3178" s="7"/>
      <c r="K3178" s="7"/>
      <c r="L3178" s="7"/>
      <c r="M3178" s="7"/>
      <c r="N3178" s="7"/>
    </row>
    <row r="3179" spans="9:14" x14ac:dyDescent="0.25">
      <c r="I3179" s="7"/>
      <c r="J3179" s="7"/>
      <c r="K3179" s="7"/>
      <c r="L3179" s="7"/>
      <c r="M3179" s="7"/>
      <c r="N3179" s="7"/>
    </row>
    <row r="3180" spans="9:14" x14ac:dyDescent="0.25">
      <c r="I3180" s="7"/>
      <c r="J3180" s="7"/>
      <c r="K3180" s="7"/>
      <c r="L3180" s="7"/>
      <c r="M3180" s="7"/>
      <c r="N3180" s="7"/>
    </row>
    <row r="3181" spans="9:14" x14ac:dyDescent="0.25">
      <c r="I3181" s="7"/>
      <c r="J3181" s="7"/>
      <c r="K3181" s="7"/>
      <c r="L3181" s="7"/>
      <c r="M3181" s="7"/>
      <c r="N3181" s="7"/>
    </row>
    <row r="3182" spans="9:14" x14ac:dyDescent="0.25">
      <c r="I3182" s="7"/>
      <c r="J3182" s="7"/>
      <c r="K3182" s="7"/>
      <c r="L3182" s="7"/>
      <c r="M3182" s="7"/>
      <c r="N3182" s="7"/>
    </row>
    <row r="3183" spans="9:14" x14ac:dyDescent="0.25">
      <c r="I3183" s="7"/>
      <c r="J3183" s="7"/>
      <c r="K3183" s="7"/>
      <c r="L3183" s="7"/>
      <c r="M3183" s="7"/>
      <c r="N3183" s="7"/>
    </row>
    <row r="3184" spans="9:14" x14ac:dyDescent="0.25">
      <c r="I3184" s="7"/>
      <c r="J3184" s="7"/>
      <c r="K3184" s="7"/>
      <c r="L3184" s="7"/>
      <c r="M3184" s="7"/>
      <c r="N3184" s="7"/>
    </row>
    <row r="3185" spans="9:14" x14ac:dyDescent="0.25">
      <c r="I3185" s="7"/>
      <c r="J3185" s="7"/>
      <c r="K3185" s="7"/>
      <c r="L3185" s="7"/>
      <c r="M3185" s="7"/>
      <c r="N3185" s="7"/>
    </row>
    <row r="3186" spans="9:14" x14ac:dyDescent="0.25">
      <c r="I3186" s="7"/>
      <c r="J3186" s="7"/>
      <c r="K3186" s="7"/>
      <c r="L3186" s="7"/>
      <c r="M3186" s="7"/>
      <c r="N3186" s="7"/>
    </row>
    <row r="3187" spans="9:14" x14ac:dyDescent="0.25">
      <c r="I3187" s="7"/>
      <c r="J3187" s="7"/>
      <c r="K3187" s="7"/>
      <c r="L3187" s="7"/>
      <c r="M3187" s="7"/>
      <c r="N3187" s="7"/>
    </row>
    <row r="3188" spans="9:14" x14ac:dyDescent="0.25">
      <c r="I3188" s="7"/>
      <c r="J3188" s="7"/>
      <c r="K3188" s="7"/>
      <c r="L3188" s="7"/>
      <c r="M3188" s="7"/>
      <c r="N3188" s="7"/>
    </row>
    <row r="3189" spans="9:14" x14ac:dyDescent="0.25">
      <c r="I3189" s="7"/>
      <c r="J3189" s="7"/>
      <c r="K3189" s="7"/>
      <c r="L3189" s="7"/>
      <c r="M3189" s="7"/>
      <c r="N3189" s="7"/>
    </row>
    <row r="3190" spans="9:14" x14ac:dyDescent="0.25">
      <c r="I3190" s="7"/>
      <c r="J3190" s="7"/>
      <c r="K3190" s="7"/>
      <c r="L3190" s="7"/>
      <c r="M3190" s="7"/>
      <c r="N3190" s="7"/>
    </row>
    <row r="3191" spans="9:14" x14ac:dyDescent="0.25">
      <c r="I3191" s="7"/>
      <c r="J3191" s="7"/>
      <c r="K3191" s="7"/>
      <c r="L3191" s="7"/>
      <c r="M3191" s="7"/>
      <c r="N3191" s="7"/>
    </row>
    <row r="3192" spans="9:14" x14ac:dyDescent="0.25">
      <c r="I3192" s="7"/>
      <c r="J3192" s="7"/>
      <c r="K3192" s="7"/>
      <c r="L3192" s="7"/>
      <c r="M3192" s="7"/>
      <c r="N3192" s="7"/>
    </row>
    <row r="3193" spans="9:14" x14ac:dyDescent="0.25">
      <c r="I3193" s="7"/>
      <c r="J3193" s="7"/>
      <c r="K3193" s="7"/>
      <c r="L3193" s="7"/>
      <c r="M3193" s="7"/>
      <c r="N3193" s="7"/>
    </row>
    <row r="3194" spans="9:14" x14ac:dyDescent="0.25">
      <c r="I3194" s="7"/>
      <c r="J3194" s="7"/>
      <c r="K3194" s="7"/>
      <c r="L3194" s="7"/>
      <c r="M3194" s="7"/>
      <c r="N3194" s="7"/>
    </row>
    <row r="3195" spans="9:14" x14ac:dyDescent="0.25">
      <c r="I3195" s="7"/>
      <c r="J3195" s="7"/>
      <c r="K3195" s="7"/>
      <c r="L3195" s="7"/>
      <c r="M3195" s="7"/>
      <c r="N3195" s="7"/>
    </row>
    <row r="3196" spans="9:14" x14ac:dyDescent="0.25">
      <c r="I3196" s="7"/>
      <c r="J3196" s="7"/>
      <c r="K3196" s="7"/>
      <c r="L3196" s="7"/>
      <c r="M3196" s="7"/>
      <c r="N3196" s="7"/>
    </row>
    <row r="3197" spans="9:14" x14ac:dyDescent="0.25">
      <c r="I3197" s="7"/>
      <c r="J3197" s="7"/>
      <c r="K3197" s="7"/>
      <c r="L3197" s="7"/>
      <c r="M3197" s="7"/>
      <c r="N3197" s="7"/>
    </row>
    <row r="3198" spans="9:14" x14ac:dyDescent="0.25">
      <c r="I3198" s="7"/>
      <c r="J3198" s="7"/>
      <c r="K3198" s="7"/>
      <c r="L3198" s="7"/>
      <c r="M3198" s="7"/>
      <c r="N3198" s="7"/>
    </row>
    <row r="3199" spans="9:14" x14ac:dyDescent="0.25">
      <c r="I3199" s="7"/>
      <c r="J3199" s="7"/>
      <c r="K3199" s="7"/>
      <c r="L3199" s="7"/>
      <c r="M3199" s="7"/>
      <c r="N3199" s="7"/>
    </row>
    <row r="3200" spans="9:14" x14ac:dyDescent="0.25">
      <c r="I3200" s="7"/>
      <c r="J3200" s="7"/>
      <c r="K3200" s="7"/>
      <c r="L3200" s="7"/>
      <c r="M3200" s="7"/>
      <c r="N3200" s="7"/>
    </row>
    <row r="3201" spans="9:14" x14ac:dyDescent="0.25">
      <c r="I3201" s="7"/>
      <c r="J3201" s="7"/>
      <c r="K3201" s="7"/>
      <c r="L3201" s="7"/>
      <c r="M3201" s="7"/>
      <c r="N3201" s="7"/>
    </row>
    <row r="3202" spans="9:14" x14ac:dyDescent="0.25">
      <c r="I3202" s="7"/>
      <c r="J3202" s="7"/>
      <c r="K3202" s="7"/>
      <c r="L3202" s="7"/>
      <c r="M3202" s="7"/>
      <c r="N3202" s="7"/>
    </row>
    <row r="3203" spans="9:14" x14ac:dyDescent="0.25">
      <c r="I3203" s="7"/>
      <c r="J3203" s="7"/>
      <c r="K3203" s="7"/>
      <c r="L3203" s="7"/>
      <c r="M3203" s="7"/>
      <c r="N3203" s="7"/>
    </row>
    <row r="3204" spans="9:14" x14ac:dyDescent="0.25">
      <c r="I3204" s="7"/>
      <c r="J3204" s="7"/>
      <c r="K3204" s="7"/>
      <c r="L3204" s="7"/>
      <c r="M3204" s="7"/>
      <c r="N3204" s="7"/>
    </row>
    <row r="3205" spans="9:14" x14ac:dyDescent="0.25">
      <c r="I3205" s="7"/>
      <c r="J3205" s="7"/>
      <c r="K3205" s="7"/>
      <c r="L3205" s="7"/>
      <c r="M3205" s="7"/>
      <c r="N3205" s="7"/>
    </row>
    <row r="3206" spans="9:14" x14ac:dyDescent="0.25">
      <c r="I3206" s="7"/>
      <c r="J3206" s="7"/>
      <c r="K3206" s="7"/>
      <c r="L3206" s="7"/>
      <c r="M3206" s="7"/>
      <c r="N3206" s="7"/>
    </row>
    <row r="3207" spans="9:14" x14ac:dyDescent="0.25">
      <c r="I3207" s="7"/>
      <c r="J3207" s="7"/>
      <c r="K3207" s="7"/>
      <c r="L3207" s="7"/>
      <c r="M3207" s="7"/>
      <c r="N3207" s="7"/>
    </row>
    <row r="3208" spans="9:14" x14ac:dyDescent="0.25">
      <c r="I3208" s="7"/>
      <c r="J3208" s="7"/>
      <c r="K3208" s="7"/>
      <c r="L3208" s="7"/>
      <c r="M3208" s="7"/>
      <c r="N3208" s="7"/>
    </row>
    <row r="3209" spans="9:14" x14ac:dyDescent="0.25">
      <c r="I3209" s="7"/>
      <c r="J3209" s="7"/>
      <c r="K3209" s="7"/>
      <c r="L3209" s="7"/>
      <c r="M3209" s="7"/>
      <c r="N3209" s="7"/>
    </row>
    <row r="3210" spans="9:14" x14ac:dyDescent="0.25">
      <c r="I3210" s="7"/>
      <c r="J3210" s="7"/>
      <c r="K3210" s="7"/>
      <c r="L3210" s="7"/>
      <c r="M3210" s="7"/>
      <c r="N3210" s="7"/>
    </row>
    <row r="3211" spans="9:14" x14ac:dyDescent="0.25">
      <c r="I3211" s="7"/>
      <c r="J3211" s="7"/>
      <c r="K3211" s="7"/>
      <c r="L3211" s="7"/>
      <c r="M3211" s="7"/>
      <c r="N3211" s="7"/>
    </row>
    <row r="3212" spans="9:14" x14ac:dyDescent="0.25">
      <c r="I3212" s="7"/>
      <c r="J3212" s="7"/>
      <c r="K3212" s="7"/>
      <c r="L3212" s="7"/>
      <c r="M3212" s="7"/>
      <c r="N3212" s="7"/>
    </row>
    <row r="3213" spans="9:14" x14ac:dyDescent="0.25">
      <c r="I3213" s="7"/>
      <c r="J3213" s="7"/>
      <c r="K3213" s="7"/>
      <c r="L3213" s="7"/>
      <c r="M3213" s="7"/>
      <c r="N3213" s="7"/>
    </row>
    <row r="3214" spans="9:14" x14ac:dyDescent="0.25">
      <c r="I3214" s="7"/>
      <c r="J3214" s="7"/>
      <c r="K3214" s="7"/>
      <c r="L3214" s="7"/>
      <c r="M3214" s="7"/>
      <c r="N3214" s="7"/>
    </row>
    <row r="3215" spans="9:14" x14ac:dyDescent="0.25">
      <c r="I3215" s="7"/>
      <c r="J3215" s="7"/>
      <c r="K3215" s="7"/>
      <c r="L3215" s="7"/>
      <c r="M3215" s="7"/>
      <c r="N3215" s="7"/>
    </row>
    <row r="3216" spans="9:14" x14ac:dyDescent="0.25">
      <c r="I3216" s="7"/>
      <c r="J3216" s="7"/>
      <c r="K3216" s="7"/>
      <c r="L3216" s="7"/>
      <c r="M3216" s="7"/>
      <c r="N3216" s="7"/>
    </row>
    <row r="3217" spans="9:14" x14ac:dyDescent="0.25">
      <c r="I3217" s="7"/>
      <c r="J3217" s="7"/>
      <c r="K3217" s="7"/>
      <c r="L3217" s="7"/>
      <c r="M3217" s="7"/>
      <c r="N3217" s="7"/>
    </row>
    <row r="3218" spans="9:14" x14ac:dyDescent="0.25">
      <c r="I3218" s="7"/>
      <c r="J3218" s="7"/>
      <c r="K3218" s="7"/>
      <c r="L3218" s="7"/>
      <c r="M3218" s="7"/>
      <c r="N3218" s="7"/>
    </row>
    <row r="3219" spans="9:14" x14ac:dyDescent="0.25">
      <c r="I3219" s="7"/>
      <c r="J3219" s="7"/>
      <c r="K3219" s="7"/>
      <c r="L3219" s="7"/>
      <c r="M3219" s="7"/>
      <c r="N3219" s="7"/>
    </row>
    <row r="3220" spans="9:14" x14ac:dyDescent="0.25">
      <c r="I3220" s="7"/>
      <c r="J3220" s="7"/>
      <c r="K3220" s="7"/>
      <c r="L3220" s="7"/>
      <c r="M3220" s="7"/>
      <c r="N3220" s="7"/>
    </row>
    <row r="3221" spans="9:14" x14ac:dyDescent="0.25">
      <c r="I3221" s="7"/>
      <c r="J3221" s="7"/>
      <c r="K3221" s="7"/>
      <c r="L3221" s="7"/>
      <c r="M3221" s="7"/>
      <c r="N3221" s="7"/>
    </row>
    <row r="3222" spans="9:14" x14ac:dyDescent="0.25">
      <c r="I3222" s="7"/>
      <c r="J3222" s="7"/>
      <c r="K3222" s="7"/>
      <c r="L3222" s="7"/>
      <c r="M3222" s="7"/>
      <c r="N3222" s="7"/>
    </row>
    <row r="3223" spans="9:14" x14ac:dyDescent="0.25">
      <c r="I3223" s="7"/>
      <c r="J3223" s="7"/>
      <c r="K3223" s="7"/>
      <c r="L3223" s="7"/>
      <c r="M3223" s="7"/>
      <c r="N3223" s="7"/>
    </row>
    <row r="3224" spans="9:14" x14ac:dyDescent="0.25">
      <c r="I3224" s="7"/>
      <c r="J3224" s="7"/>
      <c r="K3224" s="7"/>
      <c r="L3224" s="7"/>
      <c r="M3224" s="7"/>
      <c r="N3224" s="7"/>
    </row>
    <row r="3225" spans="9:14" x14ac:dyDescent="0.25">
      <c r="I3225" s="7"/>
      <c r="J3225" s="7"/>
      <c r="K3225" s="7"/>
      <c r="L3225" s="7"/>
      <c r="M3225" s="7"/>
      <c r="N3225" s="7"/>
    </row>
    <row r="3226" spans="9:14" x14ac:dyDescent="0.25">
      <c r="I3226" s="7"/>
      <c r="J3226" s="7"/>
      <c r="K3226" s="7"/>
      <c r="L3226" s="7"/>
      <c r="M3226" s="7"/>
      <c r="N3226" s="7"/>
    </row>
    <row r="3227" spans="9:14" x14ac:dyDescent="0.25">
      <c r="I3227" s="7"/>
      <c r="J3227" s="7"/>
      <c r="K3227" s="7"/>
      <c r="L3227" s="7"/>
      <c r="M3227" s="7"/>
      <c r="N3227" s="7"/>
    </row>
    <row r="3228" spans="9:14" x14ac:dyDescent="0.25">
      <c r="I3228" s="7"/>
      <c r="J3228" s="7"/>
      <c r="K3228" s="7"/>
      <c r="L3228" s="7"/>
      <c r="M3228" s="7"/>
      <c r="N3228" s="7"/>
    </row>
    <row r="3229" spans="9:14" x14ac:dyDescent="0.25">
      <c r="I3229" s="7"/>
      <c r="J3229" s="7"/>
      <c r="K3229" s="7"/>
      <c r="L3229" s="7"/>
      <c r="M3229" s="7"/>
      <c r="N3229" s="7"/>
    </row>
    <row r="3230" spans="9:14" x14ac:dyDescent="0.25">
      <c r="I3230" s="7"/>
      <c r="J3230" s="7"/>
      <c r="K3230" s="7"/>
      <c r="L3230" s="7"/>
      <c r="M3230" s="7"/>
      <c r="N3230" s="7"/>
    </row>
    <row r="3231" spans="9:14" x14ac:dyDescent="0.25">
      <c r="I3231" s="7"/>
      <c r="J3231" s="7"/>
      <c r="K3231" s="7"/>
      <c r="L3231" s="7"/>
      <c r="M3231" s="7"/>
      <c r="N3231" s="7"/>
    </row>
    <row r="3232" spans="9:14" x14ac:dyDescent="0.25">
      <c r="I3232" s="7"/>
      <c r="J3232" s="7"/>
      <c r="K3232" s="7"/>
      <c r="L3232" s="7"/>
      <c r="M3232" s="7"/>
      <c r="N3232" s="7"/>
    </row>
    <row r="3233" spans="9:14" x14ac:dyDescent="0.25">
      <c r="I3233" s="7"/>
      <c r="J3233" s="7"/>
      <c r="K3233" s="7"/>
      <c r="L3233" s="7"/>
      <c r="M3233" s="7"/>
      <c r="N3233" s="7"/>
    </row>
    <row r="3234" spans="9:14" x14ac:dyDescent="0.25">
      <c r="I3234" s="7"/>
      <c r="J3234" s="7"/>
      <c r="K3234" s="7"/>
      <c r="L3234" s="7"/>
      <c r="M3234" s="7"/>
      <c r="N3234" s="7"/>
    </row>
    <row r="3235" spans="9:14" x14ac:dyDescent="0.25">
      <c r="I3235" s="7"/>
      <c r="J3235" s="7"/>
      <c r="K3235" s="7"/>
      <c r="L3235" s="7"/>
      <c r="M3235" s="7"/>
      <c r="N3235" s="7"/>
    </row>
    <row r="3236" spans="9:14" x14ac:dyDescent="0.25">
      <c r="I3236" s="7"/>
      <c r="J3236" s="7"/>
      <c r="K3236" s="7"/>
      <c r="L3236" s="7"/>
      <c r="M3236" s="7"/>
      <c r="N3236" s="7"/>
    </row>
    <row r="3237" spans="9:14" x14ac:dyDescent="0.25">
      <c r="I3237" s="7"/>
      <c r="J3237" s="7"/>
      <c r="K3237" s="7"/>
      <c r="L3237" s="7"/>
      <c r="M3237" s="7"/>
      <c r="N3237" s="7"/>
    </row>
    <row r="3238" spans="9:14" x14ac:dyDescent="0.25">
      <c r="I3238" s="7"/>
      <c r="J3238" s="7"/>
      <c r="K3238" s="7"/>
      <c r="L3238" s="7"/>
      <c r="M3238" s="7"/>
      <c r="N3238" s="7"/>
    </row>
    <row r="3239" spans="9:14" x14ac:dyDescent="0.25">
      <c r="I3239" s="7"/>
      <c r="J3239" s="7"/>
      <c r="K3239" s="7"/>
      <c r="L3239" s="7"/>
      <c r="M3239" s="7"/>
      <c r="N3239" s="7"/>
    </row>
    <row r="3240" spans="9:14" x14ac:dyDescent="0.25">
      <c r="I3240" s="7"/>
      <c r="J3240" s="7"/>
      <c r="K3240" s="7"/>
      <c r="L3240" s="7"/>
      <c r="M3240" s="7"/>
      <c r="N3240" s="7"/>
    </row>
    <row r="3241" spans="9:14" x14ac:dyDescent="0.25">
      <c r="I3241" s="7"/>
      <c r="J3241" s="7"/>
      <c r="K3241" s="7"/>
      <c r="L3241" s="7"/>
      <c r="M3241" s="7"/>
      <c r="N3241" s="7"/>
    </row>
    <row r="3242" spans="9:14" x14ac:dyDescent="0.25">
      <c r="I3242" s="7"/>
      <c r="J3242" s="7"/>
      <c r="K3242" s="7"/>
      <c r="L3242" s="7"/>
      <c r="M3242" s="7"/>
      <c r="N3242" s="7"/>
    </row>
    <row r="3243" spans="9:14" x14ac:dyDescent="0.25">
      <c r="I3243" s="7"/>
      <c r="J3243" s="7"/>
      <c r="K3243" s="7"/>
      <c r="L3243" s="7"/>
      <c r="M3243" s="7"/>
      <c r="N3243" s="7"/>
    </row>
    <row r="3244" spans="9:14" x14ac:dyDescent="0.25">
      <c r="I3244" s="7"/>
      <c r="J3244" s="7"/>
      <c r="K3244" s="7"/>
      <c r="L3244" s="7"/>
      <c r="M3244" s="7"/>
      <c r="N3244" s="7"/>
    </row>
    <row r="3245" spans="9:14" x14ac:dyDescent="0.25">
      <c r="I3245" s="7"/>
      <c r="J3245" s="7"/>
      <c r="K3245" s="7"/>
      <c r="L3245" s="7"/>
      <c r="M3245" s="7"/>
      <c r="N3245" s="7"/>
    </row>
    <row r="3246" spans="9:14" x14ac:dyDescent="0.25">
      <c r="I3246" s="7"/>
      <c r="J3246" s="7"/>
      <c r="K3246" s="7"/>
      <c r="L3246" s="7"/>
      <c r="M3246" s="7"/>
      <c r="N3246" s="7"/>
    </row>
    <row r="3247" spans="9:14" x14ac:dyDescent="0.25">
      <c r="I3247" s="7"/>
      <c r="J3247" s="7"/>
      <c r="K3247" s="7"/>
      <c r="L3247" s="7"/>
      <c r="M3247" s="7"/>
      <c r="N3247" s="7"/>
    </row>
    <row r="3248" spans="9:14" x14ac:dyDescent="0.25">
      <c r="I3248" s="7"/>
      <c r="J3248" s="7"/>
      <c r="K3248" s="7"/>
      <c r="L3248" s="7"/>
      <c r="M3248" s="7"/>
      <c r="N3248" s="7"/>
    </row>
    <row r="3249" spans="9:14" x14ac:dyDescent="0.25">
      <c r="I3249" s="7"/>
      <c r="J3249" s="7"/>
      <c r="K3249" s="7"/>
      <c r="L3249" s="7"/>
      <c r="M3249" s="7"/>
      <c r="N3249" s="7"/>
    </row>
    <row r="3250" spans="9:14" x14ac:dyDescent="0.25">
      <c r="I3250" s="7"/>
      <c r="J3250" s="7"/>
      <c r="K3250" s="7"/>
      <c r="L3250" s="7"/>
      <c r="M3250" s="7"/>
      <c r="N3250" s="7"/>
    </row>
    <row r="3251" spans="9:14" x14ac:dyDescent="0.25">
      <c r="I3251" s="7"/>
      <c r="J3251" s="7"/>
      <c r="K3251" s="7"/>
      <c r="L3251" s="7"/>
      <c r="M3251" s="7"/>
      <c r="N3251" s="7"/>
    </row>
    <row r="3252" spans="9:14" x14ac:dyDescent="0.25">
      <c r="I3252" s="7"/>
      <c r="J3252" s="7"/>
      <c r="K3252" s="7"/>
      <c r="L3252" s="7"/>
      <c r="M3252" s="7"/>
      <c r="N3252" s="7"/>
    </row>
    <row r="3253" spans="9:14" x14ac:dyDescent="0.25">
      <c r="I3253" s="7"/>
      <c r="J3253" s="7"/>
      <c r="K3253" s="7"/>
      <c r="L3253" s="7"/>
      <c r="M3253" s="7"/>
      <c r="N3253" s="7"/>
    </row>
    <row r="3254" spans="9:14" x14ac:dyDescent="0.25">
      <c r="I3254" s="7"/>
      <c r="J3254" s="7"/>
      <c r="K3254" s="7"/>
      <c r="L3254" s="7"/>
      <c r="M3254" s="7"/>
      <c r="N3254" s="7"/>
    </row>
    <row r="3255" spans="9:14" x14ac:dyDescent="0.25">
      <c r="I3255" s="7"/>
      <c r="J3255" s="7"/>
      <c r="K3255" s="7"/>
      <c r="L3255" s="7"/>
      <c r="M3255" s="7"/>
      <c r="N3255" s="7"/>
    </row>
    <row r="3256" spans="9:14" x14ac:dyDescent="0.25">
      <c r="I3256" s="7"/>
      <c r="J3256" s="7"/>
      <c r="K3256" s="7"/>
      <c r="L3256" s="7"/>
      <c r="M3256" s="7"/>
      <c r="N3256" s="7"/>
    </row>
    <row r="3257" spans="9:14" x14ac:dyDescent="0.25">
      <c r="I3257" s="7"/>
      <c r="J3257" s="7"/>
      <c r="K3257" s="7"/>
      <c r="L3257" s="7"/>
      <c r="M3257" s="7"/>
      <c r="N3257" s="7"/>
    </row>
    <row r="3258" spans="9:14" x14ac:dyDescent="0.25">
      <c r="I3258" s="7"/>
      <c r="J3258" s="7"/>
      <c r="K3258" s="7"/>
      <c r="L3258" s="7"/>
      <c r="M3258" s="7"/>
      <c r="N3258" s="7"/>
    </row>
    <row r="3259" spans="9:14" x14ac:dyDescent="0.25">
      <c r="I3259" s="7"/>
      <c r="J3259" s="7"/>
      <c r="K3259" s="7"/>
      <c r="L3259" s="7"/>
      <c r="M3259" s="7"/>
      <c r="N3259" s="7"/>
    </row>
    <row r="3260" spans="9:14" x14ac:dyDescent="0.25">
      <c r="I3260" s="7"/>
      <c r="J3260" s="7"/>
      <c r="K3260" s="7"/>
      <c r="L3260" s="7"/>
      <c r="M3260" s="7"/>
      <c r="N3260" s="7"/>
    </row>
    <row r="3261" spans="9:14" x14ac:dyDescent="0.25">
      <c r="I3261" s="7"/>
      <c r="J3261" s="7"/>
      <c r="K3261" s="7"/>
      <c r="L3261" s="7"/>
      <c r="M3261" s="7"/>
      <c r="N3261" s="7"/>
    </row>
    <row r="3262" spans="9:14" x14ac:dyDescent="0.25">
      <c r="I3262" s="7"/>
      <c r="J3262" s="7"/>
      <c r="K3262" s="7"/>
      <c r="L3262" s="7"/>
      <c r="M3262" s="7"/>
      <c r="N3262" s="7"/>
    </row>
    <row r="3263" spans="9:14" x14ac:dyDescent="0.25">
      <c r="I3263" s="7"/>
      <c r="J3263" s="7"/>
      <c r="K3263" s="7"/>
      <c r="L3263" s="7"/>
      <c r="M3263" s="7"/>
      <c r="N3263" s="7"/>
    </row>
    <row r="3264" spans="9:14" x14ac:dyDescent="0.25">
      <c r="I3264" s="7"/>
      <c r="J3264" s="7"/>
      <c r="K3264" s="7"/>
      <c r="L3264" s="7"/>
      <c r="M3264" s="7"/>
      <c r="N3264" s="7"/>
    </row>
    <row r="3265" spans="9:14" x14ac:dyDescent="0.25">
      <c r="I3265" s="7"/>
      <c r="J3265" s="7"/>
      <c r="K3265" s="7"/>
      <c r="L3265" s="7"/>
      <c r="M3265" s="7"/>
      <c r="N3265" s="7"/>
    </row>
    <row r="3266" spans="9:14" x14ac:dyDescent="0.25">
      <c r="I3266" s="7"/>
      <c r="J3266" s="7"/>
      <c r="K3266" s="7"/>
      <c r="L3266" s="7"/>
      <c r="M3266" s="7"/>
      <c r="N3266" s="7"/>
    </row>
    <row r="3267" spans="9:14" x14ac:dyDescent="0.25">
      <c r="I3267" s="7"/>
      <c r="J3267" s="7"/>
      <c r="K3267" s="7"/>
      <c r="L3267" s="7"/>
      <c r="M3267" s="7"/>
      <c r="N3267" s="7"/>
    </row>
    <row r="3268" spans="9:14" x14ac:dyDescent="0.25">
      <c r="I3268" s="7"/>
      <c r="J3268" s="7"/>
      <c r="K3268" s="7"/>
      <c r="L3268" s="7"/>
      <c r="M3268" s="7"/>
      <c r="N3268" s="7"/>
    </row>
    <row r="3269" spans="9:14" x14ac:dyDescent="0.25">
      <c r="I3269" s="7"/>
      <c r="J3269" s="7"/>
      <c r="K3269" s="7"/>
      <c r="L3269" s="7"/>
      <c r="M3269" s="7"/>
      <c r="N3269" s="7"/>
    </row>
    <row r="3270" spans="9:14" x14ac:dyDescent="0.25">
      <c r="I3270" s="7"/>
      <c r="J3270" s="7"/>
      <c r="K3270" s="7"/>
      <c r="L3270" s="7"/>
      <c r="M3270" s="7"/>
      <c r="N3270" s="7"/>
    </row>
    <row r="3271" spans="9:14" x14ac:dyDescent="0.25">
      <c r="I3271" s="7"/>
      <c r="J3271" s="7"/>
      <c r="K3271" s="7"/>
      <c r="L3271" s="7"/>
      <c r="M3271" s="7"/>
      <c r="N3271" s="7"/>
    </row>
    <row r="3272" spans="9:14" x14ac:dyDescent="0.25">
      <c r="I3272" s="7"/>
      <c r="J3272" s="7"/>
      <c r="K3272" s="7"/>
      <c r="L3272" s="7"/>
      <c r="M3272" s="7"/>
      <c r="N3272" s="7"/>
    </row>
    <row r="3273" spans="9:14" x14ac:dyDescent="0.25">
      <c r="I3273" s="7"/>
      <c r="J3273" s="7"/>
      <c r="K3273" s="7"/>
      <c r="L3273" s="7"/>
      <c r="M3273" s="7"/>
      <c r="N3273" s="7"/>
    </row>
    <row r="3274" spans="9:14" x14ac:dyDescent="0.25">
      <c r="I3274" s="7"/>
      <c r="J3274" s="7"/>
      <c r="K3274" s="7"/>
      <c r="L3274" s="7"/>
      <c r="M3274" s="7"/>
      <c r="N3274" s="7"/>
    </row>
    <row r="3275" spans="9:14" x14ac:dyDescent="0.25">
      <c r="I3275" s="7"/>
      <c r="J3275" s="7"/>
      <c r="K3275" s="7"/>
      <c r="L3275" s="7"/>
      <c r="M3275" s="7"/>
      <c r="N3275" s="7"/>
    </row>
    <row r="3276" spans="9:14" x14ac:dyDescent="0.25">
      <c r="I3276" s="7"/>
      <c r="J3276" s="7"/>
      <c r="K3276" s="7"/>
      <c r="L3276" s="7"/>
      <c r="M3276" s="7"/>
      <c r="N3276" s="7"/>
    </row>
    <row r="3277" spans="9:14" x14ac:dyDescent="0.25">
      <c r="I3277" s="7"/>
      <c r="J3277" s="7"/>
      <c r="K3277" s="7"/>
      <c r="L3277" s="7"/>
      <c r="M3277" s="7"/>
      <c r="N3277" s="7"/>
    </row>
    <row r="3278" spans="9:14" x14ac:dyDescent="0.25">
      <c r="I3278" s="7"/>
      <c r="J3278" s="7"/>
      <c r="K3278" s="7"/>
      <c r="L3278" s="7"/>
      <c r="M3278" s="7"/>
      <c r="N3278" s="7"/>
    </row>
    <row r="3279" spans="9:14" x14ac:dyDescent="0.25">
      <c r="I3279" s="7"/>
      <c r="J3279" s="7"/>
      <c r="K3279" s="7"/>
      <c r="L3279" s="7"/>
      <c r="M3279" s="7"/>
      <c r="N3279" s="7"/>
    </row>
    <row r="3280" spans="9:14" x14ac:dyDescent="0.25">
      <c r="I3280" s="7"/>
      <c r="J3280" s="7"/>
      <c r="K3280" s="7"/>
      <c r="L3280" s="7"/>
      <c r="M3280" s="7"/>
      <c r="N3280" s="7"/>
    </row>
    <row r="3281" spans="9:14" x14ac:dyDescent="0.25">
      <c r="I3281" s="7"/>
      <c r="J3281" s="7"/>
      <c r="K3281" s="7"/>
      <c r="L3281" s="7"/>
      <c r="M3281" s="7"/>
      <c r="N3281" s="7"/>
    </row>
    <row r="3282" spans="9:14" x14ac:dyDescent="0.25">
      <c r="I3282" s="7"/>
      <c r="J3282" s="7"/>
      <c r="K3282" s="7"/>
      <c r="L3282" s="7"/>
      <c r="M3282" s="7"/>
      <c r="N3282" s="7"/>
    </row>
    <row r="3283" spans="9:14" x14ac:dyDescent="0.25">
      <c r="I3283" s="7"/>
      <c r="J3283" s="7"/>
      <c r="K3283" s="7"/>
      <c r="L3283" s="7"/>
      <c r="M3283" s="7"/>
      <c r="N3283" s="7"/>
    </row>
    <row r="3284" spans="9:14" x14ac:dyDescent="0.25">
      <c r="I3284" s="7"/>
      <c r="J3284" s="7"/>
      <c r="K3284" s="7"/>
      <c r="L3284" s="7"/>
      <c r="M3284" s="7"/>
      <c r="N3284" s="7"/>
    </row>
    <row r="3285" spans="9:14" x14ac:dyDescent="0.25">
      <c r="I3285" s="7"/>
      <c r="J3285" s="7"/>
      <c r="K3285" s="7"/>
      <c r="L3285" s="7"/>
      <c r="M3285" s="7"/>
      <c r="N3285" s="7"/>
    </row>
    <row r="3286" spans="9:14" x14ac:dyDescent="0.25">
      <c r="I3286" s="7"/>
      <c r="J3286" s="7"/>
      <c r="K3286" s="7"/>
      <c r="L3286" s="7"/>
      <c r="M3286" s="7"/>
      <c r="N3286" s="7"/>
    </row>
    <row r="3287" spans="9:14" x14ac:dyDescent="0.25">
      <c r="I3287" s="7"/>
      <c r="J3287" s="7"/>
      <c r="K3287" s="7"/>
      <c r="L3287" s="7"/>
      <c r="M3287" s="7"/>
      <c r="N3287" s="7"/>
    </row>
    <row r="3288" spans="9:14" x14ac:dyDescent="0.25">
      <c r="I3288" s="7"/>
      <c r="J3288" s="7"/>
      <c r="K3288" s="7"/>
      <c r="L3288" s="7"/>
      <c r="M3288" s="7"/>
      <c r="N3288" s="7"/>
    </row>
    <row r="3289" spans="9:14" x14ac:dyDescent="0.25">
      <c r="I3289" s="7"/>
      <c r="J3289" s="7"/>
      <c r="K3289" s="7"/>
      <c r="L3289" s="7"/>
      <c r="M3289" s="7"/>
      <c r="N3289" s="7"/>
    </row>
    <row r="3290" spans="9:14" x14ac:dyDescent="0.25">
      <c r="I3290" s="7"/>
      <c r="J3290" s="7"/>
      <c r="K3290" s="7"/>
      <c r="L3290" s="7"/>
      <c r="M3290" s="7"/>
      <c r="N3290" s="7"/>
    </row>
    <row r="3291" spans="9:14" x14ac:dyDescent="0.25">
      <c r="I3291" s="7"/>
      <c r="J3291" s="7"/>
      <c r="K3291" s="7"/>
      <c r="L3291" s="7"/>
      <c r="M3291" s="7"/>
      <c r="N3291" s="7"/>
    </row>
    <row r="3292" spans="9:14" x14ac:dyDescent="0.25">
      <c r="I3292" s="7"/>
      <c r="J3292" s="7"/>
      <c r="K3292" s="7"/>
      <c r="L3292" s="7"/>
      <c r="M3292" s="7"/>
      <c r="N3292" s="7"/>
    </row>
    <row r="3293" spans="9:14" x14ac:dyDescent="0.25">
      <c r="I3293" s="7"/>
      <c r="J3293" s="7"/>
      <c r="K3293" s="7"/>
      <c r="L3293" s="7"/>
      <c r="M3293" s="7"/>
      <c r="N3293" s="7"/>
    </row>
    <row r="3294" spans="9:14" x14ac:dyDescent="0.25">
      <c r="I3294" s="7"/>
      <c r="J3294" s="7"/>
      <c r="K3294" s="7"/>
      <c r="L3294" s="7"/>
      <c r="M3294" s="7"/>
      <c r="N3294" s="7"/>
    </row>
    <row r="3295" spans="9:14" x14ac:dyDescent="0.25">
      <c r="I3295" s="7"/>
      <c r="J3295" s="7"/>
      <c r="K3295" s="7"/>
      <c r="L3295" s="7"/>
      <c r="M3295" s="7"/>
      <c r="N3295" s="7"/>
    </row>
    <row r="3296" spans="9:14" x14ac:dyDescent="0.25">
      <c r="I3296" s="7"/>
      <c r="J3296" s="7"/>
      <c r="K3296" s="7"/>
      <c r="L3296" s="7"/>
      <c r="M3296" s="7"/>
      <c r="N3296" s="7"/>
    </row>
    <row r="3297" spans="9:14" x14ac:dyDescent="0.25">
      <c r="I3297" s="7"/>
      <c r="J3297" s="7"/>
      <c r="K3297" s="7"/>
      <c r="L3297" s="7"/>
      <c r="M3297" s="7"/>
      <c r="N3297" s="7"/>
    </row>
    <row r="3298" spans="9:14" x14ac:dyDescent="0.25">
      <c r="I3298" s="7"/>
      <c r="J3298" s="7"/>
      <c r="K3298" s="7"/>
      <c r="L3298" s="7"/>
      <c r="M3298" s="7"/>
      <c r="N3298" s="7"/>
    </row>
    <row r="3299" spans="9:14" x14ac:dyDescent="0.25">
      <c r="I3299" s="7"/>
      <c r="J3299" s="7"/>
      <c r="K3299" s="7"/>
      <c r="L3299" s="7"/>
      <c r="M3299" s="7"/>
      <c r="N3299" s="7"/>
    </row>
    <row r="3300" spans="9:14" x14ac:dyDescent="0.25">
      <c r="I3300" s="7"/>
      <c r="J3300" s="7"/>
      <c r="K3300" s="7"/>
      <c r="L3300" s="7"/>
      <c r="M3300" s="7"/>
      <c r="N3300" s="7"/>
    </row>
    <row r="3301" spans="9:14" x14ac:dyDescent="0.25">
      <c r="I3301" s="7"/>
      <c r="J3301" s="7"/>
      <c r="K3301" s="7"/>
      <c r="L3301" s="7"/>
      <c r="M3301" s="7"/>
      <c r="N3301" s="7"/>
    </row>
    <row r="3302" spans="9:14" x14ac:dyDescent="0.25">
      <c r="I3302" s="7"/>
      <c r="J3302" s="7"/>
      <c r="K3302" s="7"/>
      <c r="L3302" s="7"/>
      <c r="M3302" s="7"/>
      <c r="N3302" s="7"/>
    </row>
    <row r="3303" spans="9:14" x14ac:dyDescent="0.25">
      <c r="I3303" s="7"/>
      <c r="J3303" s="7"/>
      <c r="K3303" s="7"/>
      <c r="L3303" s="7"/>
      <c r="M3303" s="7"/>
      <c r="N3303" s="7"/>
    </row>
    <row r="3304" spans="9:14" x14ac:dyDescent="0.25">
      <c r="I3304" s="7"/>
      <c r="J3304" s="7"/>
      <c r="K3304" s="7"/>
      <c r="L3304" s="7"/>
      <c r="M3304" s="7"/>
      <c r="N3304" s="7"/>
    </row>
    <row r="3305" spans="9:14" x14ac:dyDescent="0.25">
      <c r="I3305" s="7"/>
      <c r="J3305" s="7"/>
      <c r="K3305" s="7"/>
      <c r="L3305" s="7"/>
      <c r="M3305" s="7"/>
      <c r="N3305" s="7"/>
    </row>
    <row r="3306" spans="9:14" x14ac:dyDescent="0.25">
      <c r="I3306" s="7"/>
      <c r="J3306" s="7"/>
      <c r="K3306" s="7"/>
      <c r="L3306" s="7"/>
      <c r="M3306" s="7"/>
      <c r="N3306" s="7"/>
    </row>
    <row r="3307" spans="9:14" x14ac:dyDescent="0.25">
      <c r="I3307" s="7"/>
      <c r="J3307" s="7"/>
      <c r="K3307" s="7"/>
      <c r="L3307" s="7"/>
      <c r="M3307" s="7"/>
      <c r="N3307" s="7"/>
    </row>
    <row r="3308" spans="9:14" x14ac:dyDescent="0.25">
      <c r="I3308" s="7"/>
      <c r="J3308" s="7"/>
      <c r="K3308" s="7"/>
      <c r="L3308" s="7"/>
      <c r="M3308" s="7"/>
      <c r="N3308" s="7"/>
    </row>
    <row r="3309" spans="9:14" x14ac:dyDescent="0.25">
      <c r="I3309" s="7"/>
      <c r="J3309" s="7"/>
      <c r="K3309" s="7"/>
      <c r="L3309" s="7"/>
      <c r="M3309" s="7"/>
      <c r="N3309" s="7"/>
    </row>
    <row r="3310" spans="9:14" x14ac:dyDescent="0.25">
      <c r="I3310" s="7"/>
      <c r="J3310" s="7"/>
      <c r="K3310" s="7"/>
      <c r="L3310" s="7"/>
      <c r="M3310" s="7"/>
      <c r="N3310" s="7"/>
    </row>
    <row r="3311" spans="9:14" x14ac:dyDescent="0.25">
      <c r="I3311" s="7"/>
      <c r="J3311" s="7"/>
      <c r="K3311" s="7"/>
      <c r="L3311" s="7"/>
      <c r="M3311" s="7"/>
      <c r="N3311" s="7"/>
    </row>
    <row r="3312" spans="9:14" x14ac:dyDescent="0.25">
      <c r="I3312" s="7"/>
      <c r="J3312" s="7"/>
      <c r="K3312" s="7"/>
      <c r="L3312" s="7"/>
      <c r="M3312" s="7"/>
      <c r="N3312" s="7"/>
    </row>
    <row r="3313" spans="9:14" x14ac:dyDescent="0.25">
      <c r="I3313" s="7"/>
      <c r="J3313" s="7"/>
      <c r="K3313" s="7"/>
      <c r="L3313" s="7"/>
      <c r="M3313" s="7"/>
      <c r="N3313" s="7"/>
    </row>
    <row r="3314" spans="9:14" x14ac:dyDescent="0.25">
      <c r="I3314" s="7"/>
      <c r="J3314" s="7"/>
      <c r="K3314" s="7"/>
      <c r="L3314" s="7"/>
      <c r="M3314" s="7"/>
      <c r="N3314" s="7"/>
    </row>
    <row r="3315" spans="9:14" x14ac:dyDescent="0.25">
      <c r="I3315" s="7"/>
      <c r="J3315" s="7"/>
      <c r="K3315" s="7"/>
      <c r="L3315" s="7"/>
      <c r="M3315" s="7"/>
      <c r="N3315" s="7"/>
    </row>
    <row r="3316" spans="9:14" x14ac:dyDescent="0.25">
      <c r="I3316" s="7"/>
      <c r="J3316" s="7"/>
      <c r="K3316" s="7"/>
      <c r="L3316" s="7"/>
      <c r="M3316" s="7"/>
      <c r="N3316" s="7"/>
    </row>
    <row r="3317" spans="9:14" x14ac:dyDescent="0.25">
      <c r="I3317" s="7"/>
      <c r="J3317" s="7"/>
      <c r="K3317" s="7"/>
      <c r="L3317" s="7"/>
      <c r="M3317" s="7"/>
      <c r="N3317" s="7"/>
    </row>
    <row r="3318" spans="9:14" x14ac:dyDescent="0.25">
      <c r="I3318" s="7"/>
      <c r="J3318" s="7"/>
      <c r="K3318" s="7"/>
      <c r="L3318" s="7"/>
      <c r="M3318" s="7"/>
      <c r="N3318" s="7"/>
    </row>
    <row r="3319" spans="9:14" x14ac:dyDescent="0.25">
      <c r="I3319" s="7"/>
      <c r="J3319" s="7"/>
      <c r="K3319" s="7"/>
      <c r="L3319" s="7"/>
      <c r="M3319" s="7"/>
      <c r="N3319" s="7"/>
    </row>
    <row r="3320" spans="9:14" x14ac:dyDescent="0.25">
      <c r="I3320" s="7"/>
      <c r="J3320" s="7"/>
      <c r="K3320" s="7"/>
      <c r="L3320" s="7"/>
      <c r="M3320" s="7"/>
      <c r="N3320" s="7"/>
    </row>
    <row r="3321" spans="9:14" x14ac:dyDescent="0.25">
      <c r="I3321" s="7"/>
      <c r="J3321" s="7"/>
      <c r="K3321" s="7"/>
      <c r="L3321" s="7"/>
      <c r="M3321" s="7"/>
      <c r="N3321" s="7"/>
    </row>
    <row r="3322" spans="9:14" x14ac:dyDescent="0.25">
      <c r="I3322" s="7"/>
      <c r="J3322" s="7"/>
      <c r="K3322" s="7"/>
      <c r="L3322" s="7"/>
      <c r="M3322" s="7"/>
      <c r="N3322" s="7"/>
    </row>
    <row r="3323" spans="9:14" x14ac:dyDescent="0.25">
      <c r="I3323" s="7"/>
      <c r="J3323" s="7"/>
      <c r="K3323" s="7"/>
      <c r="L3323" s="7"/>
      <c r="M3323" s="7"/>
      <c r="N3323" s="7"/>
    </row>
    <row r="3324" spans="9:14" x14ac:dyDescent="0.25">
      <c r="I3324" s="7"/>
      <c r="J3324" s="7"/>
      <c r="K3324" s="7"/>
      <c r="L3324" s="7"/>
      <c r="M3324" s="7"/>
      <c r="N3324" s="7"/>
    </row>
    <row r="3325" spans="9:14" x14ac:dyDescent="0.25">
      <c r="I3325" s="7"/>
      <c r="J3325" s="7"/>
      <c r="K3325" s="7"/>
      <c r="L3325" s="7"/>
      <c r="M3325" s="7"/>
      <c r="N3325" s="7"/>
    </row>
    <row r="3326" spans="9:14" x14ac:dyDescent="0.25">
      <c r="I3326" s="7"/>
      <c r="J3326" s="7"/>
      <c r="K3326" s="7"/>
      <c r="L3326" s="7"/>
      <c r="M3326" s="7"/>
      <c r="N3326" s="7"/>
    </row>
    <row r="3327" spans="9:14" x14ac:dyDescent="0.25">
      <c r="I3327" s="7"/>
      <c r="J3327" s="7"/>
      <c r="K3327" s="7"/>
      <c r="L3327" s="7"/>
      <c r="M3327" s="7"/>
      <c r="N3327" s="7"/>
    </row>
    <row r="3328" spans="9:14" x14ac:dyDescent="0.25">
      <c r="I3328" s="7"/>
      <c r="J3328" s="7"/>
      <c r="K3328" s="7"/>
      <c r="L3328" s="7"/>
      <c r="M3328" s="7"/>
      <c r="N3328" s="7"/>
    </row>
    <row r="3329" spans="9:14" x14ac:dyDescent="0.25">
      <c r="I3329" s="7"/>
      <c r="J3329" s="7"/>
      <c r="K3329" s="7"/>
      <c r="L3329" s="7"/>
      <c r="M3329" s="7"/>
      <c r="N3329" s="7"/>
    </row>
    <row r="3330" spans="9:14" x14ac:dyDescent="0.25">
      <c r="I3330" s="7"/>
      <c r="J3330" s="7"/>
      <c r="K3330" s="7"/>
      <c r="L3330" s="7"/>
      <c r="M3330" s="7"/>
      <c r="N3330" s="7"/>
    </row>
    <row r="3331" spans="9:14" x14ac:dyDescent="0.25">
      <c r="I3331" s="7"/>
      <c r="J3331" s="7"/>
      <c r="K3331" s="7"/>
      <c r="L3331" s="7"/>
      <c r="M3331" s="7"/>
      <c r="N3331" s="7"/>
    </row>
    <row r="3332" spans="9:14" x14ac:dyDescent="0.25">
      <c r="I3332" s="7"/>
      <c r="J3332" s="7"/>
      <c r="K3332" s="7"/>
      <c r="L3332" s="7"/>
      <c r="M3332" s="7"/>
      <c r="N3332" s="7"/>
    </row>
    <row r="3333" spans="9:14" x14ac:dyDescent="0.25">
      <c r="I3333" s="7"/>
      <c r="J3333" s="7"/>
      <c r="K3333" s="7"/>
      <c r="L3333" s="7"/>
      <c r="M3333" s="7"/>
      <c r="N3333" s="7"/>
    </row>
    <row r="3334" spans="9:14" x14ac:dyDescent="0.25">
      <c r="I3334" s="7"/>
      <c r="J3334" s="7"/>
      <c r="K3334" s="7"/>
      <c r="L3334" s="7"/>
      <c r="M3334" s="7"/>
      <c r="N3334" s="7"/>
    </row>
    <row r="3335" spans="9:14" x14ac:dyDescent="0.25">
      <c r="I3335" s="7"/>
      <c r="J3335" s="7"/>
      <c r="K3335" s="7"/>
      <c r="L3335" s="7"/>
      <c r="M3335" s="7"/>
      <c r="N3335" s="7"/>
    </row>
    <row r="3336" spans="9:14" x14ac:dyDescent="0.25">
      <c r="I3336" s="7"/>
      <c r="J3336" s="7"/>
      <c r="K3336" s="7"/>
      <c r="L3336" s="7"/>
      <c r="M3336" s="7"/>
      <c r="N3336" s="7"/>
    </row>
    <row r="3337" spans="9:14" x14ac:dyDescent="0.25">
      <c r="I3337" s="7"/>
      <c r="J3337" s="7"/>
      <c r="K3337" s="7"/>
      <c r="L3337" s="7"/>
      <c r="M3337" s="7"/>
      <c r="N3337" s="7"/>
    </row>
    <row r="3338" spans="9:14" x14ac:dyDescent="0.25">
      <c r="I3338" s="7"/>
      <c r="J3338" s="7"/>
      <c r="K3338" s="7"/>
      <c r="L3338" s="7"/>
      <c r="M3338" s="7"/>
      <c r="N3338" s="7"/>
    </row>
    <row r="3339" spans="9:14" x14ac:dyDescent="0.25">
      <c r="I3339" s="7"/>
      <c r="J3339" s="7"/>
      <c r="K3339" s="7"/>
      <c r="L3339" s="7"/>
      <c r="M3339" s="7"/>
      <c r="N3339" s="7"/>
    </row>
    <row r="3340" spans="9:14" x14ac:dyDescent="0.25">
      <c r="I3340" s="7"/>
      <c r="J3340" s="7"/>
      <c r="K3340" s="7"/>
      <c r="L3340" s="7"/>
      <c r="M3340" s="7"/>
      <c r="N3340" s="7"/>
    </row>
    <row r="3341" spans="9:14" x14ac:dyDescent="0.25">
      <c r="I3341" s="7"/>
      <c r="J3341" s="7"/>
      <c r="K3341" s="7"/>
      <c r="L3341" s="7"/>
      <c r="M3341" s="7"/>
      <c r="N3341" s="7"/>
    </row>
    <row r="3342" spans="9:14" x14ac:dyDescent="0.25">
      <c r="I3342" s="7"/>
      <c r="J3342" s="7"/>
      <c r="K3342" s="7"/>
      <c r="L3342" s="7"/>
      <c r="M3342" s="7"/>
      <c r="N3342" s="7"/>
    </row>
    <row r="3343" spans="9:14" x14ac:dyDescent="0.25">
      <c r="I3343" s="7"/>
      <c r="J3343" s="7"/>
      <c r="K3343" s="7"/>
      <c r="L3343" s="7"/>
      <c r="M3343" s="7"/>
      <c r="N3343" s="7"/>
    </row>
    <row r="3344" spans="9:14" x14ac:dyDescent="0.25">
      <c r="I3344" s="7"/>
      <c r="J3344" s="7"/>
      <c r="K3344" s="7"/>
      <c r="L3344" s="7"/>
      <c r="M3344" s="7"/>
      <c r="N3344" s="7"/>
    </row>
    <row r="3345" spans="9:14" x14ac:dyDescent="0.25">
      <c r="I3345" s="7"/>
      <c r="J3345" s="7"/>
      <c r="K3345" s="7"/>
      <c r="L3345" s="7"/>
      <c r="M3345" s="7"/>
      <c r="N3345" s="7"/>
    </row>
    <row r="3346" spans="9:14" x14ac:dyDescent="0.25">
      <c r="I3346" s="7"/>
      <c r="J3346" s="7"/>
      <c r="K3346" s="7"/>
      <c r="L3346" s="7"/>
      <c r="M3346" s="7"/>
      <c r="N3346" s="7"/>
    </row>
    <row r="3347" spans="9:14" x14ac:dyDescent="0.25">
      <c r="I3347" s="7"/>
      <c r="J3347" s="7"/>
      <c r="K3347" s="7"/>
      <c r="L3347" s="7"/>
      <c r="M3347" s="7"/>
      <c r="N3347" s="7"/>
    </row>
    <row r="3348" spans="9:14" x14ac:dyDescent="0.25">
      <c r="I3348" s="7"/>
      <c r="J3348" s="7"/>
      <c r="K3348" s="7"/>
      <c r="L3348" s="7"/>
      <c r="M3348" s="7"/>
      <c r="N3348" s="7"/>
    </row>
    <row r="3349" spans="9:14" x14ac:dyDescent="0.25">
      <c r="I3349" s="7"/>
      <c r="J3349" s="7"/>
      <c r="K3349" s="7"/>
      <c r="L3349" s="7"/>
      <c r="M3349" s="7"/>
      <c r="N3349" s="7"/>
    </row>
    <row r="3350" spans="9:14" x14ac:dyDescent="0.25">
      <c r="I3350" s="7"/>
      <c r="J3350" s="7"/>
      <c r="K3350" s="7"/>
      <c r="L3350" s="7"/>
      <c r="M3350" s="7"/>
      <c r="N3350" s="7"/>
    </row>
    <row r="3351" spans="9:14" x14ac:dyDescent="0.25">
      <c r="I3351" s="7"/>
      <c r="J3351" s="7"/>
      <c r="K3351" s="7"/>
      <c r="L3351" s="7"/>
      <c r="M3351" s="7"/>
      <c r="N3351" s="7"/>
    </row>
    <row r="3352" spans="9:14" x14ac:dyDescent="0.25">
      <c r="I3352" s="7"/>
      <c r="J3352" s="7"/>
      <c r="K3352" s="7"/>
      <c r="L3352" s="7"/>
      <c r="M3352" s="7"/>
      <c r="N3352" s="7"/>
    </row>
    <row r="3353" spans="9:14" x14ac:dyDescent="0.25">
      <c r="I3353" s="7"/>
      <c r="J3353" s="7"/>
      <c r="K3353" s="7"/>
      <c r="L3353" s="7"/>
      <c r="M3353" s="7"/>
      <c r="N3353" s="7"/>
    </row>
    <row r="3354" spans="9:14" x14ac:dyDescent="0.25">
      <c r="I3354" s="7"/>
      <c r="J3354" s="7"/>
      <c r="K3354" s="7"/>
      <c r="L3354" s="7"/>
      <c r="M3354" s="7"/>
      <c r="N3354" s="7"/>
    </row>
    <row r="3355" spans="9:14" x14ac:dyDescent="0.25">
      <c r="I3355" s="7"/>
      <c r="J3355" s="7"/>
      <c r="K3355" s="7"/>
      <c r="L3355" s="7"/>
      <c r="M3355" s="7"/>
      <c r="N3355" s="7"/>
    </row>
    <row r="3356" spans="9:14" x14ac:dyDescent="0.25">
      <c r="I3356" s="7"/>
      <c r="J3356" s="7"/>
      <c r="K3356" s="7"/>
      <c r="L3356" s="7"/>
      <c r="M3356" s="7"/>
      <c r="N3356" s="7"/>
    </row>
    <row r="3357" spans="9:14" x14ac:dyDescent="0.25">
      <c r="I3357" s="7"/>
      <c r="J3357" s="7"/>
      <c r="K3357" s="7"/>
      <c r="L3357" s="7"/>
      <c r="M3357" s="7"/>
      <c r="N3357" s="7"/>
    </row>
    <row r="3358" spans="9:14" x14ac:dyDescent="0.25">
      <c r="I3358" s="7"/>
      <c r="J3358" s="7"/>
      <c r="K3358" s="7"/>
      <c r="L3358" s="7"/>
      <c r="M3358" s="7"/>
      <c r="N3358" s="7"/>
    </row>
    <row r="3359" spans="9:14" x14ac:dyDescent="0.25">
      <c r="I3359" s="7"/>
      <c r="J3359" s="7"/>
      <c r="K3359" s="7"/>
      <c r="L3359" s="7"/>
      <c r="M3359" s="7"/>
      <c r="N3359" s="7"/>
    </row>
    <row r="3360" spans="9:14" x14ac:dyDescent="0.25">
      <c r="I3360" s="7"/>
      <c r="J3360" s="7"/>
      <c r="K3360" s="7"/>
      <c r="L3360" s="7"/>
      <c r="M3360" s="7"/>
      <c r="N3360" s="7"/>
    </row>
    <row r="3361" spans="9:14" x14ac:dyDescent="0.25">
      <c r="I3361" s="7"/>
      <c r="J3361" s="7"/>
      <c r="K3361" s="7"/>
      <c r="L3361" s="7"/>
      <c r="M3361" s="7"/>
      <c r="N3361" s="7"/>
    </row>
    <row r="3362" spans="9:14" x14ac:dyDescent="0.25">
      <c r="I3362" s="7"/>
      <c r="J3362" s="7"/>
      <c r="K3362" s="7"/>
      <c r="L3362" s="7"/>
      <c r="M3362" s="7"/>
      <c r="N3362" s="7"/>
    </row>
    <row r="3363" spans="9:14" x14ac:dyDescent="0.25">
      <c r="I3363" s="7"/>
      <c r="J3363" s="7"/>
      <c r="K3363" s="7"/>
      <c r="L3363" s="7"/>
      <c r="M3363" s="7"/>
      <c r="N3363" s="7"/>
    </row>
    <row r="3364" spans="9:14" x14ac:dyDescent="0.25">
      <c r="I3364" s="7"/>
      <c r="J3364" s="7"/>
      <c r="K3364" s="7"/>
      <c r="L3364" s="7"/>
      <c r="M3364" s="7"/>
      <c r="N3364" s="7"/>
    </row>
    <row r="3365" spans="9:14" x14ac:dyDescent="0.25">
      <c r="I3365" s="7"/>
      <c r="J3365" s="7"/>
      <c r="K3365" s="7"/>
      <c r="L3365" s="7"/>
      <c r="M3365" s="7"/>
      <c r="N3365" s="7"/>
    </row>
    <row r="3366" spans="9:14" x14ac:dyDescent="0.25">
      <c r="I3366" s="7"/>
      <c r="J3366" s="7"/>
      <c r="K3366" s="7"/>
      <c r="L3366" s="7"/>
      <c r="M3366" s="7"/>
      <c r="N3366" s="7"/>
    </row>
    <row r="3367" spans="9:14" x14ac:dyDescent="0.25">
      <c r="I3367" s="7"/>
      <c r="J3367" s="7"/>
      <c r="K3367" s="7"/>
      <c r="L3367" s="7"/>
      <c r="M3367" s="7"/>
      <c r="N3367" s="7"/>
    </row>
    <row r="3368" spans="9:14" x14ac:dyDescent="0.25">
      <c r="I3368" s="7"/>
      <c r="J3368" s="7"/>
      <c r="K3368" s="7"/>
      <c r="L3368" s="7"/>
      <c r="M3368" s="7"/>
      <c r="N3368" s="7"/>
    </row>
    <row r="3369" spans="9:14" x14ac:dyDescent="0.25">
      <c r="I3369" s="7"/>
      <c r="J3369" s="7"/>
      <c r="K3369" s="7"/>
      <c r="L3369" s="7"/>
      <c r="M3369" s="7"/>
      <c r="N3369" s="7"/>
    </row>
    <row r="3370" spans="9:14" x14ac:dyDescent="0.25">
      <c r="I3370" s="7"/>
      <c r="J3370" s="7"/>
      <c r="K3370" s="7"/>
      <c r="L3370" s="7"/>
      <c r="M3370" s="7"/>
      <c r="N3370" s="7"/>
    </row>
    <row r="3371" spans="9:14" x14ac:dyDescent="0.25">
      <c r="I3371" s="7"/>
      <c r="J3371" s="7"/>
      <c r="K3371" s="7"/>
      <c r="L3371" s="7"/>
      <c r="M3371" s="7"/>
      <c r="N3371" s="7"/>
    </row>
    <row r="3372" spans="9:14" x14ac:dyDescent="0.25">
      <c r="I3372" s="7"/>
      <c r="J3372" s="7"/>
      <c r="K3372" s="7"/>
      <c r="L3372" s="7"/>
      <c r="M3372" s="7"/>
      <c r="N3372" s="7"/>
    </row>
    <row r="3373" spans="9:14" x14ac:dyDescent="0.25">
      <c r="I3373" s="7"/>
      <c r="J3373" s="7"/>
      <c r="K3373" s="7"/>
      <c r="L3373" s="7"/>
      <c r="M3373" s="7"/>
      <c r="N3373" s="7"/>
    </row>
    <row r="3374" spans="9:14" x14ac:dyDescent="0.25">
      <c r="I3374" s="7"/>
      <c r="J3374" s="7"/>
      <c r="K3374" s="7"/>
      <c r="L3374" s="7"/>
      <c r="M3374" s="7"/>
      <c r="N3374" s="7"/>
    </row>
    <row r="3375" spans="9:14" x14ac:dyDescent="0.25">
      <c r="I3375" s="7"/>
      <c r="J3375" s="7"/>
      <c r="K3375" s="7"/>
      <c r="L3375" s="7"/>
      <c r="M3375" s="7"/>
      <c r="N3375" s="7"/>
    </row>
    <row r="3376" spans="9:14" x14ac:dyDescent="0.25">
      <c r="I3376" s="7"/>
      <c r="J3376" s="7"/>
      <c r="K3376" s="7"/>
      <c r="L3376" s="7"/>
      <c r="M3376" s="7"/>
      <c r="N3376" s="7"/>
    </row>
    <row r="3377" spans="9:14" x14ac:dyDescent="0.25">
      <c r="I3377" s="7"/>
      <c r="J3377" s="7"/>
      <c r="K3377" s="7"/>
      <c r="L3377" s="7"/>
      <c r="M3377" s="7"/>
      <c r="N3377" s="7"/>
    </row>
    <row r="3378" spans="9:14" x14ac:dyDescent="0.25">
      <c r="I3378" s="7"/>
      <c r="J3378" s="7"/>
      <c r="K3378" s="7"/>
      <c r="L3378" s="7"/>
      <c r="M3378" s="7"/>
      <c r="N3378" s="7"/>
    </row>
    <row r="3379" spans="9:14" x14ac:dyDescent="0.25">
      <c r="I3379" s="7"/>
      <c r="J3379" s="7"/>
      <c r="K3379" s="7"/>
      <c r="L3379" s="7"/>
      <c r="M3379" s="7"/>
      <c r="N3379" s="7"/>
    </row>
    <row r="3380" spans="9:14" x14ac:dyDescent="0.25">
      <c r="I3380" s="7"/>
      <c r="J3380" s="7"/>
      <c r="K3380" s="7"/>
      <c r="L3380" s="7"/>
      <c r="M3380" s="7"/>
      <c r="N3380" s="7"/>
    </row>
    <row r="3381" spans="9:14" x14ac:dyDescent="0.25">
      <c r="I3381" s="7"/>
      <c r="J3381" s="7"/>
      <c r="K3381" s="7"/>
      <c r="L3381" s="7"/>
      <c r="M3381" s="7"/>
      <c r="N3381" s="7"/>
    </row>
    <row r="3382" spans="9:14" x14ac:dyDescent="0.25">
      <c r="I3382" s="7"/>
      <c r="J3382" s="7"/>
      <c r="K3382" s="7"/>
      <c r="L3382" s="7"/>
      <c r="M3382" s="7"/>
      <c r="N3382" s="7"/>
    </row>
    <row r="3383" spans="9:14" x14ac:dyDescent="0.25">
      <c r="I3383" s="7"/>
      <c r="J3383" s="7"/>
      <c r="K3383" s="7"/>
      <c r="L3383" s="7"/>
      <c r="M3383" s="7"/>
      <c r="N3383" s="7"/>
    </row>
    <row r="3384" spans="9:14" x14ac:dyDescent="0.25">
      <c r="I3384" s="7"/>
      <c r="J3384" s="7"/>
      <c r="K3384" s="7"/>
      <c r="L3384" s="7"/>
      <c r="M3384" s="7"/>
      <c r="N3384" s="7"/>
    </row>
    <row r="3385" spans="9:14" x14ac:dyDescent="0.25">
      <c r="I3385" s="7"/>
      <c r="J3385" s="7"/>
      <c r="K3385" s="7"/>
      <c r="L3385" s="7"/>
      <c r="M3385" s="7"/>
      <c r="N3385" s="7"/>
    </row>
    <row r="3386" spans="9:14" x14ac:dyDescent="0.25">
      <c r="I3386" s="7"/>
      <c r="J3386" s="7"/>
      <c r="K3386" s="7"/>
      <c r="L3386" s="7"/>
      <c r="M3386" s="7"/>
      <c r="N3386" s="7"/>
    </row>
    <row r="3387" spans="9:14" x14ac:dyDescent="0.25">
      <c r="I3387" s="7"/>
      <c r="J3387" s="7"/>
      <c r="K3387" s="7"/>
      <c r="L3387" s="7"/>
      <c r="M3387" s="7"/>
      <c r="N3387" s="7"/>
    </row>
    <row r="3388" spans="9:14" x14ac:dyDescent="0.25">
      <c r="I3388" s="7"/>
      <c r="J3388" s="7"/>
      <c r="K3388" s="7"/>
      <c r="L3388" s="7"/>
      <c r="M3388" s="7"/>
      <c r="N3388" s="7"/>
    </row>
    <row r="3389" spans="9:14" x14ac:dyDescent="0.25">
      <c r="I3389" s="7"/>
      <c r="J3389" s="7"/>
      <c r="K3389" s="7"/>
      <c r="L3389" s="7"/>
      <c r="M3389" s="7"/>
      <c r="N3389" s="7"/>
    </row>
    <row r="3390" spans="9:14" x14ac:dyDescent="0.25">
      <c r="I3390" s="7"/>
      <c r="J3390" s="7"/>
      <c r="K3390" s="7"/>
      <c r="L3390" s="7"/>
      <c r="M3390" s="7"/>
      <c r="N3390" s="7"/>
    </row>
    <row r="3391" spans="9:14" x14ac:dyDescent="0.25">
      <c r="I3391" s="7"/>
      <c r="J3391" s="7"/>
      <c r="K3391" s="7"/>
      <c r="L3391" s="7"/>
      <c r="M3391" s="7"/>
      <c r="N3391" s="7"/>
    </row>
    <row r="3392" spans="9:14" x14ac:dyDescent="0.25">
      <c r="I3392" s="7"/>
      <c r="J3392" s="7"/>
      <c r="K3392" s="7"/>
      <c r="L3392" s="7"/>
      <c r="M3392" s="7"/>
      <c r="N3392" s="7"/>
    </row>
    <row r="3393" spans="9:14" x14ac:dyDescent="0.25">
      <c r="I3393" s="7"/>
      <c r="J3393" s="7"/>
      <c r="K3393" s="7"/>
      <c r="L3393" s="7"/>
      <c r="M3393" s="7"/>
      <c r="N3393" s="7"/>
    </row>
    <row r="3394" spans="9:14" x14ac:dyDescent="0.25">
      <c r="I3394" s="7"/>
      <c r="J3394" s="7"/>
      <c r="K3394" s="7"/>
      <c r="L3394" s="7"/>
      <c r="M3394" s="7"/>
      <c r="N3394" s="7"/>
    </row>
    <row r="3395" spans="9:14" x14ac:dyDescent="0.25">
      <c r="I3395" s="7"/>
      <c r="J3395" s="7"/>
      <c r="K3395" s="7"/>
      <c r="L3395" s="7"/>
      <c r="M3395" s="7"/>
      <c r="N3395" s="7"/>
    </row>
    <row r="3396" spans="9:14" x14ac:dyDescent="0.25">
      <c r="I3396" s="7"/>
      <c r="J3396" s="7"/>
      <c r="K3396" s="7"/>
      <c r="L3396" s="7"/>
      <c r="M3396" s="7"/>
      <c r="N3396" s="7"/>
    </row>
    <row r="3397" spans="9:14" x14ac:dyDescent="0.25">
      <c r="I3397" s="7"/>
      <c r="J3397" s="7"/>
      <c r="K3397" s="7"/>
      <c r="L3397" s="7"/>
      <c r="M3397" s="7"/>
      <c r="N3397" s="7"/>
    </row>
    <row r="3398" spans="9:14" x14ac:dyDescent="0.25">
      <c r="I3398" s="7"/>
      <c r="J3398" s="7"/>
      <c r="K3398" s="7"/>
      <c r="L3398" s="7"/>
      <c r="M3398" s="7"/>
      <c r="N3398" s="7"/>
    </row>
    <row r="3399" spans="9:14" x14ac:dyDescent="0.25">
      <c r="I3399" s="7"/>
      <c r="J3399" s="7"/>
      <c r="K3399" s="7"/>
      <c r="L3399" s="7"/>
      <c r="M3399" s="7"/>
      <c r="N3399" s="7"/>
    </row>
    <row r="3400" spans="9:14" x14ac:dyDescent="0.25">
      <c r="I3400" s="7"/>
      <c r="J3400" s="7"/>
      <c r="K3400" s="7"/>
      <c r="L3400" s="7"/>
      <c r="M3400" s="7"/>
      <c r="N3400" s="7"/>
    </row>
    <row r="3401" spans="9:14" x14ac:dyDescent="0.25">
      <c r="I3401" s="7"/>
      <c r="J3401" s="7"/>
      <c r="K3401" s="7"/>
      <c r="L3401" s="7"/>
      <c r="M3401" s="7"/>
      <c r="N3401" s="7"/>
    </row>
    <row r="3402" spans="9:14" x14ac:dyDescent="0.25">
      <c r="I3402" s="7"/>
      <c r="J3402" s="7"/>
      <c r="K3402" s="7"/>
      <c r="L3402" s="7"/>
      <c r="M3402" s="7"/>
      <c r="N3402" s="7"/>
    </row>
    <row r="3403" spans="9:14" x14ac:dyDescent="0.25">
      <c r="I3403" s="7"/>
      <c r="J3403" s="7"/>
      <c r="K3403" s="7"/>
      <c r="L3403" s="7"/>
      <c r="M3403" s="7"/>
      <c r="N3403" s="7"/>
    </row>
    <row r="3404" spans="9:14" x14ac:dyDescent="0.25">
      <c r="I3404" s="7"/>
      <c r="J3404" s="7"/>
      <c r="K3404" s="7"/>
      <c r="L3404" s="7"/>
      <c r="M3404" s="7"/>
      <c r="N3404" s="7"/>
    </row>
    <row r="3405" spans="9:14" x14ac:dyDescent="0.25">
      <c r="I3405" s="7"/>
      <c r="J3405" s="7"/>
      <c r="K3405" s="7"/>
      <c r="L3405" s="7"/>
      <c r="M3405" s="7"/>
      <c r="N3405" s="7"/>
    </row>
    <row r="3406" spans="9:14" x14ac:dyDescent="0.25">
      <c r="I3406" s="7"/>
      <c r="J3406" s="7"/>
      <c r="K3406" s="7"/>
      <c r="L3406" s="7"/>
      <c r="M3406" s="7"/>
      <c r="N3406" s="7"/>
    </row>
    <row r="3407" spans="9:14" x14ac:dyDescent="0.25">
      <c r="I3407" s="7"/>
      <c r="J3407" s="7"/>
      <c r="K3407" s="7"/>
      <c r="L3407" s="7"/>
      <c r="M3407" s="7"/>
      <c r="N3407" s="7"/>
    </row>
    <row r="3408" spans="9:14" x14ac:dyDescent="0.25">
      <c r="I3408" s="7"/>
      <c r="J3408" s="7"/>
      <c r="K3408" s="7"/>
      <c r="L3408" s="7"/>
      <c r="M3408" s="7"/>
      <c r="N3408" s="7"/>
    </row>
    <row r="3409" spans="9:14" x14ac:dyDescent="0.25">
      <c r="I3409" s="7"/>
      <c r="J3409" s="7"/>
      <c r="K3409" s="7"/>
      <c r="L3409" s="7"/>
      <c r="M3409" s="7"/>
      <c r="N3409" s="7"/>
    </row>
    <row r="3410" spans="9:14" x14ac:dyDescent="0.25">
      <c r="I3410" s="7"/>
      <c r="J3410" s="7"/>
      <c r="K3410" s="7"/>
      <c r="L3410" s="7"/>
      <c r="M3410" s="7"/>
      <c r="N3410" s="7"/>
    </row>
    <row r="3411" spans="9:14" x14ac:dyDescent="0.25">
      <c r="I3411" s="7"/>
      <c r="J3411" s="7"/>
      <c r="K3411" s="7"/>
      <c r="L3411" s="7"/>
      <c r="M3411" s="7"/>
      <c r="N3411" s="7"/>
    </row>
    <row r="3412" spans="9:14" x14ac:dyDescent="0.25">
      <c r="I3412" s="7"/>
      <c r="J3412" s="7"/>
      <c r="K3412" s="7"/>
      <c r="L3412" s="7"/>
      <c r="M3412" s="7"/>
      <c r="N3412" s="7"/>
    </row>
    <row r="3413" spans="9:14" x14ac:dyDescent="0.25">
      <c r="I3413" s="7"/>
      <c r="J3413" s="7"/>
      <c r="K3413" s="7"/>
      <c r="L3413" s="7"/>
      <c r="M3413" s="7"/>
      <c r="N3413" s="7"/>
    </row>
    <row r="3414" spans="9:14" x14ac:dyDescent="0.25">
      <c r="I3414" s="7"/>
      <c r="J3414" s="7"/>
      <c r="K3414" s="7"/>
      <c r="L3414" s="7"/>
      <c r="M3414" s="7"/>
      <c r="N3414" s="7"/>
    </row>
    <row r="3415" spans="9:14" x14ac:dyDescent="0.25">
      <c r="I3415" s="7"/>
      <c r="J3415" s="7"/>
      <c r="K3415" s="7"/>
      <c r="L3415" s="7"/>
      <c r="M3415" s="7"/>
      <c r="N3415" s="7"/>
    </row>
    <row r="3416" spans="9:14" x14ac:dyDescent="0.25">
      <c r="I3416" s="7"/>
      <c r="J3416" s="7"/>
      <c r="K3416" s="7"/>
      <c r="L3416" s="7"/>
      <c r="M3416" s="7"/>
      <c r="N3416" s="7"/>
    </row>
    <row r="3417" spans="9:14" x14ac:dyDescent="0.25">
      <c r="I3417" s="7"/>
      <c r="J3417" s="7"/>
      <c r="K3417" s="7"/>
      <c r="L3417" s="7"/>
      <c r="M3417" s="7"/>
      <c r="N3417" s="7"/>
    </row>
    <row r="3418" spans="9:14" x14ac:dyDescent="0.25">
      <c r="I3418" s="7"/>
      <c r="J3418" s="7"/>
      <c r="K3418" s="7"/>
      <c r="L3418" s="7"/>
      <c r="M3418" s="7"/>
      <c r="N3418" s="7"/>
    </row>
    <row r="3419" spans="9:14" x14ac:dyDescent="0.25">
      <c r="I3419" s="7"/>
      <c r="J3419" s="7"/>
      <c r="K3419" s="7"/>
      <c r="L3419" s="7"/>
      <c r="M3419" s="7"/>
      <c r="N3419" s="7"/>
    </row>
    <row r="3420" spans="9:14" x14ac:dyDescent="0.25">
      <c r="I3420" s="7"/>
      <c r="J3420" s="7"/>
      <c r="K3420" s="7"/>
      <c r="L3420" s="7"/>
      <c r="M3420" s="7"/>
      <c r="N3420" s="7"/>
    </row>
    <row r="3421" spans="9:14" x14ac:dyDescent="0.25">
      <c r="I3421" s="7"/>
      <c r="J3421" s="7"/>
      <c r="K3421" s="7"/>
      <c r="L3421" s="7"/>
      <c r="M3421" s="7"/>
      <c r="N3421" s="7"/>
    </row>
    <row r="3422" spans="9:14" x14ac:dyDescent="0.25">
      <c r="I3422" s="7"/>
      <c r="J3422" s="7"/>
      <c r="K3422" s="7"/>
      <c r="L3422" s="7"/>
      <c r="M3422" s="7"/>
      <c r="N3422" s="7"/>
    </row>
    <row r="3423" spans="9:14" x14ac:dyDescent="0.25">
      <c r="I3423" s="7"/>
      <c r="J3423" s="7"/>
      <c r="K3423" s="7"/>
      <c r="L3423" s="7"/>
      <c r="M3423" s="7"/>
      <c r="N3423" s="7"/>
    </row>
    <row r="3424" spans="9:14" x14ac:dyDescent="0.25">
      <c r="I3424" s="7"/>
      <c r="J3424" s="7"/>
      <c r="K3424" s="7"/>
      <c r="L3424" s="7"/>
      <c r="M3424" s="7"/>
      <c r="N3424" s="7"/>
    </row>
    <row r="3425" spans="9:14" x14ac:dyDescent="0.25">
      <c r="I3425" s="7"/>
      <c r="J3425" s="7"/>
      <c r="K3425" s="7"/>
      <c r="L3425" s="7"/>
      <c r="M3425" s="7"/>
      <c r="N3425" s="7"/>
    </row>
    <row r="3426" spans="9:14" x14ac:dyDescent="0.25">
      <c r="I3426" s="7"/>
      <c r="J3426" s="7"/>
      <c r="K3426" s="7"/>
      <c r="L3426" s="7"/>
      <c r="M3426" s="7"/>
      <c r="N3426" s="7"/>
    </row>
    <row r="3427" spans="9:14" x14ac:dyDescent="0.25">
      <c r="I3427" s="7"/>
      <c r="J3427" s="7"/>
      <c r="K3427" s="7"/>
      <c r="L3427" s="7"/>
      <c r="M3427" s="7"/>
      <c r="N3427" s="7"/>
    </row>
    <row r="3428" spans="9:14" x14ac:dyDescent="0.25">
      <c r="I3428" s="7"/>
      <c r="J3428" s="7"/>
      <c r="K3428" s="7"/>
      <c r="L3428" s="7"/>
      <c r="M3428" s="7"/>
      <c r="N3428" s="7"/>
    </row>
    <row r="3429" spans="9:14" x14ac:dyDescent="0.25">
      <c r="I3429" s="7"/>
      <c r="J3429" s="7"/>
      <c r="K3429" s="7"/>
      <c r="L3429" s="7"/>
      <c r="M3429" s="7"/>
      <c r="N3429" s="7"/>
    </row>
    <row r="3430" spans="9:14" x14ac:dyDescent="0.25">
      <c r="I3430" s="7"/>
      <c r="J3430" s="7"/>
      <c r="K3430" s="7"/>
      <c r="L3430" s="7"/>
      <c r="M3430" s="7"/>
      <c r="N3430" s="7"/>
    </row>
    <row r="3431" spans="9:14" x14ac:dyDescent="0.25">
      <c r="I3431" s="7"/>
      <c r="J3431" s="7"/>
      <c r="K3431" s="7"/>
      <c r="L3431" s="7"/>
      <c r="M3431" s="7"/>
      <c r="N3431" s="7"/>
    </row>
    <row r="3432" spans="9:14" x14ac:dyDescent="0.25">
      <c r="I3432" s="7"/>
      <c r="J3432" s="7"/>
      <c r="K3432" s="7"/>
      <c r="L3432" s="7"/>
      <c r="M3432" s="7"/>
      <c r="N3432" s="7"/>
    </row>
    <row r="3433" spans="9:14" x14ac:dyDescent="0.25">
      <c r="I3433" s="7"/>
      <c r="J3433" s="7"/>
      <c r="K3433" s="7"/>
      <c r="L3433" s="7"/>
      <c r="M3433" s="7"/>
      <c r="N3433" s="7"/>
    </row>
    <row r="3434" spans="9:14" x14ac:dyDescent="0.25">
      <c r="I3434" s="7"/>
      <c r="J3434" s="7"/>
      <c r="K3434" s="7"/>
      <c r="L3434" s="7"/>
      <c r="M3434" s="7"/>
      <c r="N3434" s="7"/>
    </row>
    <row r="3435" spans="9:14" x14ac:dyDescent="0.25">
      <c r="I3435" s="7"/>
      <c r="J3435" s="7"/>
      <c r="K3435" s="7"/>
      <c r="L3435" s="7"/>
      <c r="M3435" s="7"/>
      <c r="N3435" s="7"/>
    </row>
    <row r="3436" spans="9:14" x14ac:dyDescent="0.25">
      <c r="I3436" s="7"/>
      <c r="J3436" s="7"/>
      <c r="K3436" s="7"/>
      <c r="L3436" s="7"/>
      <c r="M3436" s="7"/>
      <c r="N3436" s="7"/>
    </row>
    <row r="3437" spans="9:14" x14ac:dyDescent="0.25">
      <c r="I3437" s="7"/>
      <c r="J3437" s="7"/>
      <c r="K3437" s="7"/>
      <c r="L3437" s="7"/>
      <c r="M3437" s="7"/>
      <c r="N3437" s="7"/>
    </row>
    <row r="3438" spans="9:14" x14ac:dyDescent="0.25">
      <c r="I3438" s="7"/>
      <c r="J3438" s="7"/>
      <c r="K3438" s="7"/>
      <c r="L3438" s="7"/>
      <c r="M3438" s="7"/>
      <c r="N3438" s="7"/>
    </row>
    <row r="3439" spans="9:14" x14ac:dyDescent="0.25">
      <c r="I3439" s="7"/>
      <c r="J3439" s="7"/>
      <c r="K3439" s="7"/>
      <c r="L3439" s="7"/>
      <c r="M3439" s="7"/>
      <c r="N3439" s="7"/>
    </row>
    <row r="3440" spans="9:14" x14ac:dyDescent="0.25">
      <c r="I3440" s="7"/>
      <c r="J3440" s="7"/>
      <c r="K3440" s="7"/>
      <c r="L3440" s="7"/>
      <c r="M3440" s="7"/>
      <c r="N3440" s="7"/>
    </row>
    <row r="3441" spans="9:14" x14ac:dyDescent="0.25">
      <c r="I3441" s="7"/>
      <c r="J3441" s="7"/>
      <c r="K3441" s="7"/>
      <c r="L3441" s="7"/>
      <c r="M3441" s="7"/>
      <c r="N3441" s="7"/>
    </row>
    <row r="3442" spans="9:14" x14ac:dyDescent="0.25">
      <c r="I3442" s="7"/>
      <c r="J3442" s="7"/>
      <c r="K3442" s="7"/>
      <c r="L3442" s="7"/>
      <c r="M3442" s="7"/>
      <c r="N3442" s="7"/>
    </row>
    <row r="3443" spans="9:14" x14ac:dyDescent="0.25">
      <c r="I3443" s="7"/>
      <c r="J3443" s="7"/>
      <c r="K3443" s="7"/>
      <c r="L3443" s="7"/>
      <c r="M3443" s="7"/>
      <c r="N3443" s="7"/>
    </row>
    <row r="3444" spans="9:14" x14ac:dyDescent="0.25">
      <c r="I3444" s="7"/>
      <c r="J3444" s="7"/>
      <c r="K3444" s="7"/>
      <c r="L3444" s="7"/>
      <c r="M3444" s="7"/>
      <c r="N3444" s="7"/>
    </row>
    <row r="3445" spans="9:14" x14ac:dyDescent="0.25">
      <c r="I3445" s="7"/>
      <c r="J3445" s="7"/>
      <c r="K3445" s="7"/>
      <c r="L3445" s="7"/>
      <c r="M3445" s="7"/>
      <c r="N3445" s="7"/>
    </row>
    <row r="3446" spans="9:14" x14ac:dyDescent="0.25">
      <c r="I3446" s="7"/>
      <c r="J3446" s="7"/>
      <c r="K3446" s="7"/>
      <c r="L3446" s="7"/>
      <c r="M3446" s="7"/>
      <c r="N3446" s="7"/>
    </row>
    <row r="3447" spans="9:14" x14ac:dyDescent="0.25">
      <c r="I3447" s="7"/>
      <c r="J3447" s="7"/>
      <c r="K3447" s="7"/>
      <c r="L3447" s="7"/>
      <c r="M3447" s="7"/>
      <c r="N3447" s="7"/>
    </row>
    <row r="3448" spans="9:14" x14ac:dyDescent="0.25">
      <c r="I3448" s="7"/>
      <c r="J3448" s="7"/>
      <c r="K3448" s="7"/>
      <c r="L3448" s="7"/>
      <c r="M3448" s="7"/>
      <c r="N3448" s="7"/>
    </row>
    <row r="3449" spans="9:14" x14ac:dyDescent="0.25">
      <c r="I3449" s="7"/>
      <c r="J3449" s="7"/>
      <c r="K3449" s="7"/>
      <c r="L3449" s="7"/>
      <c r="M3449" s="7"/>
      <c r="N3449" s="7"/>
    </row>
    <row r="3450" spans="9:14" x14ac:dyDescent="0.25">
      <c r="I3450" s="7"/>
      <c r="J3450" s="7"/>
      <c r="K3450" s="7"/>
      <c r="L3450" s="7"/>
      <c r="M3450" s="7"/>
      <c r="N3450" s="7"/>
    </row>
    <row r="3451" spans="9:14" x14ac:dyDescent="0.25">
      <c r="I3451" s="7"/>
      <c r="J3451" s="7"/>
      <c r="K3451" s="7"/>
      <c r="L3451" s="7"/>
      <c r="M3451" s="7"/>
      <c r="N3451" s="7"/>
    </row>
    <row r="3452" spans="9:14" x14ac:dyDescent="0.25">
      <c r="I3452" s="7"/>
      <c r="J3452" s="7"/>
      <c r="K3452" s="7"/>
      <c r="L3452" s="7"/>
      <c r="M3452" s="7"/>
      <c r="N3452" s="7"/>
    </row>
    <row r="3453" spans="9:14" x14ac:dyDescent="0.25">
      <c r="I3453" s="7"/>
      <c r="J3453" s="7"/>
      <c r="K3453" s="7"/>
      <c r="L3453" s="7"/>
      <c r="M3453" s="7"/>
      <c r="N3453" s="7"/>
    </row>
    <row r="3454" spans="9:14" x14ac:dyDescent="0.25">
      <c r="I3454" s="7"/>
      <c r="J3454" s="7"/>
      <c r="K3454" s="7"/>
      <c r="L3454" s="7"/>
      <c r="M3454" s="7"/>
      <c r="N3454" s="7"/>
    </row>
    <row r="3455" spans="9:14" x14ac:dyDescent="0.25">
      <c r="I3455" s="7"/>
      <c r="J3455" s="7"/>
      <c r="K3455" s="7"/>
      <c r="L3455" s="7"/>
      <c r="M3455" s="7"/>
      <c r="N3455" s="7"/>
    </row>
    <row r="3456" spans="9:14" x14ac:dyDescent="0.25">
      <c r="I3456" s="7"/>
      <c r="J3456" s="7"/>
      <c r="K3456" s="7"/>
      <c r="L3456" s="7"/>
      <c r="M3456" s="7"/>
      <c r="N3456" s="7"/>
    </row>
    <row r="3457" spans="9:14" x14ac:dyDescent="0.25">
      <c r="I3457" s="7"/>
      <c r="J3457" s="7"/>
      <c r="K3457" s="7"/>
      <c r="L3457" s="7"/>
      <c r="M3457" s="7"/>
      <c r="N3457" s="7"/>
    </row>
    <row r="3458" spans="9:14" x14ac:dyDescent="0.25">
      <c r="I3458" s="7"/>
      <c r="J3458" s="7"/>
      <c r="K3458" s="7"/>
      <c r="L3458" s="7"/>
      <c r="M3458" s="7"/>
      <c r="N3458" s="7"/>
    </row>
    <row r="3459" spans="9:14" x14ac:dyDescent="0.25">
      <c r="I3459" s="7"/>
      <c r="J3459" s="7"/>
      <c r="K3459" s="7"/>
      <c r="L3459" s="7"/>
      <c r="M3459" s="7"/>
      <c r="N3459" s="7"/>
    </row>
    <row r="3460" spans="9:14" x14ac:dyDescent="0.25">
      <c r="I3460" s="7"/>
      <c r="J3460" s="7"/>
      <c r="K3460" s="7"/>
      <c r="L3460" s="7"/>
      <c r="M3460" s="7"/>
      <c r="N3460" s="7"/>
    </row>
    <row r="3461" spans="9:14" x14ac:dyDescent="0.25">
      <c r="I3461" s="7"/>
      <c r="J3461" s="7"/>
      <c r="K3461" s="7"/>
      <c r="L3461" s="7"/>
      <c r="M3461" s="7"/>
      <c r="N3461" s="7"/>
    </row>
    <row r="3462" spans="9:14" x14ac:dyDescent="0.25">
      <c r="I3462" s="7"/>
      <c r="J3462" s="7"/>
      <c r="K3462" s="7"/>
      <c r="L3462" s="7"/>
      <c r="M3462" s="7"/>
      <c r="N3462" s="7"/>
    </row>
    <row r="3463" spans="9:14" x14ac:dyDescent="0.25">
      <c r="I3463" s="7"/>
      <c r="J3463" s="7"/>
      <c r="K3463" s="7"/>
      <c r="L3463" s="7"/>
      <c r="M3463" s="7"/>
      <c r="N3463" s="7"/>
    </row>
    <row r="3464" spans="9:14" x14ac:dyDescent="0.25">
      <c r="I3464" s="7"/>
      <c r="J3464" s="7"/>
      <c r="K3464" s="7"/>
      <c r="L3464" s="7"/>
      <c r="M3464" s="7"/>
      <c r="N3464" s="7"/>
    </row>
    <row r="3465" spans="9:14" x14ac:dyDescent="0.25">
      <c r="I3465" s="7"/>
      <c r="J3465" s="7"/>
      <c r="K3465" s="7"/>
      <c r="L3465" s="7"/>
      <c r="M3465" s="7"/>
      <c r="N3465" s="7"/>
    </row>
    <row r="3466" spans="9:14" x14ac:dyDescent="0.25">
      <c r="I3466" s="7"/>
      <c r="J3466" s="7"/>
      <c r="K3466" s="7"/>
      <c r="L3466" s="7"/>
      <c r="M3466" s="7"/>
      <c r="N3466" s="7"/>
    </row>
    <row r="3467" spans="9:14" x14ac:dyDescent="0.25">
      <c r="I3467" s="7"/>
      <c r="J3467" s="7"/>
      <c r="K3467" s="7"/>
      <c r="L3467" s="7"/>
      <c r="M3467" s="7"/>
      <c r="N3467" s="7"/>
    </row>
    <row r="3468" spans="9:14" x14ac:dyDescent="0.25">
      <c r="I3468" s="7"/>
      <c r="J3468" s="7"/>
      <c r="K3468" s="7"/>
      <c r="L3468" s="7"/>
      <c r="M3468" s="7"/>
      <c r="N3468" s="7"/>
    </row>
    <row r="3469" spans="9:14" x14ac:dyDescent="0.25">
      <c r="I3469" s="7"/>
      <c r="J3469" s="7"/>
      <c r="K3469" s="7"/>
      <c r="L3469" s="7"/>
      <c r="M3469" s="7"/>
      <c r="N3469" s="7"/>
    </row>
    <row r="3470" spans="9:14" x14ac:dyDescent="0.25">
      <c r="I3470" s="7"/>
      <c r="J3470" s="7"/>
      <c r="K3470" s="7"/>
      <c r="L3470" s="7"/>
      <c r="M3470" s="7"/>
      <c r="N3470" s="7"/>
    </row>
    <row r="3471" spans="9:14" x14ac:dyDescent="0.25">
      <c r="I3471" s="7"/>
      <c r="J3471" s="7"/>
      <c r="K3471" s="7"/>
      <c r="L3471" s="7"/>
      <c r="M3471" s="7"/>
      <c r="N3471" s="7"/>
    </row>
    <row r="3472" spans="9:14" x14ac:dyDescent="0.25">
      <c r="I3472" s="7"/>
      <c r="J3472" s="7"/>
      <c r="K3472" s="7"/>
      <c r="L3472" s="7"/>
      <c r="M3472" s="7"/>
      <c r="N3472" s="7"/>
    </row>
    <row r="3473" spans="9:14" x14ac:dyDescent="0.25">
      <c r="I3473" s="7"/>
      <c r="J3473" s="7"/>
      <c r="K3473" s="7"/>
      <c r="L3473" s="7"/>
      <c r="M3473" s="7"/>
      <c r="N3473" s="7"/>
    </row>
    <row r="3474" spans="9:14" x14ac:dyDescent="0.25">
      <c r="I3474" s="7"/>
      <c r="J3474" s="7"/>
      <c r="K3474" s="7"/>
      <c r="L3474" s="7"/>
      <c r="M3474" s="7"/>
      <c r="N3474" s="7"/>
    </row>
    <row r="3475" spans="9:14" x14ac:dyDescent="0.25">
      <c r="I3475" s="7"/>
      <c r="J3475" s="7"/>
      <c r="K3475" s="7"/>
      <c r="L3475" s="7"/>
      <c r="M3475" s="7"/>
      <c r="N3475" s="7"/>
    </row>
    <row r="3476" spans="9:14" x14ac:dyDescent="0.25">
      <c r="I3476" s="7"/>
      <c r="J3476" s="7"/>
      <c r="K3476" s="7"/>
      <c r="L3476" s="7"/>
      <c r="M3476" s="7"/>
      <c r="N3476" s="7"/>
    </row>
    <row r="3477" spans="9:14" x14ac:dyDescent="0.25">
      <c r="I3477" s="7"/>
      <c r="J3477" s="7"/>
      <c r="K3477" s="7"/>
      <c r="L3477" s="7"/>
      <c r="M3477" s="7"/>
      <c r="N3477" s="7"/>
    </row>
    <row r="3478" spans="9:14" x14ac:dyDescent="0.25">
      <c r="I3478" s="7"/>
      <c r="J3478" s="7"/>
      <c r="K3478" s="7"/>
      <c r="L3478" s="7"/>
      <c r="M3478" s="7"/>
      <c r="N3478" s="7"/>
    </row>
    <row r="3479" spans="9:14" x14ac:dyDescent="0.25">
      <c r="I3479" s="7"/>
      <c r="J3479" s="7"/>
      <c r="K3479" s="7"/>
      <c r="L3479" s="7"/>
      <c r="M3479" s="7"/>
      <c r="N3479" s="7"/>
    </row>
    <row r="3480" spans="9:14" x14ac:dyDescent="0.25">
      <c r="I3480" s="7"/>
      <c r="J3480" s="7"/>
      <c r="K3480" s="7"/>
      <c r="L3480" s="7"/>
      <c r="M3480" s="7"/>
      <c r="N3480" s="7"/>
    </row>
    <row r="3481" spans="9:14" x14ac:dyDescent="0.25">
      <c r="I3481" s="7"/>
      <c r="J3481" s="7"/>
      <c r="K3481" s="7"/>
      <c r="L3481" s="7"/>
      <c r="M3481" s="7"/>
      <c r="N3481" s="7"/>
    </row>
    <row r="3482" spans="9:14" x14ac:dyDescent="0.25">
      <c r="I3482" s="7"/>
      <c r="J3482" s="7"/>
      <c r="K3482" s="7"/>
      <c r="L3482" s="7"/>
      <c r="M3482" s="7"/>
      <c r="N3482" s="7"/>
    </row>
    <row r="3483" spans="9:14" x14ac:dyDescent="0.25">
      <c r="I3483" s="7"/>
      <c r="J3483" s="7"/>
      <c r="K3483" s="7"/>
      <c r="L3483" s="7"/>
      <c r="M3483" s="7"/>
      <c r="N3483" s="7"/>
    </row>
    <row r="3484" spans="9:14" x14ac:dyDescent="0.25">
      <c r="I3484" s="7"/>
      <c r="J3484" s="7"/>
      <c r="K3484" s="7"/>
      <c r="L3484" s="7"/>
      <c r="M3484" s="7"/>
      <c r="N3484" s="7"/>
    </row>
    <row r="3485" spans="9:14" x14ac:dyDescent="0.25">
      <c r="I3485" s="7"/>
      <c r="J3485" s="7"/>
      <c r="K3485" s="7"/>
      <c r="L3485" s="7"/>
      <c r="M3485" s="7"/>
      <c r="N3485" s="7"/>
    </row>
    <row r="3486" spans="9:14" x14ac:dyDescent="0.25">
      <c r="I3486" s="7"/>
      <c r="J3486" s="7"/>
      <c r="K3486" s="7"/>
      <c r="L3486" s="7"/>
      <c r="M3486" s="7"/>
      <c r="N3486" s="7"/>
    </row>
    <row r="3487" spans="9:14" x14ac:dyDescent="0.25">
      <c r="I3487" s="7"/>
      <c r="J3487" s="7"/>
      <c r="K3487" s="7"/>
      <c r="L3487" s="7"/>
      <c r="M3487" s="7"/>
      <c r="N3487" s="7"/>
    </row>
    <row r="3488" spans="9:14" x14ac:dyDescent="0.25">
      <c r="I3488" s="7"/>
      <c r="J3488" s="7"/>
      <c r="K3488" s="7"/>
      <c r="L3488" s="7"/>
      <c r="M3488" s="7"/>
      <c r="N3488" s="7"/>
    </row>
    <row r="3489" spans="9:14" x14ac:dyDescent="0.25">
      <c r="I3489" s="7"/>
      <c r="J3489" s="7"/>
      <c r="K3489" s="7"/>
      <c r="L3489" s="7"/>
      <c r="M3489" s="7"/>
      <c r="N3489" s="7"/>
    </row>
    <row r="3490" spans="9:14" x14ac:dyDescent="0.25">
      <c r="I3490" s="7"/>
      <c r="J3490" s="7"/>
      <c r="K3490" s="7"/>
      <c r="L3490" s="7"/>
      <c r="M3490" s="7"/>
      <c r="N3490" s="7"/>
    </row>
    <row r="3491" spans="9:14" x14ac:dyDescent="0.25">
      <c r="I3491" s="7"/>
      <c r="J3491" s="7"/>
      <c r="K3491" s="7"/>
      <c r="L3491" s="7"/>
      <c r="M3491" s="7"/>
      <c r="N3491" s="7"/>
    </row>
    <row r="3492" spans="9:14" x14ac:dyDescent="0.25">
      <c r="I3492" s="7"/>
      <c r="J3492" s="7"/>
      <c r="K3492" s="7"/>
      <c r="L3492" s="7"/>
      <c r="M3492" s="7"/>
      <c r="N3492" s="7"/>
    </row>
    <row r="3493" spans="9:14" x14ac:dyDescent="0.25">
      <c r="I3493" s="7"/>
      <c r="J3493" s="7"/>
      <c r="K3493" s="7"/>
      <c r="L3493" s="7"/>
      <c r="M3493" s="7"/>
      <c r="N3493" s="7"/>
    </row>
    <row r="3494" spans="9:14" x14ac:dyDescent="0.25">
      <c r="I3494" s="7"/>
      <c r="J3494" s="7"/>
      <c r="K3494" s="7"/>
      <c r="L3494" s="7"/>
      <c r="M3494" s="7"/>
      <c r="N3494" s="7"/>
    </row>
    <row r="3495" spans="9:14" x14ac:dyDescent="0.25">
      <c r="I3495" s="7"/>
      <c r="J3495" s="7"/>
      <c r="K3495" s="7"/>
      <c r="L3495" s="7"/>
      <c r="M3495" s="7"/>
      <c r="N3495" s="7"/>
    </row>
    <row r="3496" spans="9:14" x14ac:dyDescent="0.25">
      <c r="I3496" s="7"/>
      <c r="J3496" s="7"/>
      <c r="K3496" s="7"/>
      <c r="L3496" s="7"/>
      <c r="M3496" s="7"/>
      <c r="N3496" s="7"/>
    </row>
    <row r="3497" spans="9:14" x14ac:dyDescent="0.25">
      <c r="I3497" s="7"/>
      <c r="J3497" s="7"/>
      <c r="K3497" s="7"/>
      <c r="L3497" s="7"/>
      <c r="M3497" s="7"/>
      <c r="N3497" s="7"/>
    </row>
    <row r="3498" spans="9:14" x14ac:dyDescent="0.25">
      <c r="I3498" s="7"/>
      <c r="J3498" s="7"/>
      <c r="K3498" s="7"/>
      <c r="L3498" s="7"/>
      <c r="M3498" s="7"/>
      <c r="N3498" s="7"/>
    </row>
    <row r="3499" spans="9:14" x14ac:dyDescent="0.25">
      <c r="I3499" s="7"/>
      <c r="J3499" s="7"/>
      <c r="K3499" s="7"/>
      <c r="L3499" s="7"/>
      <c r="M3499" s="7"/>
      <c r="N3499" s="7"/>
    </row>
    <row r="3500" spans="9:14" x14ac:dyDescent="0.25">
      <c r="I3500" s="7"/>
      <c r="J3500" s="7"/>
      <c r="K3500" s="7"/>
      <c r="L3500" s="7"/>
      <c r="M3500" s="7"/>
      <c r="N3500" s="7"/>
    </row>
    <row r="3501" spans="9:14" x14ac:dyDescent="0.25">
      <c r="I3501" s="7"/>
      <c r="J3501" s="7"/>
      <c r="K3501" s="7"/>
      <c r="L3501" s="7"/>
      <c r="M3501" s="7"/>
      <c r="N3501" s="7"/>
    </row>
    <row r="3502" spans="9:14" x14ac:dyDescent="0.25">
      <c r="I3502" s="7"/>
      <c r="J3502" s="7"/>
      <c r="K3502" s="7"/>
      <c r="L3502" s="7"/>
      <c r="M3502" s="7"/>
      <c r="N3502" s="7"/>
    </row>
    <row r="3503" spans="9:14" x14ac:dyDescent="0.25">
      <c r="I3503" s="7"/>
      <c r="J3503" s="7"/>
      <c r="K3503" s="7"/>
      <c r="L3503" s="7"/>
      <c r="M3503" s="7"/>
      <c r="N3503" s="7"/>
    </row>
    <row r="3504" spans="9:14" x14ac:dyDescent="0.25">
      <c r="I3504" s="7"/>
      <c r="J3504" s="7"/>
      <c r="K3504" s="7"/>
      <c r="L3504" s="7"/>
      <c r="M3504" s="7"/>
      <c r="N3504" s="7"/>
    </row>
    <row r="3505" spans="9:14" x14ac:dyDescent="0.25">
      <c r="I3505" s="7"/>
      <c r="J3505" s="7"/>
      <c r="K3505" s="7"/>
      <c r="L3505" s="7"/>
      <c r="M3505" s="7"/>
      <c r="N3505" s="7"/>
    </row>
    <row r="3506" spans="9:14" x14ac:dyDescent="0.25">
      <c r="I3506" s="7"/>
      <c r="J3506" s="7"/>
      <c r="K3506" s="7"/>
      <c r="L3506" s="7"/>
      <c r="M3506" s="7"/>
      <c r="N3506" s="7"/>
    </row>
    <row r="3507" spans="9:14" x14ac:dyDescent="0.25">
      <c r="I3507" s="7"/>
      <c r="J3507" s="7"/>
      <c r="K3507" s="7"/>
      <c r="L3507" s="7"/>
      <c r="M3507" s="7"/>
      <c r="N3507" s="7"/>
    </row>
    <row r="3508" spans="9:14" x14ac:dyDescent="0.25">
      <c r="I3508" s="7"/>
      <c r="J3508" s="7"/>
      <c r="K3508" s="7"/>
      <c r="L3508" s="7"/>
      <c r="M3508" s="7"/>
      <c r="N3508" s="7"/>
    </row>
    <row r="3509" spans="9:14" x14ac:dyDescent="0.25">
      <c r="I3509" s="7"/>
      <c r="J3509" s="7"/>
      <c r="K3509" s="7"/>
      <c r="L3509" s="7"/>
      <c r="M3509" s="7"/>
      <c r="N3509" s="7"/>
    </row>
    <row r="3510" spans="9:14" x14ac:dyDescent="0.25">
      <c r="I3510" s="7"/>
      <c r="J3510" s="7"/>
      <c r="K3510" s="7"/>
      <c r="L3510" s="7"/>
      <c r="M3510" s="7"/>
      <c r="N3510" s="7"/>
    </row>
    <row r="3511" spans="9:14" x14ac:dyDescent="0.25">
      <c r="I3511" s="7"/>
      <c r="J3511" s="7"/>
      <c r="K3511" s="7"/>
      <c r="L3511" s="7"/>
      <c r="M3511" s="7"/>
      <c r="N3511" s="7"/>
    </row>
    <row r="3512" spans="9:14" x14ac:dyDescent="0.25">
      <c r="I3512" s="7"/>
      <c r="J3512" s="7"/>
      <c r="K3512" s="7"/>
      <c r="L3512" s="7"/>
      <c r="M3512" s="7"/>
      <c r="N3512" s="7"/>
    </row>
    <row r="3513" spans="9:14" x14ac:dyDescent="0.25">
      <c r="I3513" s="7"/>
      <c r="J3513" s="7"/>
      <c r="K3513" s="7"/>
      <c r="L3513" s="7"/>
      <c r="M3513" s="7"/>
      <c r="N3513" s="7"/>
    </row>
    <row r="3514" spans="9:14" x14ac:dyDescent="0.25">
      <c r="I3514" s="7"/>
      <c r="J3514" s="7"/>
      <c r="K3514" s="7"/>
      <c r="L3514" s="7"/>
      <c r="M3514" s="7"/>
      <c r="N3514" s="7"/>
    </row>
    <row r="3515" spans="9:14" x14ac:dyDescent="0.25">
      <c r="I3515" s="7"/>
      <c r="J3515" s="7"/>
      <c r="K3515" s="7"/>
      <c r="L3515" s="7"/>
      <c r="M3515" s="7"/>
      <c r="N3515" s="7"/>
    </row>
    <row r="3516" spans="9:14" x14ac:dyDescent="0.25">
      <c r="I3516" s="7"/>
      <c r="J3516" s="7"/>
      <c r="K3516" s="7"/>
      <c r="L3516" s="7"/>
      <c r="M3516" s="7"/>
      <c r="N3516" s="7"/>
    </row>
    <row r="3517" spans="9:14" x14ac:dyDescent="0.25">
      <c r="I3517" s="7"/>
      <c r="J3517" s="7"/>
      <c r="K3517" s="7"/>
      <c r="L3517" s="7"/>
      <c r="M3517" s="7"/>
      <c r="N3517" s="7"/>
    </row>
    <row r="3518" spans="9:14" x14ac:dyDescent="0.25">
      <c r="I3518" s="7"/>
      <c r="J3518" s="7"/>
      <c r="K3518" s="7"/>
      <c r="L3518" s="7"/>
      <c r="M3518" s="7"/>
      <c r="N3518" s="7"/>
    </row>
    <row r="3519" spans="9:14" x14ac:dyDescent="0.25">
      <c r="I3519" s="7"/>
      <c r="J3519" s="7"/>
      <c r="K3519" s="7"/>
      <c r="L3519" s="7"/>
      <c r="M3519" s="7"/>
      <c r="N3519" s="7"/>
    </row>
    <row r="3520" spans="9:14" x14ac:dyDescent="0.25">
      <c r="I3520" s="7"/>
      <c r="J3520" s="7"/>
      <c r="K3520" s="7"/>
      <c r="L3520" s="7"/>
      <c r="M3520" s="7"/>
      <c r="N3520" s="7"/>
    </row>
    <row r="3521" spans="9:14" x14ac:dyDescent="0.25">
      <c r="I3521" s="7"/>
      <c r="J3521" s="7"/>
      <c r="K3521" s="7"/>
      <c r="L3521" s="7"/>
      <c r="M3521" s="7"/>
      <c r="N3521" s="7"/>
    </row>
    <row r="3522" spans="9:14" x14ac:dyDescent="0.25">
      <c r="I3522" s="7"/>
      <c r="J3522" s="7"/>
      <c r="K3522" s="7"/>
      <c r="L3522" s="7"/>
      <c r="M3522" s="7"/>
      <c r="N3522" s="7"/>
    </row>
    <row r="3523" spans="9:14" x14ac:dyDescent="0.25">
      <c r="I3523" s="7"/>
      <c r="J3523" s="7"/>
      <c r="K3523" s="7"/>
      <c r="L3523" s="7"/>
      <c r="M3523" s="7"/>
      <c r="N3523" s="7"/>
    </row>
    <row r="3524" spans="9:14" x14ac:dyDescent="0.25">
      <c r="I3524" s="7"/>
      <c r="J3524" s="7"/>
      <c r="K3524" s="7"/>
      <c r="L3524" s="7"/>
      <c r="M3524" s="7"/>
      <c r="N3524" s="7"/>
    </row>
    <row r="3525" spans="9:14" x14ac:dyDescent="0.25">
      <c r="I3525" s="7"/>
      <c r="J3525" s="7"/>
      <c r="K3525" s="7"/>
      <c r="L3525" s="7"/>
      <c r="M3525" s="7"/>
      <c r="N3525" s="7"/>
    </row>
    <row r="3526" spans="9:14" x14ac:dyDescent="0.25">
      <c r="I3526" s="7"/>
      <c r="J3526" s="7"/>
      <c r="K3526" s="7"/>
      <c r="L3526" s="7"/>
      <c r="M3526" s="7"/>
      <c r="N3526" s="7"/>
    </row>
    <row r="3527" spans="9:14" x14ac:dyDescent="0.25">
      <c r="I3527" s="7"/>
      <c r="J3527" s="7"/>
      <c r="K3527" s="7"/>
      <c r="L3527" s="7"/>
      <c r="M3527" s="7"/>
      <c r="N3527" s="7"/>
    </row>
    <row r="3528" spans="9:14" x14ac:dyDescent="0.25">
      <c r="I3528" s="7"/>
      <c r="J3528" s="7"/>
      <c r="K3528" s="7"/>
      <c r="L3528" s="7"/>
      <c r="M3528" s="7"/>
      <c r="N3528" s="7"/>
    </row>
    <row r="3529" spans="9:14" x14ac:dyDescent="0.25">
      <c r="I3529" s="7"/>
      <c r="J3529" s="7"/>
      <c r="K3529" s="7"/>
      <c r="L3529" s="7"/>
      <c r="M3529" s="7"/>
      <c r="N3529" s="7"/>
    </row>
    <row r="3530" spans="9:14" x14ac:dyDescent="0.25">
      <c r="I3530" s="7"/>
      <c r="J3530" s="7"/>
      <c r="K3530" s="7"/>
      <c r="L3530" s="7"/>
      <c r="M3530" s="7"/>
      <c r="N3530" s="7"/>
    </row>
    <row r="3531" spans="9:14" x14ac:dyDescent="0.25">
      <c r="I3531" s="7"/>
      <c r="J3531" s="7"/>
      <c r="K3531" s="7"/>
      <c r="L3531" s="7"/>
      <c r="M3531" s="7"/>
      <c r="N3531" s="7"/>
    </row>
    <row r="3532" spans="9:14" x14ac:dyDescent="0.25">
      <c r="I3532" s="7"/>
      <c r="J3532" s="7"/>
      <c r="K3532" s="7"/>
      <c r="L3532" s="7"/>
      <c r="M3532" s="7"/>
      <c r="N3532" s="7"/>
    </row>
    <row r="3533" spans="9:14" x14ac:dyDescent="0.25">
      <c r="I3533" s="7"/>
      <c r="J3533" s="7"/>
      <c r="K3533" s="7"/>
      <c r="L3533" s="7"/>
      <c r="M3533" s="7"/>
      <c r="N3533" s="7"/>
    </row>
    <row r="3534" spans="9:14" x14ac:dyDescent="0.25">
      <c r="I3534" s="7"/>
      <c r="J3534" s="7"/>
      <c r="K3534" s="7"/>
      <c r="L3534" s="7"/>
      <c r="M3534" s="7"/>
      <c r="N3534" s="7"/>
    </row>
    <row r="3535" spans="9:14" x14ac:dyDescent="0.25">
      <c r="I3535" s="7"/>
      <c r="J3535" s="7"/>
      <c r="K3535" s="7"/>
      <c r="L3535" s="7"/>
      <c r="M3535" s="7"/>
      <c r="N3535" s="7"/>
    </row>
    <row r="3536" spans="9:14" x14ac:dyDescent="0.25">
      <c r="I3536" s="7"/>
      <c r="J3536" s="7"/>
      <c r="K3536" s="7"/>
      <c r="L3536" s="7"/>
      <c r="M3536" s="7"/>
      <c r="N3536" s="7"/>
    </row>
    <row r="3537" spans="9:14" x14ac:dyDescent="0.25">
      <c r="I3537" s="7"/>
      <c r="J3537" s="7"/>
      <c r="K3537" s="7"/>
      <c r="L3537" s="7"/>
      <c r="M3537" s="7"/>
      <c r="N3537" s="7"/>
    </row>
    <row r="3538" spans="9:14" x14ac:dyDescent="0.25">
      <c r="I3538" s="7"/>
      <c r="J3538" s="7"/>
      <c r="K3538" s="7"/>
      <c r="L3538" s="7"/>
      <c r="M3538" s="7"/>
      <c r="N3538" s="7"/>
    </row>
    <row r="3539" spans="9:14" x14ac:dyDescent="0.25">
      <c r="I3539" s="7"/>
      <c r="J3539" s="7"/>
      <c r="K3539" s="7"/>
      <c r="L3539" s="7"/>
      <c r="M3539" s="7"/>
      <c r="N3539" s="7"/>
    </row>
    <row r="3540" spans="9:14" x14ac:dyDescent="0.25">
      <c r="I3540" s="7"/>
      <c r="J3540" s="7"/>
      <c r="K3540" s="7"/>
      <c r="L3540" s="7"/>
      <c r="M3540" s="7"/>
      <c r="N3540" s="7"/>
    </row>
    <row r="3541" spans="9:14" x14ac:dyDescent="0.25">
      <c r="I3541" s="7"/>
      <c r="J3541" s="7"/>
      <c r="K3541" s="7"/>
      <c r="L3541" s="7"/>
      <c r="M3541" s="7"/>
      <c r="N3541" s="7"/>
    </row>
    <row r="3542" spans="9:14" x14ac:dyDescent="0.25">
      <c r="I3542" s="7"/>
      <c r="J3542" s="7"/>
      <c r="K3542" s="7"/>
      <c r="L3542" s="7"/>
      <c r="M3542" s="7"/>
      <c r="N3542" s="7"/>
    </row>
    <row r="3543" spans="9:14" x14ac:dyDescent="0.25">
      <c r="I3543" s="7"/>
      <c r="J3543" s="7"/>
      <c r="K3543" s="7"/>
      <c r="L3543" s="7"/>
      <c r="M3543" s="7"/>
      <c r="N3543" s="7"/>
    </row>
    <row r="3544" spans="9:14" x14ac:dyDescent="0.25">
      <c r="I3544" s="7"/>
      <c r="J3544" s="7"/>
      <c r="K3544" s="7"/>
      <c r="L3544" s="7"/>
      <c r="M3544" s="7"/>
      <c r="N3544" s="7"/>
    </row>
    <row r="3545" spans="9:14" x14ac:dyDescent="0.25">
      <c r="I3545" s="7"/>
      <c r="J3545" s="7"/>
      <c r="K3545" s="7"/>
      <c r="L3545" s="7"/>
      <c r="M3545" s="7"/>
      <c r="N3545" s="7"/>
    </row>
    <row r="3546" spans="9:14" x14ac:dyDescent="0.25">
      <c r="I3546" s="7"/>
      <c r="J3546" s="7"/>
      <c r="K3546" s="7"/>
      <c r="L3546" s="7"/>
      <c r="M3546" s="7"/>
      <c r="N3546" s="7"/>
    </row>
    <row r="3547" spans="9:14" x14ac:dyDescent="0.25">
      <c r="I3547" s="7"/>
      <c r="J3547" s="7"/>
      <c r="K3547" s="7"/>
      <c r="L3547" s="7"/>
      <c r="M3547" s="7"/>
      <c r="N3547" s="7"/>
    </row>
    <row r="3548" spans="9:14" x14ac:dyDescent="0.25">
      <c r="I3548" s="7"/>
      <c r="J3548" s="7"/>
      <c r="K3548" s="7"/>
      <c r="L3548" s="7"/>
      <c r="M3548" s="7"/>
      <c r="N3548" s="7"/>
    </row>
    <row r="3549" spans="9:14" x14ac:dyDescent="0.25">
      <c r="I3549" s="7"/>
      <c r="J3549" s="7"/>
      <c r="K3549" s="7"/>
      <c r="L3549" s="7"/>
      <c r="M3549" s="7"/>
      <c r="N3549" s="7"/>
    </row>
    <row r="3550" spans="9:14" x14ac:dyDescent="0.25">
      <c r="I3550" s="7"/>
      <c r="J3550" s="7"/>
      <c r="K3550" s="7"/>
      <c r="L3550" s="7"/>
      <c r="M3550" s="7"/>
      <c r="N3550" s="7"/>
    </row>
    <row r="3551" spans="9:14" x14ac:dyDescent="0.25">
      <c r="I3551" s="7"/>
      <c r="J3551" s="7"/>
      <c r="K3551" s="7"/>
      <c r="L3551" s="7"/>
      <c r="M3551" s="7"/>
      <c r="N3551" s="7"/>
    </row>
    <row r="3552" spans="9:14" x14ac:dyDescent="0.25">
      <c r="I3552" s="7"/>
      <c r="J3552" s="7"/>
      <c r="K3552" s="7"/>
      <c r="L3552" s="7"/>
      <c r="M3552" s="7"/>
      <c r="N3552" s="7"/>
    </row>
    <row r="3553" spans="9:14" x14ac:dyDescent="0.25">
      <c r="I3553" s="7"/>
      <c r="J3553" s="7"/>
      <c r="K3553" s="7"/>
      <c r="L3553" s="7"/>
      <c r="M3553" s="7"/>
      <c r="N3553" s="7"/>
    </row>
    <row r="3554" spans="9:14" x14ac:dyDescent="0.25">
      <c r="I3554" s="7"/>
      <c r="J3554" s="7"/>
      <c r="K3554" s="7"/>
      <c r="L3554" s="7"/>
      <c r="M3554" s="7"/>
      <c r="N3554" s="7"/>
    </row>
    <row r="3555" spans="9:14" x14ac:dyDescent="0.25">
      <c r="I3555" s="7"/>
      <c r="J3555" s="7"/>
      <c r="K3555" s="7"/>
      <c r="L3555" s="7"/>
      <c r="M3555" s="7"/>
      <c r="N3555" s="7"/>
    </row>
    <row r="3556" spans="9:14" x14ac:dyDescent="0.25">
      <c r="I3556" s="7"/>
      <c r="J3556" s="7"/>
      <c r="K3556" s="7"/>
      <c r="L3556" s="7"/>
      <c r="M3556" s="7"/>
      <c r="N3556" s="7"/>
    </row>
    <row r="3557" spans="9:14" x14ac:dyDescent="0.25">
      <c r="I3557" s="7"/>
      <c r="J3557" s="7"/>
      <c r="K3557" s="7"/>
      <c r="L3557" s="7"/>
      <c r="M3557" s="7"/>
      <c r="N3557" s="7"/>
    </row>
    <row r="3558" spans="9:14" x14ac:dyDescent="0.25">
      <c r="I3558" s="7"/>
      <c r="J3558" s="7"/>
      <c r="K3558" s="7"/>
      <c r="L3558" s="7"/>
      <c r="M3558" s="7"/>
      <c r="N3558" s="7"/>
    </row>
    <row r="3559" spans="9:14" x14ac:dyDescent="0.25">
      <c r="I3559" s="7"/>
      <c r="J3559" s="7"/>
      <c r="K3559" s="7"/>
      <c r="L3559" s="7"/>
      <c r="M3559" s="7"/>
      <c r="N3559" s="7"/>
    </row>
    <row r="3560" spans="9:14" x14ac:dyDescent="0.25">
      <c r="I3560" s="7"/>
      <c r="J3560" s="7"/>
      <c r="K3560" s="7"/>
      <c r="L3560" s="7"/>
      <c r="M3560" s="7"/>
      <c r="N3560" s="7"/>
    </row>
    <row r="3561" spans="9:14" x14ac:dyDescent="0.25">
      <c r="I3561" s="7"/>
      <c r="J3561" s="7"/>
      <c r="K3561" s="7"/>
      <c r="L3561" s="7"/>
      <c r="M3561" s="7"/>
      <c r="N3561" s="7"/>
    </row>
    <row r="3562" spans="9:14" x14ac:dyDescent="0.25">
      <c r="I3562" s="7"/>
      <c r="J3562" s="7"/>
      <c r="K3562" s="7"/>
      <c r="L3562" s="7"/>
      <c r="M3562" s="7"/>
      <c r="N3562" s="7"/>
    </row>
    <row r="3563" spans="9:14" x14ac:dyDescent="0.25">
      <c r="I3563" s="7"/>
      <c r="J3563" s="7"/>
      <c r="K3563" s="7"/>
      <c r="L3563" s="7"/>
      <c r="M3563" s="7"/>
      <c r="N3563" s="7"/>
    </row>
    <row r="3564" spans="9:14" x14ac:dyDescent="0.25">
      <c r="I3564" s="7"/>
      <c r="J3564" s="7"/>
      <c r="K3564" s="7"/>
      <c r="L3564" s="7"/>
      <c r="M3564" s="7"/>
      <c r="N3564" s="7"/>
    </row>
    <row r="3565" spans="9:14" x14ac:dyDescent="0.25">
      <c r="I3565" s="7"/>
      <c r="J3565" s="7"/>
      <c r="K3565" s="7"/>
      <c r="L3565" s="7"/>
      <c r="M3565" s="7"/>
      <c r="N3565" s="7"/>
    </row>
    <row r="3566" spans="9:14" x14ac:dyDescent="0.25">
      <c r="I3566" s="7"/>
      <c r="J3566" s="7"/>
      <c r="K3566" s="7"/>
      <c r="L3566" s="7"/>
      <c r="M3566" s="7"/>
      <c r="N3566" s="7"/>
    </row>
    <row r="3567" spans="9:14" x14ac:dyDescent="0.25">
      <c r="I3567" s="7"/>
      <c r="J3567" s="7"/>
      <c r="K3567" s="7"/>
      <c r="L3567" s="7"/>
      <c r="M3567" s="7"/>
      <c r="N3567" s="7"/>
    </row>
    <row r="3568" spans="9:14" x14ac:dyDescent="0.25">
      <c r="I3568" s="7"/>
      <c r="J3568" s="7"/>
      <c r="K3568" s="7"/>
      <c r="L3568" s="7"/>
      <c r="M3568" s="7"/>
      <c r="N3568" s="7"/>
    </row>
    <row r="3569" spans="9:14" x14ac:dyDescent="0.25">
      <c r="I3569" s="7"/>
      <c r="J3569" s="7"/>
      <c r="K3569" s="7"/>
      <c r="L3569" s="7"/>
      <c r="M3569" s="7"/>
      <c r="N3569" s="7"/>
    </row>
    <row r="3570" spans="9:14" x14ac:dyDescent="0.25">
      <c r="I3570" s="7"/>
      <c r="J3570" s="7"/>
      <c r="K3570" s="7"/>
      <c r="L3570" s="7"/>
      <c r="M3570" s="7"/>
      <c r="N3570" s="7"/>
    </row>
    <row r="3571" spans="9:14" x14ac:dyDescent="0.25">
      <c r="I3571" s="7"/>
      <c r="J3571" s="7"/>
      <c r="K3571" s="7"/>
      <c r="L3571" s="7"/>
      <c r="M3571" s="7"/>
      <c r="N3571" s="7"/>
    </row>
    <row r="3572" spans="9:14" x14ac:dyDescent="0.25">
      <c r="I3572" s="7"/>
      <c r="J3572" s="7"/>
      <c r="K3572" s="7"/>
      <c r="L3572" s="7"/>
      <c r="M3572" s="7"/>
      <c r="N3572" s="7"/>
    </row>
    <row r="3573" spans="9:14" x14ac:dyDescent="0.25">
      <c r="I3573" s="7"/>
      <c r="J3573" s="7"/>
      <c r="K3573" s="7"/>
      <c r="L3573" s="7"/>
      <c r="M3573" s="7"/>
      <c r="N3573" s="7"/>
    </row>
    <row r="3574" spans="9:14" x14ac:dyDescent="0.25">
      <c r="I3574" s="7"/>
      <c r="J3574" s="7"/>
      <c r="K3574" s="7"/>
      <c r="L3574" s="7"/>
      <c r="M3574" s="7"/>
      <c r="N3574" s="7"/>
    </row>
    <row r="3575" spans="9:14" x14ac:dyDescent="0.25">
      <c r="I3575" s="7"/>
      <c r="J3575" s="7"/>
      <c r="K3575" s="7"/>
      <c r="L3575" s="7"/>
      <c r="M3575" s="7"/>
      <c r="N3575" s="7"/>
    </row>
    <row r="3576" spans="9:14" x14ac:dyDescent="0.25">
      <c r="I3576" s="7"/>
      <c r="J3576" s="7"/>
      <c r="K3576" s="7"/>
      <c r="L3576" s="7"/>
      <c r="M3576" s="7"/>
      <c r="N3576" s="7"/>
    </row>
    <row r="3577" spans="9:14" x14ac:dyDescent="0.25">
      <c r="I3577" s="7"/>
      <c r="J3577" s="7"/>
      <c r="K3577" s="7"/>
      <c r="L3577" s="7"/>
      <c r="M3577" s="7"/>
      <c r="N3577" s="7"/>
    </row>
    <row r="3578" spans="9:14" x14ac:dyDescent="0.25">
      <c r="I3578" s="7"/>
      <c r="J3578" s="7"/>
      <c r="K3578" s="7"/>
      <c r="L3578" s="7"/>
      <c r="M3578" s="7"/>
      <c r="N3578" s="7"/>
    </row>
    <row r="3579" spans="9:14" x14ac:dyDescent="0.25">
      <c r="I3579" s="7"/>
      <c r="J3579" s="7"/>
      <c r="K3579" s="7"/>
      <c r="L3579" s="7"/>
      <c r="M3579" s="7"/>
      <c r="N3579" s="7"/>
    </row>
    <row r="3580" spans="9:14" x14ac:dyDescent="0.25">
      <c r="I3580" s="7"/>
      <c r="J3580" s="7"/>
      <c r="K3580" s="7"/>
      <c r="L3580" s="7"/>
      <c r="M3580" s="7"/>
      <c r="N3580" s="7"/>
    </row>
    <row r="3581" spans="9:14" x14ac:dyDescent="0.25">
      <c r="I3581" s="7"/>
      <c r="J3581" s="7"/>
      <c r="K3581" s="7"/>
      <c r="L3581" s="7"/>
      <c r="M3581" s="7"/>
      <c r="N3581" s="7"/>
    </row>
    <row r="3582" spans="9:14" x14ac:dyDescent="0.25">
      <c r="I3582" s="7"/>
      <c r="J3582" s="7"/>
      <c r="K3582" s="7"/>
      <c r="L3582" s="7"/>
      <c r="M3582" s="7"/>
      <c r="N3582" s="7"/>
    </row>
    <row r="3583" spans="9:14" x14ac:dyDescent="0.25">
      <c r="I3583" s="7"/>
      <c r="J3583" s="7"/>
      <c r="K3583" s="7"/>
      <c r="L3583" s="7"/>
      <c r="M3583" s="7"/>
      <c r="N3583" s="7"/>
    </row>
    <row r="3584" spans="9:14" x14ac:dyDescent="0.25">
      <c r="I3584" s="7"/>
      <c r="J3584" s="7"/>
      <c r="K3584" s="7"/>
      <c r="L3584" s="7"/>
      <c r="M3584" s="7"/>
      <c r="N3584" s="7"/>
    </row>
    <row r="3585" spans="9:14" x14ac:dyDescent="0.25">
      <c r="I3585" s="7"/>
      <c r="J3585" s="7"/>
      <c r="K3585" s="7"/>
      <c r="L3585" s="7"/>
      <c r="M3585" s="7"/>
      <c r="N3585" s="7"/>
    </row>
    <row r="3586" spans="9:14" x14ac:dyDescent="0.25">
      <c r="I3586" s="7"/>
      <c r="J3586" s="7"/>
      <c r="K3586" s="7"/>
      <c r="L3586" s="7"/>
      <c r="M3586" s="7"/>
      <c r="N3586" s="7"/>
    </row>
    <row r="3587" spans="9:14" x14ac:dyDescent="0.25">
      <c r="I3587" s="7"/>
      <c r="J3587" s="7"/>
      <c r="K3587" s="7"/>
      <c r="L3587" s="7"/>
      <c r="M3587" s="7"/>
      <c r="N3587" s="7"/>
    </row>
    <row r="3588" spans="9:14" x14ac:dyDescent="0.25">
      <c r="I3588" s="7"/>
      <c r="J3588" s="7"/>
      <c r="K3588" s="7"/>
      <c r="L3588" s="7"/>
      <c r="M3588" s="7"/>
      <c r="N3588" s="7"/>
    </row>
    <row r="3589" spans="9:14" x14ac:dyDescent="0.25">
      <c r="I3589" s="7"/>
      <c r="J3589" s="7"/>
      <c r="K3589" s="7"/>
      <c r="L3589" s="7"/>
      <c r="M3589" s="7"/>
      <c r="N3589" s="7"/>
    </row>
    <row r="3590" spans="9:14" x14ac:dyDescent="0.25">
      <c r="I3590" s="7"/>
      <c r="J3590" s="7"/>
      <c r="K3590" s="7"/>
      <c r="L3590" s="7"/>
      <c r="M3590" s="7"/>
      <c r="N3590" s="7"/>
    </row>
    <row r="3591" spans="9:14" x14ac:dyDescent="0.25">
      <c r="I3591" s="7"/>
      <c r="J3591" s="7"/>
      <c r="K3591" s="7"/>
      <c r="L3591" s="7"/>
      <c r="M3591" s="7"/>
      <c r="N3591" s="7"/>
    </row>
    <row r="3592" spans="9:14" x14ac:dyDescent="0.25">
      <c r="I3592" s="7"/>
      <c r="J3592" s="7"/>
      <c r="K3592" s="7"/>
      <c r="L3592" s="7"/>
      <c r="M3592" s="7"/>
      <c r="N3592" s="7"/>
    </row>
    <row r="3593" spans="9:14" x14ac:dyDescent="0.25">
      <c r="I3593" s="7"/>
      <c r="J3593" s="7"/>
      <c r="K3593" s="7"/>
      <c r="L3593" s="7"/>
      <c r="M3593" s="7"/>
      <c r="N3593" s="7"/>
    </row>
    <row r="3594" spans="9:14" x14ac:dyDescent="0.25">
      <c r="I3594" s="7"/>
      <c r="J3594" s="7"/>
      <c r="K3594" s="7"/>
      <c r="L3594" s="7"/>
      <c r="M3594" s="7"/>
      <c r="N3594" s="7"/>
    </row>
    <row r="3595" spans="9:14" x14ac:dyDescent="0.25">
      <c r="I3595" s="7"/>
      <c r="J3595" s="7"/>
      <c r="K3595" s="7"/>
      <c r="L3595" s="7"/>
      <c r="M3595" s="7"/>
      <c r="N3595" s="7"/>
    </row>
    <row r="3596" spans="9:14" x14ac:dyDescent="0.25">
      <c r="I3596" s="7"/>
      <c r="J3596" s="7"/>
      <c r="K3596" s="7"/>
      <c r="L3596" s="7"/>
      <c r="M3596" s="7"/>
      <c r="N3596" s="7"/>
    </row>
    <row r="3597" spans="9:14" x14ac:dyDescent="0.25">
      <c r="I3597" s="7"/>
      <c r="J3597" s="7"/>
      <c r="K3597" s="7"/>
      <c r="L3597" s="7"/>
      <c r="M3597" s="7"/>
      <c r="N3597" s="7"/>
    </row>
    <row r="3598" spans="9:14" x14ac:dyDescent="0.25">
      <c r="I3598" s="7"/>
      <c r="J3598" s="7"/>
      <c r="K3598" s="7"/>
      <c r="L3598" s="7"/>
      <c r="M3598" s="7"/>
      <c r="N3598" s="7"/>
    </row>
    <row r="3599" spans="9:14" x14ac:dyDescent="0.25">
      <c r="I3599" s="7"/>
      <c r="J3599" s="7"/>
      <c r="K3599" s="7"/>
      <c r="L3599" s="7"/>
      <c r="M3599" s="7"/>
      <c r="N3599" s="7"/>
    </row>
    <row r="3600" spans="9:14" x14ac:dyDescent="0.25">
      <c r="I3600" s="7"/>
      <c r="J3600" s="7"/>
      <c r="K3600" s="7"/>
      <c r="L3600" s="7"/>
      <c r="M3600" s="7"/>
      <c r="N3600" s="7"/>
    </row>
    <row r="3601" spans="9:14" x14ac:dyDescent="0.25">
      <c r="I3601" s="7"/>
      <c r="J3601" s="7"/>
      <c r="K3601" s="7"/>
      <c r="L3601" s="7"/>
      <c r="M3601" s="7"/>
      <c r="N3601" s="7"/>
    </row>
    <row r="3602" spans="9:14" x14ac:dyDescent="0.25">
      <c r="I3602" s="7"/>
      <c r="J3602" s="7"/>
      <c r="K3602" s="7"/>
      <c r="L3602" s="7"/>
      <c r="M3602" s="7"/>
      <c r="N3602" s="7"/>
    </row>
    <row r="3603" spans="9:14" x14ac:dyDescent="0.25">
      <c r="I3603" s="7"/>
      <c r="J3603" s="7"/>
      <c r="K3603" s="7"/>
      <c r="L3603" s="7"/>
      <c r="M3603" s="7"/>
      <c r="N3603" s="7"/>
    </row>
    <row r="3604" spans="9:14" x14ac:dyDescent="0.25">
      <c r="I3604" s="7"/>
      <c r="J3604" s="7"/>
      <c r="K3604" s="7"/>
      <c r="L3604" s="7"/>
      <c r="M3604" s="7"/>
      <c r="N3604" s="7"/>
    </row>
    <row r="3605" spans="9:14" x14ac:dyDescent="0.25">
      <c r="I3605" s="7"/>
      <c r="J3605" s="7"/>
      <c r="K3605" s="7"/>
      <c r="L3605" s="7"/>
      <c r="M3605" s="7"/>
      <c r="N3605" s="7"/>
    </row>
    <row r="3606" spans="9:14" x14ac:dyDescent="0.25">
      <c r="I3606" s="7"/>
      <c r="J3606" s="7"/>
      <c r="K3606" s="7"/>
      <c r="L3606" s="7"/>
      <c r="M3606" s="7"/>
      <c r="N3606" s="7"/>
    </row>
    <row r="3607" spans="9:14" x14ac:dyDescent="0.25">
      <c r="I3607" s="7"/>
      <c r="J3607" s="7"/>
      <c r="K3607" s="7"/>
      <c r="L3607" s="7"/>
      <c r="M3607" s="7"/>
      <c r="N3607" s="7"/>
    </row>
    <row r="3608" spans="9:14" x14ac:dyDescent="0.25">
      <c r="I3608" s="7"/>
      <c r="J3608" s="7"/>
      <c r="K3608" s="7"/>
      <c r="L3608" s="7"/>
      <c r="M3608" s="7"/>
      <c r="N3608" s="7"/>
    </row>
    <row r="3609" spans="9:14" x14ac:dyDescent="0.25">
      <c r="I3609" s="7"/>
      <c r="J3609" s="7"/>
      <c r="K3609" s="7"/>
      <c r="L3609" s="7"/>
      <c r="M3609" s="7"/>
      <c r="N3609" s="7"/>
    </row>
    <row r="3610" spans="9:14" x14ac:dyDescent="0.25">
      <c r="I3610" s="7"/>
      <c r="J3610" s="7"/>
      <c r="K3610" s="7"/>
      <c r="L3610" s="7"/>
      <c r="M3610" s="7"/>
      <c r="N3610" s="7"/>
    </row>
    <row r="3611" spans="9:14" x14ac:dyDescent="0.25">
      <c r="I3611" s="7"/>
      <c r="J3611" s="7"/>
      <c r="K3611" s="7"/>
      <c r="L3611" s="7"/>
      <c r="M3611" s="7"/>
      <c r="N3611" s="7"/>
    </row>
    <row r="3612" spans="9:14" x14ac:dyDescent="0.25">
      <c r="I3612" s="7"/>
      <c r="J3612" s="7"/>
      <c r="K3612" s="7"/>
      <c r="L3612" s="7"/>
      <c r="M3612" s="7"/>
      <c r="N3612" s="7"/>
    </row>
    <row r="3613" spans="9:14" x14ac:dyDescent="0.25">
      <c r="I3613" s="7"/>
      <c r="J3613" s="7"/>
      <c r="K3613" s="7"/>
      <c r="L3613" s="7"/>
      <c r="M3613" s="7"/>
      <c r="N3613" s="7"/>
    </row>
    <row r="3614" spans="9:14" x14ac:dyDescent="0.25">
      <c r="I3614" s="7"/>
      <c r="J3614" s="7"/>
      <c r="K3614" s="7"/>
      <c r="L3614" s="7"/>
      <c r="M3614" s="7"/>
      <c r="N3614" s="7"/>
    </row>
    <row r="3615" spans="9:14" x14ac:dyDescent="0.25">
      <c r="I3615" s="7"/>
      <c r="J3615" s="7"/>
      <c r="K3615" s="7"/>
      <c r="L3615" s="7"/>
      <c r="M3615" s="7"/>
      <c r="N3615" s="7"/>
    </row>
    <row r="3616" spans="9:14" x14ac:dyDescent="0.25">
      <c r="I3616" s="7"/>
      <c r="J3616" s="7"/>
      <c r="K3616" s="7"/>
      <c r="L3616" s="7"/>
      <c r="M3616" s="7"/>
      <c r="N3616" s="7"/>
    </row>
    <row r="3617" spans="9:14" x14ac:dyDescent="0.25">
      <c r="I3617" s="7"/>
      <c r="J3617" s="7"/>
      <c r="K3617" s="7"/>
      <c r="L3617" s="7"/>
      <c r="M3617" s="7"/>
      <c r="N3617" s="7"/>
    </row>
    <row r="3618" spans="9:14" x14ac:dyDescent="0.25">
      <c r="I3618" s="7"/>
      <c r="J3618" s="7"/>
      <c r="K3618" s="7"/>
      <c r="L3618" s="7"/>
      <c r="M3618" s="7"/>
      <c r="N3618" s="7"/>
    </row>
    <row r="3619" spans="9:14" x14ac:dyDescent="0.25">
      <c r="I3619" s="7"/>
      <c r="J3619" s="7"/>
      <c r="K3619" s="7"/>
      <c r="L3619" s="7"/>
      <c r="M3619" s="7"/>
      <c r="N3619" s="7"/>
    </row>
    <row r="3620" spans="9:14" x14ac:dyDescent="0.25">
      <c r="I3620" s="7"/>
      <c r="J3620" s="7"/>
      <c r="K3620" s="7"/>
      <c r="L3620" s="7"/>
      <c r="M3620" s="7"/>
      <c r="N3620" s="7"/>
    </row>
    <row r="3621" spans="9:14" x14ac:dyDescent="0.25">
      <c r="I3621" s="7"/>
      <c r="J3621" s="7"/>
      <c r="K3621" s="7"/>
      <c r="L3621" s="7"/>
      <c r="M3621" s="7"/>
      <c r="N3621" s="7"/>
    </row>
    <row r="3622" spans="9:14" x14ac:dyDescent="0.25">
      <c r="I3622" s="7"/>
      <c r="J3622" s="7"/>
      <c r="K3622" s="7"/>
      <c r="L3622" s="7"/>
      <c r="M3622" s="7"/>
      <c r="N3622" s="7"/>
    </row>
    <row r="3623" spans="9:14" x14ac:dyDescent="0.25">
      <c r="I3623" s="7"/>
      <c r="J3623" s="7"/>
      <c r="K3623" s="7"/>
      <c r="L3623" s="7"/>
      <c r="M3623" s="7"/>
      <c r="N3623" s="7"/>
    </row>
    <row r="3624" spans="9:14" x14ac:dyDescent="0.25">
      <c r="I3624" s="7"/>
      <c r="J3624" s="7"/>
      <c r="K3624" s="7"/>
      <c r="L3624" s="7"/>
      <c r="M3624" s="7"/>
      <c r="N3624" s="7"/>
    </row>
    <row r="3625" spans="9:14" x14ac:dyDescent="0.25">
      <c r="I3625" s="7"/>
      <c r="J3625" s="7"/>
      <c r="K3625" s="7"/>
      <c r="L3625" s="7"/>
      <c r="M3625" s="7"/>
      <c r="N3625" s="7"/>
    </row>
    <row r="3626" spans="9:14" x14ac:dyDescent="0.25">
      <c r="I3626" s="7"/>
      <c r="J3626" s="7"/>
      <c r="K3626" s="7"/>
      <c r="L3626" s="7"/>
      <c r="M3626" s="7"/>
      <c r="N3626" s="7"/>
    </row>
    <row r="3627" spans="9:14" x14ac:dyDescent="0.25">
      <c r="I3627" s="7"/>
      <c r="J3627" s="7"/>
      <c r="K3627" s="7"/>
      <c r="L3627" s="7"/>
      <c r="M3627" s="7"/>
      <c r="N3627" s="7"/>
    </row>
    <row r="3628" spans="9:14" x14ac:dyDescent="0.25">
      <c r="I3628" s="7"/>
      <c r="J3628" s="7"/>
      <c r="K3628" s="7"/>
      <c r="L3628" s="7"/>
      <c r="M3628" s="7"/>
      <c r="N3628" s="7"/>
    </row>
    <row r="3629" spans="9:14" x14ac:dyDescent="0.25">
      <c r="I3629" s="7"/>
      <c r="J3629" s="7"/>
      <c r="K3629" s="7"/>
      <c r="L3629" s="7"/>
      <c r="M3629" s="7"/>
      <c r="N3629" s="7"/>
    </row>
    <row r="3630" spans="9:14" x14ac:dyDescent="0.25">
      <c r="I3630" s="7"/>
      <c r="J3630" s="7"/>
      <c r="K3630" s="7"/>
      <c r="L3630" s="7"/>
      <c r="M3630" s="7"/>
      <c r="N3630" s="7"/>
    </row>
    <row r="3631" spans="9:14" x14ac:dyDescent="0.25">
      <c r="I3631" s="7"/>
      <c r="J3631" s="7"/>
      <c r="K3631" s="7"/>
      <c r="L3631" s="7"/>
      <c r="M3631" s="7"/>
      <c r="N3631" s="7"/>
    </row>
    <row r="3632" spans="9:14" x14ac:dyDescent="0.25">
      <c r="I3632" s="7"/>
      <c r="J3632" s="7"/>
      <c r="K3632" s="7"/>
      <c r="L3632" s="7"/>
      <c r="M3632" s="7"/>
      <c r="N3632" s="7"/>
    </row>
    <row r="3633" spans="9:14" x14ac:dyDescent="0.25">
      <c r="I3633" s="7"/>
      <c r="J3633" s="7"/>
      <c r="K3633" s="7"/>
      <c r="L3633" s="7"/>
      <c r="M3633" s="7"/>
      <c r="N3633" s="7"/>
    </row>
    <row r="3634" spans="9:14" x14ac:dyDescent="0.25">
      <c r="I3634" s="7"/>
      <c r="J3634" s="7"/>
      <c r="K3634" s="7"/>
      <c r="L3634" s="7"/>
      <c r="M3634" s="7"/>
      <c r="N3634" s="7"/>
    </row>
    <row r="3635" spans="9:14" x14ac:dyDescent="0.25">
      <c r="I3635" s="7"/>
      <c r="J3635" s="7"/>
      <c r="K3635" s="7"/>
      <c r="L3635" s="7"/>
      <c r="M3635" s="7"/>
      <c r="N3635" s="7"/>
    </row>
    <row r="3636" spans="9:14" x14ac:dyDescent="0.25">
      <c r="I3636" s="7"/>
      <c r="J3636" s="7"/>
      <c r="K3636" s="7"/>
      <c r="L3636" s="7"/>
      <c r="M3636" s="7"/>
      <c r="N3636" s="7"/>
    </row>
    <row r="3637" spans="9:14" x14ac:dyDescent="0.25">
      <c r="I3637" s="7"/>
      <c r="J3637" s="7"/>
      <c r="K3637" s="7"/>
      <c r="L3637" s="7"/>
      <c r="M3637" s="7"/>
      <c r="N3637" s="7"/>
    </row>
    <row r="3638" spans="9:14" x14ac:dyDescent="0.25">
      <c r="I3638" s="7"/>
      <c r="J3638" s="7"/>
      <c r="K3638" s="7"/>
      <c r="L3638" s="7"/>
      <c r="M3638" s="7"/>
      <c r="N3638" s="7"/>
    </row>
    <row r="3639" spans="9:14" x14ac:dyDescent="0.25">
      <c r="I3639" s="7"/>
      <c r="J3639" s="7"/>
      <c r="K3639" s="7"/>
      <c r="L3639" s="7"/>
      <c r="M3639" s="7"/>
      <c r="N3639" s="7"/>
    </row>
    <row r="3640" spans="9:14" x14ac:dyDescent="0.25">
      <c r="I3640" s="7"/>
      <c r="J3640" s="7"/>
      <c r="K3640" s="7"/>
      <c r="L3640" s="7"/>
      <c r="M3640" s="7"/>
      <c r="N3640" s="7"/>
    </row>
    <row r="3641" spans="9:14" x14ac:dyDescent="0.25">
      <c r="I3641" s="7"/>
      <c r="J3641" s="7"/>
      <c r="K3641" s="7"/>
      <c r="L3641" s="7"/>
      <c r="M3641" s="7"/>
      <c r="N3641" s="7"/>
    </row>
    <row r="3642" spans="9:14" x14ac:dyDescent="0.25">
      <c r="I3642" s="7"/>
      <c r="J3642" s="7"/>
      <c r="K3642" s="7"/>
      <c r="L3642" s="7"/>
      <c r="M3642" s="7"/>
      <c r="N3642" s="7"/>
    </row>
    <row r="3643" spans="9:14" x14ac:dyDescent="0.25">
      <c r="I3643" s="7"/>
      <c r="J3643" s="7"/>
      <c r="K3643" s="7"/>
      <c r="L3643" s="7"/>
      <c r="M3643" s="7"/>
      <c r="N3643" s="7"/>
    </row>
    <row r="3644" spans="9:14" x14ac:dyDescent="0.25">
      <c r="I3644" s="7"/>
      <c r="J3644" s="7"/>
      <c r="K3644" s="7"/>
      <c r="L3644" s="7"/>
      <c r="M3644" s="7"/>
      <c r="N3644" s="7"/>
    </row>
    <row r="3645" spans="9:14" x14ac:dyDescent="0.25">
      <c r="I3645" s="7"/>
      <c r="J3645" s="7"/>
      <c r="K3645" s="7"/>
      <c r="L3645" s="7"/>
      <c r="M3645" s="7"/>
      <c r="N3645" s="7"/>
    </row>
    <row r="3646" spans="9:14" x14ac:dyDescent="0.25">
      <c r="I3646" s="7"/>
      <c r="J3646" s="7"/>
      <c r="K3646" s="7"/>
      <c r="L3646" s="7"/>
      <c r="M3646" s="7"/>
      <c r="N3646" s="7"/>
    </row>
    <row r="3647" spans="9:14" x14ac:dyDescent="0.25">
      <c r="I3647" s="7"/>
      <c r="J3647" s="7"/>
      <c r="K3647" s="7"/>
      <c r="L3647" s="7"/>
      <c r="M3647" s="7"/>
      <c r="N3647" s="7"/>
    </row>
    <row r="3648" spans="9:14" x14ac:dyDescent="0.25">
      <c r="I3648" s="7"/>
      <c r="J3648" s="7"/>
      <c r="K3648" s="7"/>
      <c r="L3648" s="7"/>
      <c r="M3648" s="7"/>
      <c r="N3648" s="7"/>
    </row>
    <row r="3649" spans="9:14" x14ac:dyDescent="0.25">
      <c r="I3649" s="7"/>
      <c r="J3649" s="7"/>
      <c r="K3649" s="7"/>
      <c r="L3649" s="7"/>
      <c r="M3649" s="7"/>
      <c r="N3649" s="7"/>
    </row>
    <row r="3650" spans="9:14" x14ac:dyDescent="0.25">
      <c r="I3650" s="7"/>
      <c r="J3650" s="7"/>
      <c r="K3650" s="7"/>
      <c r="L3650" s="7"/>
      <c r="M3650" s="7"/>
      <c r="N3650" s="7"/>
    </row>
    <row r="3651" spans="9:14" x14ac:dyDescent="0.25">
      <c r="I3651" s="7"/>
      <c r="J3651" s="7"/>
      <c r="K3651" s="7"/>
      <c r="L3651" s="7"/>
      <c r="M3651" s="7"/>
      <c r="N3651" s="7"/>
    </row>
    <row r="3652" spans="9:14" x14ac:dyDescent="0.25">
      <c r="I3652" s="7"/>
      <c r="J3652" s="7"/>
      <c r="K3652" s="7"/>
      <c r="L3652" s="7"/>
      <c r="M3652" s="7"/>
      <c r="N3652" s="7"/>
    </row>
    <row r="3653" spans="9:14" x14ac:dyDescent="0.25">
      <c r="I3653" s="7"/>
      <c r="J3653" s="7"/>
      <c r="K3653" s="7"/>
      <c r="L3653" s="7"/>
      <c r="M3653" s="7"/>
      <c r="N3653" s="7"/>
    </row>
    <row r="3654" spans="9:14" x14ac:dyDescent="0.25">
      <c r="I3654" s="7"/>
      <c r="J3654" s="7"/>
      <c r="K3654" s="7"/>
      <c r="L3654" s="7"/>
      <c r="M3654" s="7"/>
      <c r="N3654" s="7"/>
    </row>
    <row r="3655" spans="9:14" x14ac:dyDescent="0.25">
      <c r="I3655" s="7"/>
      <c r="J3655" s="7"/>
      <c r="K3655" s="7"/>
      <c r="L3655" s="7"/>
      <c r="M3655" s="7"/>
      <c r="N3655" s="7"/>
    </row>
    <row r="3656" spans="9:14" x14ac:dyDescent="0.25">
      <c r="I3656" s="7"/>
      <c r="J3656" s="7"/>
      <c r="K3656" s="7"/>
      <c r="L3656" s="7"/>
      <c r="M3656" s="7"/>
      <c r="N3656" s="7"/>
    </row>
    <row r="3657" spans="9:14" x14ac:dyDescent="0.25">
      <c r="I3657" s="7"/>
      <c r="J3657" s="7"/>
      <c r="K3657" s="7"/>
      <c r="L3657" s="7"/>
      <c r="M3657" s="7"/>
      <c r="N3657" s="7"/>
    </row>
    <row r="3658" spans="9:14" x14ac:dyDescent="0.25">
      <c r="I3658" s="7"/>
      <c r="J3658" s="7"/>
      <c r="K3658" s="7"/>
      <c r="L3658" s="7"/>
      <c r="M3658" s="7"/>
      <c r="N3658" s="7"/>
    </row>
    <row r="3659" spans="9:14" x14ac:dyDescent="0.25">
      <c r="I3659" s="7"/>
      <c r="J3659" s="7"/>
      <c r="K3659" s="7"/>
      <c r="L3659" s="7"/>
      <c r="M3659" s="7"/>
      <c r="N3659" s="7"/>
    </row>
    <row r="3660" spans="9:14" x14ac:dyDescent="0.25">
      <c r="I3660" s="7"/>
      <c r="J3660" s="7"/>
      <c r="K3660" s="7"/>
      <c r="L3660" s="7"/>
      <c r="M3660" s="7"/>
      <c r="N3660" s="7"/>
    </row>
    <row r="3661" spans="9:14" x14ac:dyDescent="0.25">
      <c r="I3661" s="7"/>
      <c r="J3661" s="7"/>
      <c r="K3661" s="7"/>
      <c r="L3661" s="7"/>
      <c r="M3661" s="7"/>
      <c r="N3661" s="7"/>
    </row>
    <row r="3662" spans="9:14" x14ac:dyDescent="0.25">
      <c r="I3662" s="7"/>
      <c r="J3662" s="7"/>
      <c r="K3662" s="7"/>
      <c r="L3662" s="7"/>
      <c r="M3662" s="7"/>
      <c r="N3662" s="7"/>
    </row>
    <row r="3663" spans="9:14" x14ac:dyDescent="0.25">
      <c r="I3663" s="7"/>
      <c r="J3663" s="7"/>
      <c r="K3663" s="7"/>
      <c r="L3663" s="7"/>
      <c r="M3663" s="7"/>
      <c r="N3663" s="7"/>
    </row>
    <row r="3664" spans="9:14" x14ac:dyDescent="0.25">
      <c r="I3664" s="7"/>
      <c r="J3664" s="7"/>
      <c r="K3664" s="7"/>
      <c r="L3664" s="7"/>
      <c r="M3664" s="7"/>
      <c r="N3664" s="7"/>
    </row>
    <row r="3665" spans="9:14" x14ac:dyDescent="0.25">
      <c r="I3665" s="7"/>
      <c r="J3665" s="7"/>
      <c r="K3665" s="7"/>
      <c r="L3665" s="7"/>
      <c r="M3665" s="7"/>
      <c r="N3665" s="7"/>
    </row>
    <row r="3666" spans="9:14" x14ac:dyDescent="0.25">
      <c r="I3666" s="7"/>
      <c r="J3666" s="7"/>
      <c r="K3666" s="7"/>
      <c r="L3666" s="7"/>
      <c r="M3666" s="7"/>
      <c r="N3666" s="7"/>
    </row>
    <row r="3667" spans="9:14" x14ac:dyDescent="0.25">
      <c r="I3667" s="7"/>
      <c r="J3667" s="7"/>
      <c r="K3667" s="7"/>
      <c r="L3667" s="7"/>
      <c r="M3667" s="7"/>
      <c r="N3667" s="7"/>
    </row>
    <row r="3668" spans="9:14" x14ac:dyDescent="0.25">
      <c r="I3668" s="7"/>
      <c r="J3668" s="7"/>
      <c r="K3668" s="7"/>
      <c r="L3668" s="7"/>
      <c r="M3668" s="7"/>
      <c r="N3668" s="7"/>
    </row>
    <row r="3669" spans="9:14" x14ac:dyDescent="0.25">
      <c r="I3669" s="7"/>
      <c r="J3669" s="7"/>
      <c r="K3669" s="7"/>
      <c r="L3669" s="7"/>
      <c r="M3669" s="7"/>
      <c r="N3669" s="7"/>
    </row>
    <row r="3670" spans="9:14" x14ac:dyDescent="0.25">
      <c r="I3670" s="7"/>
      <c r="J3670" s="7"/>
      <c r="K3670" s="7"/>
      <c r="L3670" s="7"/>
      <c r="M3670" s="7"/>
      <c r="N3670" s="7"/>
    </row>
    <row r="3671" spans="9:14" x14ac:dyDescent="0.25">
      <c r="I3671" s="7"/>
      <c r="J3671" s="7"/>
      <c r="K3671" s="7"/>
      <c r="L3671" s="7"/>
      <c r="M3671" s="7"/>
      <c r="N3671" s="7"/>
    </row>
    <row r="3672" spans="9:14" x14ac:dyDescent="0.25">
      <c r="I3672" s="7"/>
      <c r="J3672" s="7"/>
      <c r="K3672" s="7"/>
      <c r="L3672" s="7"/>
      <c r="M3672" s="7"/>
      <c r="N3672" s="7"/>
    </row>
    <row r="3673" spans="9:14" x14ac:dyDescent="0.25">
      <c r="I3673" s="7"/>
      <c r="J3673" s="7"/>
      <c r="K3673" s="7"/>
      <c r="L3673" s="7"/>
      <c r="M3673" s="7"/>
      <c r="N3673" s="7"/>
    </row>
    <row r="3674" spans="9:14" x14ac:dyDescent="0.25">
      <c r="I3674" s="7"/>
      <c r="J3674" s="7"/>
      <c r="K3674" s="7"/>
      <c r="L3674" s="7"/>
      <c r="M3674" s="7"/>
      <c r="N3674" s="7"/>
    </row>
    <row r="3675" spans="9:14" x14ac:dyDescent="0.25">
      <c r="I3675" s="7"/>
      <c r="J3675" s="7"/>
      <c r="K3675" s="7"/>
      <c r="L3675" s="7"/>
      <c r="M3675" s="7"/>
      <c r="N3675" s="7"/>
    </row>
    <row r="3676" spans="9:14" x14ac:dyDescent="0.25">
      <c r="I3676" s="7"/>
      <c r="J3676" s="7"/>
      <c r="K3676" s="7"/>
      <c r="L3676" s="7"/>
      <c r="M3676" s="7"/>
      <c r="N3676" s="7"/>
    </row>
    <row r="3677" spans="9:14" x14ac:dyDescent="0.25">
      <c r="I3677" s="7"/>
      <c r="J3677" s="7"/>
      <c r="K3677" s="7"/>
      <c r="L3677" s="7"/>
      <c r="M3677" s="7"/>
      <c r="N3677" s="7"/>
    </row>
    <row r="3678" spans="9:14" x14ac:dyDescent="0.25">
      <c r="I3678" s="7"/>
      <c r="J3678" s="7"/>
      <c r="K3678" s="7"/>
      <c r="L3678" s="7"/>
      <c r="M3678" s="7"/>
      <c r="N3678" s="7"/>
    </row>
    <row r="3679" spans="9:14" x14ac:dyDescent="0.25">
      <c r="I3679" s="7"/>
      <c r="J3679" s="7"/>
      <c r="K3679" s="7"/>
      <c r="L3679" s="7"/>
      <c r="M3679" s="7"/>
      <c r="N3679" s="7"/>
    </row>
    <row r="3680" spans="9:14" x14ac:dyDescent="0.25">
      <c r="I3680" s="7"/>
      <c r="J3680" s="7"/>
      <c r="K3680" s="7"/>
      <c r="L3680" s="7"/>
      <c r="M3680" s="7"/>
      <c r="N3680" s="7"/>
    </row>
    <row r="3681" spans="9:14" x14ac:dyDescent="0.25">
      <c r="I3681" s="7"/>
      <c r="J3681" s="7"/>
      <c r="K3681" s="7"/>
      <c r="L3681" s="7"/>
      <c r="M3681" s="7"/>
      <c r="N3681" s="7"/>
    </row>
    <row r="3682" spans="9:14" x14ac:dyDescent="0.25">
      <c r="I3682" s="7"/>
      <c r="J3682" s="7"/>
      <c r="K3682" s="7"/>
      <c r="L3682" s="7"/>
      <c r="M3682" s="7"/>
      <c r="N3682" s="7"/>
    </row>
    <row r="3683" spans="9:14" x14ac:dyDescent="0.25">
      <c r="I3683" s="7"/>
      <c r="J3683" s="7"/>
      <c r="K3683" s="7"/>
      <c r="L3683" s="7"/>
      <c r="M3683" s="7"/>
      <c r="N3683" s="7"/>
    </row>
    <row r="3684" spans="9:14" x14ac:dyDescent="0.25">
      <c r="I3684" s="7"/>
      <c r="J3684" s="7"/>
      <c r="K3684" s="7"/>
      <c r="L3684" s="7"/>
      <c r="M3684" s="7"/>
      <c r="N3684" s="7"/>
    </row>
    <row r="3685" spans="9:14" x14ac:dyDescent="0.25">
      <c r="I3685" s="7"/>
      <c r="J3685" s="7"/>
      <c r="K3685" s="7"/>
      <c r="L3685" s="7"/>
      <c r="M3685" s="7"/>
      <c r="N3685" s="7"/>
    </row>
    <row r="3686" spans="9:14" x14ac:dyDescent="0.25">
      <c r="I3686" s="7"/>
      <c r="J3686" s="7"/>
      <c r="K3686" s="7"/>
      <c r="L3686" s="7"/>
      <c r="M3686" s="7"/>
      <c r="N3686" s="7"/>
    </row>
    <row r="3687" spans="9:14" x14ac:dyDescent="0.25">
      <c r="I3687" s="7"/>
      <c r="J3687" s="7"/>
      <c r="K3687" s="7"/>
      <c r="L3687" s="7"/>
      <c r="M3687" s="7"/>
      <c r="N3687" s="7"/>
    </row>
    <row r="3688" spans="9:14" x14ac:dyDescent="0.25">
      <c r="I3688" s="7"/>
      <c r="J3688" s="7"/>
      <c r="K3688" s="7"/>
      <c r="L3688" s="7"/>
      <c r="M3688" s="7"/>
      <c r="N3688" s="7"/>
    </row>
    <row r="3689" spans="9:14" x14ac:dyDescent="0.25">
      <c r="I3689" s="7"/>
      <c r="J3689" s="7"/>
      <c r="K3689" s="7"/>
      <c r="L3689" s="7"/>
      <c r="M3689" s="7"/>
      <c r="N3689" s="7"/>
    </row>
    <row r="3690" spans="9:14" x14ac:dyDescent="0.25">
      <c r="I3690" s="7"/>
      <c r="J3690" s="7"/>
      <c r="K3690" s="7"/>
      <c r="L3690" s="7"/>
      <c r="M3690" s="7"/>
      <c r="N3690" s="7"/>
    </row>
    <row r="3691" spans="9:14" x14ac:dyDescent="0.25">
      <c r="I3691" s="7"/>
      <c r="J3691" s="7"/>
      <c r="K3691" s="7"/>
      <c r="L3691" s="7"/>
      <c r="M3691" s="7"/>
      <c r="N3691" s="7"/>
    </row>
    <row r="3692" spans="9:14" x14ac:dyDescent="0.25">
      <c r="I3692" s="7"/>
      <c r="J3692" s="7"/>
      <c r="K3692" s="7"/>
      <c r="L3692" s="7"/>
      <c r="M3692" s="7"/>
      <c r="N3692" s="7"/>
    </row>
    <row r="3693" spans="9:14" x14ac:dyDescent="0.25">
      <c r="I3693" s="7"/>
      <c r="J3693" s="7"/>
      <c r="K3693" s="7"/>
      <c r="L3693" s="7"/>
      <c r="M3693" s="7"/>
      <c r="N3693" s="7"/>
    </row>
    <row r="3694" spans="9:14" x14ac:dyDescent="0.25">
      <c r="I3694" s="7"/>
      <c r="J3694" s="7"/>
      <c r="K3694" s="7"/>
      <c r="L3694" s="7"/>
      <c r="M3694" s="7"/>
      <c r="N3694" s="7"/>
    </row>
    <row r="3695" spans="9:14" x14ac:dyDescent="0.25">
      <c r="I3695" s="7"/>
      <c r="J3695" s="7"/>
      <c r="K3695" s="7"/>
      <c r="L3695" s="7"/>
      <c r="M3695" s="7"/>
      <c r="N3695" s="7"/>
    </row>
    <row r="3696" spans="9:14" x14ac:dyDescent="0.25">
      <c r="I3696" s="7"/>
      <c r="J3696" s="7"/>
      <c r="K3696" s="7"/>
      <c r="L3696" s="7"/>
      <c r="M3696" s="7"/>
      <c r="N3696" s="7"/>
    </row>
    <row r="3697" spans="9:14" x14ac:dyDescent="0.25">
      <c r="I3697" s="7"/>
      <c r="J3697" s="7"/>
      <c r="K3697" s="7"/>
      <c r="L3697" s="7"/>
      <c r="M3697" s="7"/>
      <c r="N3697" s="7"/>
    </row>
    <row r="3698" spans="9:14" x14ac:dyDescent="0.25">
      <c r="I3698" s="7"/>
      <c r="J3698" s="7"/>
      <c r="K3698" s="7"/>
      <c r="L3698" s="7"/>
      <c r="M3698" s="7"/>
      <c r="N3698" s="7"/>
    </row>
    <row r="3699" spans="9:14" x14ac:dyDescent="0.25">
      <c r="I3699" s="7"/>
      <c r="J3699" s="7"/>
      <c r="K3699" s="7"/>
      <c r="L3699" s="7"/>
      <c r="M3699" s="7"/>
      <c r="N3699" s="7"/>
    </row>
    <row r="3700" spans="9:14" x14ac:dyDescent="0.25">
      <c r="I3700" s="7"/>
      <c r="J3700" s="7"/>
      <c r="K3700" s="7"/>
      <c r="L3700" s="7"/>
      <c r="M3700" s="7"/>
      <c r="N3700" s="7"/>
    </row>
    <row r="3701" spans="9:14" x14ac:dyDescent="0.25">
      <c r="I3701" s="7"/>
      <c r="J3701" s="7"/>
      <c r="K3701" s="7"/>
      <c r="L3701" s="7"/>
      <c r="M3701" s="7"/>
      <c r="N3701" s="7"/>
    </row>
    <row r="3702" spans="9:14" x14ac:dyDescent="0.25">
      <c r="I3702" s="7"/>
      <c r="J3702" s="7"/>
      <c r="K3702" s="7"/>
      <c r="L3702" s="7"/>
      <c r="M3702" s="7"/>
      <c r="N3702" s="7"/>
    </row>
    <row r="3703" spans="9:14" x14ac:dyDescent="0.25">
      <c r="I3703" s="7"/>
      <c r="J3703" s="7"/>
      <c r="K3703" s="7"/>
      <c r="L3703" s="7"/>
      <c r="M3703" s="7"/>
      <c r="N3703" s="7"/>
    </row>
    <row r="3704" spans="9:14" x14ac:dyDescent="0.25">
      <c r="I3704" s="7"/>
      <c r="J3704" s="7"/>
      <c r="K3704" s="7"/>
      <c r="L3704" s="7"/>
      <c r="M3704" s="7"/>
      <c r="N3704" s="7"/>
    </row>
    <row r="3705" spans="9:14" x14ac:dyDescent="0.25">
      <c r="I3705" s="7"/>
      <c r="J3705" s="7"/>
      <c r="K3705" s="7"/>
      <c r="L3705" s="7"/>
      <c r="M3705" s="7"/>
      <c r="N3705" s="7"/>
    </row>
    <row r="3706" spans="9:14" x14ac:dyDescent="0.25">
      <c r="I3706" s="7"/>
      <c r="J3706" s="7"/>
      <c r="K3706" s="7"/>
      <c r="L3706" s="7"/>
      <c r="M3706" s="7"/>
      <c r="N3706" s="7"/>
    </row>
    <row r="3707" spans="9:14" x14ac:dyDescent="0.25">
      <c r="I3707" s="7"/>
      <c r="J3707" s="7"/>
      <c r="K3707" s="7"/>
      <c r="L3707" s="7"/>
      <c r="M3707" s="7"/>
      <c r="N3707" s="7"/>
    </row>
    <row r="3708" spans="9:14" x14ac:dyDescent="0.25">
      <c r="I3708" s="7"/>
      <c r="J3708" s="7"/>
      <c r="K3708" s="7"/>
      <c r="L3708" s="7"/>
      <c r="M3708" s="7"/>
      <c r="N3708" s="7"/>
    </row>
    <row r="3709" spans="9:14" x14ac:dyDescent="0.25">
      <c r="I3709" s="7"/>
      <c r="J3709" s="7"/>
      <c r="K3709" s="7"/>
      <c r="L3709" s="7"/>
      <c r="M3709" s="7"/>
      <c r="N3709" s="7"/>
    </row>
    <row r="3710" spans="9:14" x14ac:dyDescent="0.25">
      <c r="I3710" s="7"/>
      <c r="J3710" s="7"/>
      <c r="K3710" s="7"/>
      <c r="L3710" s="7"/>
      <c r="M3710" s="7"/>
      <c r="N3710" s="7"/>
    </row>
    <row r="3711" spans="9:14" x14ac:dyDescent="0.25">
      <c r="I3711" s="7"/>
      <c r="J3711" s="7"/>
      <c r="K3711" s="7"/>
      <c r="L3711" s="7"/>
      <c r="M3711" s="7"/>
      <c r="N3711" s="7"/>
    </row>
    <row r="3712" spans="9:14" x14ac:dyDescent="0.25">
      <c r="I3712" s="7"/>
      <c r="J3712" s="7"/>
      <c r="K3712" s="7"/>
      <c r="L3712" s="7"/>
      <c r="M3712" s="7"/>
      <c r="N3712" s="7"/>
    </row>
    <row r="3713" spans="9:14" x14ac:dyDescent="0.25">
      <c r="I3713" s="7"/>
      <c r="J3713" s="7"/>
      <c r="K3713" s="7"/>
      <c r="L3713" s="7"/>
      <c r="M3713" s="7"/>
      <c r="N3713" s="7"/>
    </row>
    <row r="3714" spans="9:14" x14ac:dyDescent="0.25">
      <c r="I3714" s="7"/>
      <c r="J3714" s="7"/>
      <c r="K3714" s="7"/>
      <c r="L3714" s="7"/>
      <c r="M3714" s="7"/>
      <c r="N3714" s="7"/>
    </row>
    <row r="3715" spans="9:14" x14ac:dyDescent="0.25">
      <c r="I3715" s="7"/>
      <c r="J3715" s="7"/>
      <c r="K3715" s="7"/>
      <c r="L3715" s="7"/>
      <c r="M3715" s="7"/>
      <c r="N3715" s="7"/>
    </row>
    <row r="3716" spans="9:14" x14ac:dyDescent="0.25">
      <c r="I3716" s="7"/>
      <c r="J3716" s="7"/>
      <c r="K3716" s="7"/>
      <c r="L3716" s="7"/>
      <c r="M3716" s="7"/>
      <c r="N3716" s="7"/>
    </row>
    <row r="3717" spans="9:14" x14ac:dyDescent="0.25">
      <c r="I3717" s="7"/>
      <c r="J3717" s="7"/>
      <c r="K3717" s="7"/>
      <c r="L3717" s="7"/>
      <c r="M3717" s="7"/>
      <c r="N3717" s="7"/>
    </row>
    <row r="3718" spans="9:14" x14ac:dyDescent="0.25">
      <c r="I3718" s="7"/>
      <c r="J3718" s="7"/>
      <c r="K3718" s="7"/>
      <c r="L3718" s="7"/>
      <c r="M3718" s="7"/>
      <c r="N3718" s="7"/>
    </row>
    <row r="3719" spans="9:14" x14ac:dyDescent="0.25">
      <c r="I3719" s="7"/>
      <c r="J3719" s="7"/>
      <c r="K3719" s="7"/>
      <c r="L3719" s="7"/>
      <c r="M3719" s="7"/>
      <c r="N3719" s="7"/>
    </row>
    <row r="3720" spans="9:14" x14ac:dyDescent="0.25">
      <c r="I3720" s="7"/>
      <c r="J3720" s="7"/>
      <c r="K3720" s="7"/>
      <c r="L3720" s="7"/>
      <c r="M3720" s="7"/>
      <c r="N3720" s="7"/>
    </row>
    <row r="3721" spans="9:14" x14ac:dyDescent="0.25">
      <c r="I3721" s="7"/>
      <c r="J3721" s="7"/>
      <c r="K3721" s="7"/>
      <c r="L3721" s="7"/>
      <c r="M3721" s="7"/>
      <c r="N3721" s="7"/>
    </row>
    <row r="3722" spans="9:14" x14ac:dyDescent="0.25">
      <c r="I3722" s="7"/>
      <c r="J3722" s="7"/>
      <c r="K3722" s="7"/>
      <c r="L3722" s="7"/>
      <c r="M3722" s="7"/>
      <c r="N3722" s="7"/>
    </row>
    <row r="3723" spans="9:14" x14ac:dyDescent="0.25">
      <c r="I3723" s="7"/>
      <c r="J3723" s="7"/>
      <c r="K3723" s="7"/>
      <c r="L3723" s="7"/>
      <c r="M3723" s="7"/>
      <c r="N3723" s="7"/>
    </row>
    <row r="3724" spans="9:14" x14ac:dyDescent="0.25">
      <c r="I3724" s="7"/>
      <c r="J3724" s="7"/>
      <c r="K3724" s="7"/>
      <c r="L3724" s="7"/>
      <c r="M3724" s="7"/>
      <c r="N3724" s="7"/>
    </row>
    <row r="3725" spans="9:14" x14ac:dyDescent="0.25">
      <c r="I3725" s="7"/>
      <c r="J3725" s="7"/>
      <c r="K3725" s="7"/>
      <c r="L3725" s="7"/>
      <c r="M3725" s="7"/>
      <c r="N3725" s="7"/>
    </row>
    <row r="3726" spans="9:14" x14ac:dyDescent="0.25">
      <c r="I3726" s="7"/>
      <c r="J3726" s="7"/>
      <c r="K3726" s="7"/>
      <c r="L3726" s="7"/>
      <c r="M3726" s="7"/>
      <c r="N3726" s="7"/>
    </row>
    <row r="3727" spans="9:14" x14ac:dyDescent="0.25">
      <c r="I3727" s="7"/>
      <c r="J3727" s="7"/>
      <c r="K3727" s="7"/>
      <c r="L3727" s="7"/>
      <c r="M3727" s="7"/>
      <c r="N3727" s="7"/>
    </row>
    <row r="3728" spans="9:14" x14ac:dyDescent="0.25">
      <c r="I3728" s="7"/>
      <c r="J3728" s="7"/>
      <c r="K3728" s="7"/>
      <c r="L3728" s="7"/>
      <c r="M3728" s="7"/>
      <c r="N3728" s="7"/>
    </row>
    <row r="3729" spans="9:14" x14ac:dyDescent="0.25">
      <c r="I3729" s="7"/>
      <c r="J3729" s="7"/>
      <c r="K3729" s="7"/>
      <c r="L3729" s="7"/>
      <c r="M3729" s="7"/>
      <c r="N3729" s="7"/>
    </row>
    <row r="3730" spans="9:14" x14ac:dyDescent="0.25">
      <c r="I3730" s="7"/>
      <c r="J3730" s="7"/>
      <c r="K3730" s="7"/>
      <c r="L3730" s="7"/>
      <c r="M3730" s="7"/>
      <c r="N3730" s="7"/>
    </row>
    <row r="3731" spans="9:14" x14ac:dyDescent="0.25">
      <c r="I3731" s="7"/>
      <c r="J3731" s="7"/>
      <c r="K3731" s="7"/>
      <c r="L3731" s="7"/>
      <c r="M3731" s="7"/>
      <c r="N3731" s="7"/>
    </row>
    <row r="3732" spans="9:14" x14ac:dyDescent="0.25">
      <c r="I3732" s="7"/>
      <c r="J3732" s="7"/>
      <c r="K3732" s="7"/>
      <c r="L3732" s="7"/>
      <c r="M3732" s="7"/>
      <c r="N3732" s="7"/>
    </row>
    <row r="3733" spans="9:14" x14ac:dyDescent="0.25">
      <c r="I3733" s="7"/>
      <c r="J3733" s="7"/>
      <c r="K3733" s="7"/>
      <c r="L3733" s="7"/>
      <c r="M3733" s="7"/>
      <c r="N3733" s="7"/>
    </row>
    <row r="3734" spans="9:14" x14ac:dyDescent="0.25">
      <c r="I3734" s="7"/>
      <c r="J3734" s="7"/>
      <c r="K3734" s="7"/>
      <c r="L3734" s="7"/>
      <c r="M3734" s="7"/>
      <c r="N3734" s="7"/>
    </row>
    <row r="3735" spans="9:14" x14ac:dyDescent="0.25">
      <c r="I3735" s="7"/>
      <c r="J3735" s="7"/>
      <c r="K3735" s="7"/>
      <c r="L3735" s="7"/>
      <c r="M3735" s="7"/>
      <c r="N3735" s="7"/>
    </row>
    <row r="3736" spans="9:14" x14ac:dyDescent="0.25">
      <c r="I3736" s="7"/>
      <c r="J3736" s="7"/>
      <c r="K3736" s="7"/>
      <c r="L3736" s="7"/>
      <c r="M3736" s="7"/>
      <c r="N3736" s="7"/>
    </row>
    <row r="3737" spans="9:14" x14ac:dyDescent="0.25">
      <c r="I3737" s="7"/>
      <c r="J3737" s="7"/>
      <c r="K3737" s="7"/>
      <c r="L3737" s="7"/>
      <c r="M3737" s="7"/>
      <c r="N3737" s="7"/>
    </row>
    <row r="3738" spans="9:14" x14ac:dyDescent="0.25">
      <c r="I3738" s="7"/>
      <c r="J3738" s="7"/>
      <c r="K3738" s="7"/>
      <c r="L3738" s="7"/>
      <c r="M3738" s="7"/>
      <c r="N3738" s="7"/>
    </row>
    <row r="3739" spans="9:14" x14ac:dyDescent="0.25">
      <c r="I3739" s="7"/>
      <c r="J3739" s="7"/>
      <c r="K3739" s="7"/>
      <c r="L3739" s="7"/>
      <c r="M3739" s="7"/>
      <c r="N3739" s="7"/>
    </row>
    <row r="3740" spans="9:14" x14ac:dyDescent="0.25">
      <c r="I3740" s="7"/>
      <c r="J3740" s="7"/>
      <c r="K3740" s="7"/>
      <c r="L3740" s="7"/>
      <c r="M3740" s="7"/>
      <c r="N3740" s="7"/>
    </row>
    <row r="3741" spans="9:14" x14ac:dyDescent="0.25">
      <c r="I3741" s="7"/>
      <c r="J3741" s="7"/>
      <c r="K3741" s="7"/>
      <c r="L3741" s="7"/>
      <c r="M3741" s="7"/>
      <c r="N3741" s="7"/>
    </row>
    <row r="3742" spans="9:14" x14ac:dyDescent="0.25">
      <c r="I3742" s="7"/>
      <c r="J3742" s="7"/>
      <c r="K3742" s="7"/>
      <c r="L3742" s="7"/>
      <c r="M3742" s="7"/>
      <c r="N3742" s="7"/>
    </row>
    <row r="3743" spans="9:14" x14ac:dyDescent="0.25">
      <c r="I3743" s="7"/>
      <c r="J3743" s="7"/>
      <c r="K3743" s="7"/>
      <c r="L3743" s="7"/>
      <c r="M3743" s="7"/>
      <c r="N3743" s="7"/>
    </row>
    <row r="3744" spans="9:14" x14ac:dyDescent="0.25">
      <c r="I3744" s="7"/>
      <c r="J3744" s="7"/>
      <c r="K3744" s="7"/>
      <c r="L3744" s="7"/>
      <c r="M3744" s="7"/>
      <c r="N3744" s="7"/>
    </row>
    <row r="3745" spans="9:14" x14ac:dyDescent="0.25">
      <c r="I3745" s="7"/>
      <c r="J3745" s="7"/>
      <c r="K3745" s="7"/>
      <c r="L3745" s="7"/>
      <c r="M3745" s="7"/>
      <c r="N3745" s="7"/>
    </row>
    <row r="3746" spans="9:14" x14ac:dyDescent="0.25">
      <c r="I3746" s="7"/>
      <c r="J3746" s="7"/>
      <c r="K3746" s="7"/>
      <c r="L3746" s="7"/>
      <c r="M3746" s="7"/>
      <c r="N3746" s="7"/>
    </row>
    <row r="3747" spans="9:14" x14ac:dyDescent="0.25">
      <c r="I3747" s="7"/>
      <c r="J3747" s="7"/>
      <c r="K3747" s="7"/>
      <c r="L3747" s="7"/>
      <c r="M3747" s="7"/>
      <c r="N3747" s="7"/>
    </row>
    <row r="3748" spans="9:14" x14ac:dyDescent="0.25">
      <c r="I3748" s="7"/>
      <c r="J3748" s="7"/>
      <c r="K3748" s="7"/>
      <c r="L3748" s="7"/>
      <c r="M3748" s="7"/>
      <c r="N3748" s="7"/>
    </row>
    <row r="3749" spans="9:14" x14ac:dyDescent="0.25">
      <c r="I3749" s="7"/>
      <c r="J3749" s="7"/>
      <c r="K3749" s="7"/>
      <c r="L3749" s="7"/>
      <c r="M3749" s="7"/>
      <c r="N3749" s="7"/>
    </row>
    <row r="3750" spans="9:14" x14ac:dyDescent="0.25">
      <c r="I3750" s="7"/>
      <c r="J3750" s="7"/>
      <c r="K3750" s="7"/>
      <c r="L3750" s="7"/>
      <c r="M3750" s="7"/>
      <c r="N3750" s="7"/>
    </row>
    <row r="3751" spans="9:14" x14ac:dyDescent="0.25">
      <c r="I3751" s="7"/>
      <c r="J3751" s="7"/>
      <c r="K3751" s="7"/>
      <c r="L3751" s="7"/>
      <c r="M3751" s="7"/>
      <c r="N3751" s="7"/>
    </row>
    <row r="3752" spans="9:14" x14ac:dyDescent="0.25">
      <c r="I3752" s="7"/>
      <c r="J3752" s="7"/>
      <c r="K3752" s="7"/>
      <c r="L3752" s="7"/>
      <c r="M3752" s="7"/>
      <c r="N3752" s="7"/>
    </row>
    <row r="3753" spans="9:14" x14ac:dyDescent="0.25">
      <c r="I3753" s="7"/>
      <c r="J3753" s="7"/>
      <c r="K3753" s="7"/>
      <c r="L3753" s="7"/>
      <c r="M3753" s="7"/>
      <c r="N3753" s="7"/>
    </row>
    <row r="3754" spans="9:14" x14ac:dyDescent="0.25">
      <c r="I3754" s="7"/>
      <c r="J3754" s="7"/>
      <c r="K3754" s="7"/>
      <c r="L3754" s="7"/>
      <c r="M3754" s="7"/>
      <c r="N3754" s="7"/>
    </row>
    <row r="3755" spans="9:14" x14ac:dyDescent="0.25">
      <c r="I3755" s="7"/>
      <c r="J3755" s="7"/>
      <c r="K3755" s="7"/>
      <c r="L3755" s="7"/>
      <c r="M3755" s="7"/>
      <c r="N3755" s="7"/>
    </row>
    <row r="3756" spans="9:14" x14ac:dyDescent="0.25">
      <c r="I3756" s="7"/>
      <c r="J3756" s="7"/>
      <c r="K3756" s="7"/>
      <c r="L3756" s="7"/>
      <c r="M3756" s="7"/>
      <c r="N3756" s="7"/>
    </row>
    <row r="3757" spans="9:14" x14ac:dyDescent="0.25">
      <c r="I3757" s="7"/>
      <c r="J3757" s="7"/>
      <c r="K3757" s="7"/>
      <c r="L3757" s="7"/>
      <c r="M3757" s="7"/>
      <c r="N3757" s="7"/>
    </row>
    <row r="3758" spans="9:14" x14ac:dyDescent="0.25">
      <c r="I3758" s="7"/>
      <c r="J3758" s="7"/>
      <c r="K3758" s="7"/>
      <c r="L3758" s="7"/>
      <c r="M3758" s="7"/>
      <c r="N3758" s="7"/>
    </row>
    <row r="3759" spans="9:14" x14ac:dyDescent="0.25">
      <c r="I3759" s="7"/>
      <c r="J3759" s="7"/>
      <c r="K3759" s="7"/>
      <c r="L3759" s="7"/>
      <c r="M3759" s="7"/>
      <c r="N3759" s="7"/>
    </row>
    <row r="3760" spans="9:14" x14ac:dyDescent="0.25">
      <c r="I3760" s="7"/>
      <c r="J3760" s="7"/>
      <c r="K3760" s="7"/>
      <c r="L3760" s="7"/>
      <c r="M3760" s="7"/>
      <c r="N3760" s="7"/>
    </row>
    <row r="3761" spans="9:14" x14ac:dyDescent="0.25">
      <c r="I3761" s="7"/>
      <c r="J3761" s="7"/>
      <c r="K3761" s="7"/>
      <c r="L3761" s="7"/>
      <c r="M3761" s="7"/>
      <c r="N3761" s="7"/>
    </row>
    <row r="3762" spans="9:14" x14ac:dyDescent="0.25">
      <c r="I3762" s="7"/>
      <c r="J3762" s="7"/>
      <c r="K3762" s="7"/>
      <c r="L3762" s="7"/>
      <c r="M3762" s="7"/>
      <c r="N3762" s="7"/>
    </row>
    <row r="3763" spans="9:14" x14ac:dyDescent="0.25">
      <c r="I3763" s="7"/>
      <c r="J3763" s="7"/>
      <c r="K3763" s="7"/>
      <c r="L3763" s="7"/>
      <c r="M3763" s="7"/>
      <c r="N3763" s="7"/>
    </row>
    <row r="3764" spans="9:14" x14ac:dyDescent="0.25">
      <c r="I3764" s="7"/>
      <c r="J3764" s="7"/>
      <c r="K3764" s="7"/>
      <c r="L3764" s="7"/>
      <c r="M3764" s="7"/>
      <c r="N3764" s="7"/>
    </row>
    <row r="3765" spans="9:14" x14ac:dyDescent="0.25">
      <c r="I3765" s="7"/>
      <c r="J3765" s="7"/>
      <c r="K3765" s="7"/>
      <c r="L3765" s="7"/>
      <c r="M3765" s="7"/>
      <c r="N3765" s="7"/>
    </row>
    <row r="3766" spans="9:14" x14ac:dyDescent="0.25">
      <c r="I3766" s="7"/>
      <c r="J3766" s="7"/>
      <c r="K3766" s="7"/>
      <c r="L3766" s="7"/>
      <c r="M3766" s="7"/>
      <c r="N3766" s="7"/>
    </row>
    <row r="3767" spans="9:14" x14ac:dyDescent="0.25">
      <c r="I3767" s="7"/>
      <c r="J3767" s="7"/>
      <c r="K3767" s="7"/>
      <c r="L3767" s="7"/>
      <c r="M3767" s="7"/>
      <c r="N3767" s="7"/>
    </row>
    <row r="3768" spans="9:14" x14ac:dyDescent="0.25">
      <c r="I3768" s="7"/>
      <c r="J3768" s="7"/>
      <c r="K3768" s="7"/>
      <c r="L3768" s="7"/>
      <c r="M3768" s="7"/>
      <c r="N3768" s="7"/>
    </row>
    <row r="3769" spans="9:14" x14ac:dyDescent="0.25">
      <c r="I3769" s="7"/>
      <c r="J3769" s="7"/>
      <c r="K3769" s="7"/>
      <c r="L3769" s="7"/>
      <c r="M3769" s="7"/>
      <c r="N3769" s="7"/>
    </row>
    <row r="3770" spans="9:14" x14ac:dyDescent="0.25">
      <c r="I3770" s="7"/>
      <c r="J3770" s="7"/>
      <c r="K3770" s="7"/>
      <c r="L3770" s="7"/>
      <c r="M3770" s="7"/>
      <c r="N3770" s="7"/>
    </row>
    <row r="3771" spans="9:14" x14ac:dyDescent="0.25">
      <c r="I3771" s="7"/>
      <c r="J3771" s="7"/>
      <c r="K3771" s="7"/>
      <c r="L3771" s="7"/>
      <c r="M3771" s="7"/>
      <c r="N3771" s="7"/>
    </row>
    <row r="3772" spans="9:14" x14ac:dyDescent="0.25">
      <c r="I3772" s="7"/>
      <c r="J3772" s="7"/>
      <c r="K3772" s="7"/>
      <c r="L3772" s="7"/>
      <c r="M3772" s="7"/>
      <c r="N3772" s="7"/>
    </row>
    <row r="3773" spans="9:14" x14ac:dyDescent="0.25">
      <c r="I3773" s="7"/>
      <c r="J3773" s="7"/>
      <c r="K3773" s="7"/>
      <c r="L3773" s="7"/>
      <c r="M3773" s="7"/>
      <c r="N3773" s="7"/>
    </row>
    <row r="3774" spans="9:14" x14ac:dyDescent="0.25">
      <c r="I3774" s="7"/>
      <c r="J3774" s="7"/>
      <c r="K3774" s="7"/>
      <c r="L3774" s="7"/>
      <c r="M3774" s="7"/>
      <c r="N3774" s="7"/>
    </row>
    <row r="3775" spans="9:14" x14ac:dyDescent="0.25">
      <c r="I3775" s="7"/>
      <c r="J3775" s="7"/>
      <c r="K3775" s="7"/>
      <c r="L3775" s="7"/>
      <c r="M3775" s="7"/>
      <c r="N3775" s="7"/>
    </row>
    <row r="3776" spans="9:14" x14ac:dyDescent="0.25">
      <c r="I3776" s="7"/>
      <c r="J3776" s="7"/>
      <c r="K3776" s="7"/>
      <c r="L3776" s="7"/>
      <c r="M3776" s="7"/>
      <c r="N3776" s="7"/>
    </row>
    <row r="3777" spans="9:14" x14ac:dyDescent="0.25">
      <c r="I3777" s="7"/>
      <c r="J3777" s="7"/>
      <c r="K3777" s="7"/>
      <c r="L3777" s="7"/>
      <c r="M3777" s="7"/>
      <c r="N3777" s="7"/>
    </row>
    <row r="3778" spans="9:14" x14ac:dyDescent="0.25">
      <c r="I3778" s="7"/>
      <c r="J3778" s="7"/>
      <c r="K3778" s="7"/>
      <c r="L3778" s="7"/>
      <c r="M3778" s="7"/>
      <c r="N3778" s="7"/>
    </row>
    <row r="3779" spans="9:14" x14ac:dyDescent="0.25">
      <c r="I3779" s="7"/>
      <c r="J3779" s="7"/>
      <c r="K3779" s="7"/>
      <c r="L3779" s="7"/>
      <c r="M3779" s="7"/>
      <c r="N3779" s="7"/>
    </row>
    <row r="3780" spans="9:14" x14ac:dyDescent="0.25">
      <c r="I3780" s="7"/>
      <c r="J3780" s="7"/>
      <c r="K3780" s="7"/>
      <c r="L3780" s="7"/>
      <c r="M3780" s="7"/>
      <c r="N3780" s="7"/>
    </row>
    <row r="3781" spans="9:14" x14ac:dyDescent="0.25">
      <c r="I3781" s="7"/>
      <c r="J3781" s="7"/>
      <c r="K3781" s="7"/>
      <c r="L3781" s="7"/>
      <c r="M3781" s="7"/>
      <c r="N3781" s="7"/>
    </row>
    <row r="3782" spans="9:14" x14ac:dyDescent="0.25">
      <c r="I3782" s="7"/>
      <c r="J3782" s="7"/>
      <c r="K3782" s="7"/>
      <c r="L3782" s="7"/>
      <c r="M3782" s="7"/>
      <c r="N3782" s="7"/>
    </row>
    <row r="3783" spans="9:14" x14ac:dyDescent="0.25">
      <c r="I3783" s="7"/>
      <c r="J3783" s="7"/>
      <c r="K3783" s="7"/>
      <c r="L3783" s="7"/>
      <c r="M3783" s="7"/>
      <c r="N3783" s="7"/>
    </row>
    <row r="3784" spans="9:14" x14ac:dyDescent="0.25">
      <c r="I3784" s="7"/>
      <c r="J3784" s="7"/>
      <c r="K3784" s="7"/>
      <c r="L3784" s="7"/>
      <c r="M3784" s="7"/>
      <c r="N3784" s="7"/>
    </row>
    <row r="3785" spans="9:14" x14ac:dyDescent="0.25">
      <c r="I3785" s="7"/>
      <c r="J3785" s="7"/>
      <c r="K3785" s="7"/>
      <c r="L3785" s="7"/>
      <c r="M3785" s="7"/>
      <c r="N3785" s="7"/>
    </row>
    <row r="3786" spans="9:14" x14ac:dyDescent="0.25">
      <c r="I3786" s="7"/>
      <c r="J3786" s="7"/>
      <c r="K3786" s="7"/>
      <c r="L3786" s="7"/>
      <c r="M3786" s="7"/>
      <c r="N3786" s="7"/>
    </row>
    <row r="3787" spans="9:14" x14ac:dyDescent="0.25">
      <c r="I3787" s="7"/>
      <c r="J3787" s="7"/>
      <c r="K3787" s="7"/>
      <c r="L3787" s="7"/>
      <c r="M3787" s="7"/>
      <c r="N3787" s="7"/>
    </row>
    <row r="3788" spans="9:14" x14ac:dyDescent="0.25">
      <c r="I3788" s="7"/>
      <c r="J3788" s="7"/>
      <c r="K3788" s="7"/>
      <c r="L3788" s="7"/>
      <c r="M3788" s="7"/>
      <c r="N3788" s="7"/>
    </row>
    <row r="3789" spans="9:14" x14ac:dyDescent="0.25">
      <c r="I3789" s="7"/>
      <c r="J3789" s="7"/>
      <c r="K3789" s="7"/>
      <c r="L3789" s="7"/>
      <c r="M3789" s="7"/>
      <c r="N3789" s="7"/>
    </row>
    <row r="3790" spans="9:14" x14ac:dyDescent="0.25">
      <c r="I3790" s="7"/>
      <c r="J3790" s="7"/>
      <c r="K3790" s="7"/>
      <c r="L3790" s="7"/>
      <c r="M3790" s="7"/>
      <c r="N3790" s="7"/>
    </row>
    <row r="3791" spans="9:14" x14ac:dyDescent="0.25">
      <c r="I3791" s="7"/>
      <c r="J3791" s="7"/>
      <c r="K3791" s="7"/>
      <c r="L3791" s="7"/>
      <c r="M3791" s="7"/>
      <c r="N3791" s="7"/>
    </row>
    <row r="3792" spans="9:14" x14ac:dyDescent="0.25">
      <c r="I3792" s="7"/>
      <c r="J3792" s="7"/>
      <c r="K3792" s="7"/>
      <c r="L3792" s="7"/>
      <c r="M3792" s="7"/>
      <c r="N3792" s="7"/>
    </row>
    <row r="3793" spans="9:14" x14ac:dyDescent="0.25">
      <c r="I3793" s="7"/>
      <c r="J3793" s="7"/>
      <c r="K3793" s="7"/>
      <c r="L3793" s="7"/>
      <c r="M3793" s="7"/>
      <c r="N3793" s="7"/>
    </row>
    <row r="3794" spans="9:14" x14ac:dyDescent="0.25">
      <c r="I3794" s="7"/>
      <c r="J3794" s="7"/>
      <c r="K3794" s="7"/>
      <c r="L3794" s="7"/>
      <c r="M3794" s="7"/>
      <c r="N3794" s="7"/>
    </row>
    <row r="3795" spans="9:14" x14ac:dyDescent="0.25">
      <c r="I3795" s="7"/>
      <c r="J3795" s="7"/>
      <c r="K3795" s="7"/>
      <c r="L3795" s="7"/>
      <c r="M3795" s="7"/>
      <c r="N3795" s="7"/>
    </row>
    <row r="3796" spans="9:14" x14ac:dyDescent="0.25">
      <c r="I3796" s="7"/>
      <c r="J3796" s="7"/>
      <c r="K3796" s="7"/>
      <c r="L3796" s="7"/>
      <c r="M3796" s="7"/>
      <c r="N3796" s="7"/>
    </row>
    <row r="3797" spans="9:14" x14ac:dyDescent="0.25">
      <c r="I3797" s="7"/>
      <c r="J3797" s="7"/>
      <c r="K3797" s="7"/>
      <c r="L3797" s="7"/>
      <c r="M3797" s="7"/>
      <c r="N3797" s="7"/>
    </row>
    <row r="3798" spans="9:14" x14ac:dyDescent="0.25">
      <c r="I3798" s="7"/>
      <c r="J3798" s="7"/>
      <c r="K3798" s="7"/>
      <c r="L3798" s="7"/>
      <c r="M3798" s="7"/>
      <c r="N3798" s="7"/>
    </row>
    <row r="3799" spans="9:14" x14ac:dyDescent="0.25">
      <c r="I3799" s="7"/>
      <c r="J3799" s="7"/>
      <c r="K3799" s="7"/>
      <c r="L3799" s="7"/>
      <c r="M3799" s="7"/>
      <c r="N3799" s="7"/>
    </row>
    <row r="3800" spans="9:14" x14ac:dyDescent="0.25">
      <c r="I3800" s="7"/>
      <c r="J3800" s="7"/>
      <c r="K3800" s="7"/>
      <c r="L3800" s="7"/>
      <c r="M3800" s="7"/>
      <c r="N3800" s="7"/>
    </row>
    <row r="3801" spans="9:14" x14ac:dyDescent="0.25">
      <c r="I3801" s="7"/>
      <c r="J3801" s="7"/>
      <c r="K3801" s="7"/>
      <c r="L3801" s="7"/>
      <c r="M3801" s="7"/>
      <c r="N3801" s="7"/>
    </row>
    <row r="3802" spans="9:14" x14ac:dyDescent="0.25">
      <c r="I3802" s="7"/>
      <c r="J3802" s="7"/>
      <c r="K3802" s="7"/>
      <c r="L3802" s="7"/>
      <c r="M3802" s="7"/>
      <c r="N3802" s="7"/>
    </row>
    <row r="3803" spans="9:14" x14ac:dyDescent="0.25">
      <c r="I3803" s="7"/>
      <c r="J3803" s="7"/>
      <c r="K3803" s="7"/>
      <c r="L3803" s="7"/>
      <c r="M3803" s="7"/>
      <c r="N3803" s="7"/>
    </row>
    <row r="3804" spans="9:14" x14ac:dyDescent="0.25">
      <c r="I3804" s="7"/>
      <c r="J3804" s="7"/>
      <c r="K3804" s="7"/>
      <c r="L3804" s="7"/>
      <c r="M3804" s="7"/>
      <c r="N3804" s="7"/>
    </row>
    <row r="3805" spans="9:14" x14ac:dyDescent="0.25">
      <c r="I3805" s="7"/>
      <c r="J3805" s="7"/>
      <c r="K3805" s="7"/>
      <c r="L3805" s="7"/>
      <c r="M3805" s="7"/>
      <c r="N3805" s="7"/>
    </row>
    <row r="3806" spans="9:14" x14ac:dyDescent="0.25">
      <c r="I3806" s="7"/>
      <c r="J3806" s="7"/>
      <c r="K3806" s="7"/>
      <c r="L3806" s="7"/>
      <c r="M3806" s="7"/>
      <c r="N3806" s="7"/>
    </row>
    <row r="3807" spans="9:14" x14ac:dyDescent="0.25">
      <c r="I3807" s="7"/>
      <c r="J3807" s="7"/>
      <c r="K3807" s="7"/>
      <c r="L3807" s="7"/>
      <c r="M3807" s="7"/>
      <c r="N3807" s="7"/>
    </row>
    <row r="3808" spans="9:14" x14ac:dyDescent="0.25">
      <c r="I3808" s="7"/>
      <c r="J3808" s="7"/>
      <c r="K3808" s="7"/>
      <c r="L3808" s="7"/>
      <c r="M3808" s="7"/>
      <c r="N3808" s="7"/>
    </row>
    <row r="3809" spans="9:14" x14ac:dyDescent="0.25">
      <c r="I3809" s="7"/>
      <c r="J3809" s="7"/>
      <c r="K3809" s="7"/>
      <c r="L3809" s="7"/>
      <c r="M3809" s="7"/>
      <c r="N3809" s="7"/>
    </row>
    <row r="3810" spans="9:14" x14ac:dyDescent="0.25">
      <c r="I3810" s="7"/>
      <c r="J3810" s="7"/>
      <c r="K3810" s="7"/>
      <c r="L3810" s="7"/>
      <c r="M3810" s="7"/>
      <c r="N3810" s="7"/>
    </row>
    <row r="3811" spans="9:14" x14ac:dyDescent="0.25">
      <c r="I3811" s="7"/>
      <c r="J3811" s="7"/>
      <c r="K3811" s="7"/>
      <c r="L3811" s="7"/>
      <c r="M3811" s="7"/>
      <c r="N3811" s="7"/>
    </row>
    <row r="3812" spans="9:14" x14ac:dyDescent="0.25">
      <c r="I3812" s="7"/>
      <c r="J3812" s="7"/>
      <c r="K3812" s="7"/>
      <c r="L3812" s="7"/>
      <c r="M3812" s="7"/>
      <c r="N3812" s="7"/>
    </row>
    <row r="3813" spans="9:14" x14ac:dyDescent="0.25">
      <c r="I3813" s="7"/>
      <c r="J3813" s="7"/>
      <c r="K3813" s="7"/>
      <c r="L3813" s="7"/>
      <c r="M3813" s="7"/>
      <c r="N3813" s="7"/>
    </row>
    <row r="3814" spans="9:14" x14ac:dyDescent="0.25">
      <c r="I3814" s="7"/>
      <c r="J3814" s="7"/>
      <c r="K3814" s="7"/>
      <c r="L3814" s="7"/>
      <c r="M3814" s="7"/>
      <c r="N3814" s="7"/>
    </row>
    <row r="3815" spans="9:14" x14ac:dyDescent="0.25">
      <c r="I3815" s="7"/>
      <c r="J3815" s="7"/>
      <c r="K3815" s="7"/>
      <c r="L3815" s="7"/>
      <c r="M3815" s="7"/>
      <c r="N3815" s="7"/>
    </row>
    <row r="3816" spans="9:14" x14ac:dyDescent="0.25">
      <c r="I3816" s="7"/>
      <c r="J3816" s="7"/>
      <c r="K3816" s="7"/>
      <c r="L3816" s="7"/>
      <c r="M3816" s="7"/>
      <c r="N3816" s="7"/>
    </row>
    <row r="3817" spans="9:14" x14ac:dyDescent="0.25">
      <c r="I3817" s="7"/>
      <c r="J3817" s="7"/>
      <c r="K3817" s="7"/>
      <c r="L3817" s="7"/>
      <c r="M3817" s="7"/>
      <c r="N3817" s="7"/>
    </row>
    <row r="3818" spans="9:14" x14ac:dyDescent="0.25">
      <c r="I3818" s="7"/>
      <c r="J3818" s="7"/>
      <c r="K3818" s="7"/>
      <c r="L3818" s="7"/>
      <c r="M3818" s="7"/>
      <c r="N3818" s="7"/>
    </row>
    <row r="3819" spans="9:14" x14ac:dyDescent="0.25">
      <c r="I3819" s="7"/>
      <c r="J3819" s="7"/>
      <c r="K3819" s="7"/>
      <c r="L3819" s="7"/>
      <c r="M3819" s="7"/>
      <c r="N3819" s="7"/>
    </row>
    <row r="3820" spans="9:14" x14ac:dyDescent="0.25">
      <c r="I3820" s="7"/>
      <c r="J3820" s="7"/>
      <c r="K3820" s="7"/>
      <c r="L3820" s="7"/>
      <c r="M3820" s="7"/>
      <c r="N3820" s="7"/>
    </row>
    <row r="3821" spans="9:14" x14ac:dyDescent="0.25">
      <c r="I3821" s="7"/>
      <c r="J3821" s="7"/>
      <c r="K3821" s="7"/>
      <c r="L3821" s="7"/>
      <c r="M3821" s="7"/>
      <c r="N3821" s="7"/>
    </row>
    <row r="3822" spans="9:14" x14ac:dyDescent="0.25">
      <c r="I3822" s="7"/>
      <c r="J3822" s="7"/>
      <c r="K3822" s="7"/>
      <c r="L3822" s="7"/>
      <c r="M3822" s="7"/>
      <c r="N3822" s="7"/>
    </row>
    <row r="3823" spans="9:14" x14ac:dyDescent="0.25">
      <c r="I3823" s="7"/>
      <c r="J3823" s="7"/>
      <c r="K3823" s="7"/>
      <c r="L3823" s="7"/>
      <c r="M3823" s="7"/>
      <c r="N3823" s="7"/>
    </row>
    <row r="3824" spans="9:14" x14ac:dyDescent="0.25">
      <c r="I3824" s="7"/>
      <c r="J3824" s="7"/>
      <c r="K3824" s="7"/>
      <c r="L3824" s="7"/>
      <c r="M3824" s="7"/>
      <c r="N3824" s="7"/>
    </row>
    <row r="3825" spans="9:14" x14ac:dyDescent="0.25">
      <c r="I3825" s="7"/>
      <c r="J3825" s="7"/>
      <c r="K3825" s="7"/>
      <c r="L3825" s="7"/>
      <c r="M3825" s="7"/>
      <c r="N3825" s="7"/>
    </row>
    <row r="3826" spans="9:14" x14ac:dyDescent="0.25">
      <c r="I3826" s="7"/>
      <c r="J3826" s="7"/>
      <c r="K3826" s="7"/>
      <c r="L3826" s="7"/>
      <c r="M3826" s="7"/>
      <c r="N3826" s="7"/>
    </row>
    <row r="3827" spans="9:14" x14ac:dyDescent="0.25">
      <c r="I3827" s="7"/>
      <c r="J3827" s="7"/>
      <c r="K3827" s="7"/>
      <c r="L3827" s="7"/>
      <c r="M3827" s="7"/>
      <c r="N3827" s="7"/>
    </row>
    <row r="3828" spans="9:14" x14ac:dyDescent="0.25">
      <c r="I3828" s="7"/>
      <c r="J3828" s="7"/>
      <c r="K3828" s="7"/>
      <c r="L3828" s="7"/>
      <c r="M3828" s="7"/>
      <c r="N3828" s="7"/>
    </row>
    <row r="3829" spans="9:14" x14ac:dyDescent="0.25">
      <c r="I3829" s="7"/>
      <c r="J3829" s="7"/>
      <c r="K3829" s="7"/>
      <c r="L3829" s="7"/>
      <c r="M3829" s="7"/>
      <c r="N3829" s="7"/>
    </row>
    <row r="3830" spans="9:14" x14ac:dyDescent="0.25">
      <c r="I3830" s="7"/>
      <c r="J3830" s="7"/>
      <c r="K3830" s="7"/>
      <c r="L3830" s="7"/>
      <c r="M3830" s="7"/>
      <c r="N3830" s="7"/>
    </row>
    <row r="3831" spans="9:14" x14ac:dyDescent="0.25">
      <c r="I3831" s="7"/>
      <c r="J3831" s="7"/>
      <c r="K3831" s="7"/>
      <c r="L3831" s="7"/>
      <c r="M3831" s="7"/>
      <c r="N3831" s="7"/>
    </row>
    <row r="3832" spans="9:14" x14ac:dyDescent="0.25">
      <c r="I3832" s="7"/>
      <c r="J3832" s="7"/>
      <c r="K3832" s="7"/>
      <c r="L3832" s="7"/>
      <c r="M3832" s="7"/>
      <c r="N3832" s="7"/>
    </row>
    <row r="3833" spans="9:14" x14ac:dyDescent="0.25">
      <c r="I3833" s="7"/>
      <c r="J3833" s="7"/>
      <c r="K3833" s="7"/>
      <c r="L3833" s="7"/>
      <c r="M3833" s="7"/>
      <c r="N3833" s="7"/>
    </row>
    <row r="3834" spans="9:14" x14ac:dyDescent="0.25">
      <c r="I3834" s="7"/>
      <c r="J3834" s="7"/>
      <c r="K3834" s="7"/>
      <c r="L3834" s="7"/>
      <c r="M3834" s="7"/>
      <c r="N3834" s="7"/>
    </row>
    <row r="3835" spans="9:14" x14ac:dyDescent="0.25">
      <c r="I3835" s="7"/>
      <c r="J3835" s="7"/>
      <c r="K3835" s="7"/>
      <c r="L3835" s="7"/>
      <c r="M3835" s="7"/>
      <c r="N3835" s="7"/>
    </row>
    <row r="3836" spans="9:14" x14ac:dyDescent="0.25">
      <c r="I3836" s="7"/>
      <c r="J3836" s="7"/>
      <c r="K3836" s="7"/>
      <c r="L3836" s="7"/>
      <c r="M3836" s="7"/>
      <c r="N3836" s="7"/>
    </row>
    <row r="3837" spans="9:14" x14ac:dyDescent="0.25">
      <c r="I3837" s="7"/>
      <c r="J3837" s="7"/>
      <c r="K3837" s="7"/>
      <c r="L3837" s="7"/>
      <c r="M3837" s="7"/>
      <c r="N3837" s="7"/>
    </row>
    <row r="3838" spans="9:14" x14ac:dyDescent="0.25">
      <c r="I3838" s="7"/>
      <c r="J3838" s="7"/>
      <c r="K3838" s="7"/>
      <c r="L3838" s="7"/>
      <c r="M3838" s="7"/>
      <c r="N3838" s="7"/>
    </row>
    <row r="3839" spans="9:14" x14ac:dyDescent="0.25">
      <c r="I3839" s="7"/>
      <c r="J3839" s="7"/>
      <c r="K3839" s="7"/>
      <c r="L3839" s="7"/>
      <c r="M3839" s="7"/>
      <c r="N3839" s="7"/>
    </row>
    <row r="3840" spans="9:14" x14ac:dyDescent="0.25">
      <c r="I3840" s="7"/>
      <c r="J3840" s="7"/>
      <c r="K3840" s="7"/>
      <c r="L3840" s="7"/>
      <c r="M3840" s="7"/>
      <c r="N3840" s="7"/>
    </row>
    <row r="3841" spans="9:14" x14ac:dyDescent="0.25">
      <c r="I3841" s="7"/>
      <c r="J3841" s="7"/>
      <c r="K3841" s="7"/>
      <c r="L3841" s="7"/>
      <c r="M3841" s="7"/>
      <c r="N3841" s="7"/>
    </row>
    <row r="3842" spans="9:14" x14ac:dyDescent="0.25">
      <c r="I3842" s="7"/>
      <c r="J3842" s="7"/>
      <c r="K3842" s="7"/>
      <c r="L3842" s="7"/>
      <c r="M3842" s="7"/>
      <c r="N3842" s="7"/>
    </row>
    <row r="3843" spans="9:14" x14ac:dyDescent="0.25">
      <c r="I3843" s="7"/>
      <c r="J3843" s="7"/>
      <c r="K3843" s="7"/>
      <c r="L3843" s="7"/>
      <c r="M3843" s="7"/>
      <c r="N3843" s="7"/>
    </row>
    <row r="3844" spans="9:14" x14ac:dyDescent="0.25">
      <c r="I3844" s="7"/>
      <c r="J3844" s="7"/>
      <c r="K3844" s="7"/>
      <c r="L3844" s="7"/>
      <c r="M3844" s="7"/>
      <c r="N3844" s="7"/>
    </row>
    <row r="3845" spans="9:14" x14ac:dyDescent="0.25">
      <c r="I3845" s="7"/>
      <c r="J3845" s="7"/>
      <c r="K3845" s="7"/>
      <c r="L3845" s="7"/>
      <c r="M3845" s="7"/>
      <c r="N3845" s="7"/>
    </row>
    <row r="3846" spans="9:14" x14ac:dyDescent="0.25">
      <c r="I3846" s="7"/>
      <c r="J3846" s="7"/>
      <c r="K3846" s="7"/>
      <c r="L3846" s="7"/>
      <c r="M3846" s="7"/>
      <c r="N3846" s="7"/>
    </row>
    <row r="3847" spans="9:14" x14ac:dyDescent="0.25">
      <c r="I3847" s="7"/>
      <c r="J3847" s="7"/>
      <c r="K3847" s="7"/>
      <c r="L3847" s="7"/>
      <c r="M3847" s="7"/>
      <c r="N3847" s="7"/>
    </row>
    <row r="3848" spans="9:14" x14ac:dyDescent="0.25">
      <c r="I3848" s="7"/>
      <c r="J3848" s="7"/>
      <c r="K3848" s="7"/>
      <c r="L3848" s="7"/>
      <c r="M3848" s="7"/>
      <c r="N3848" s="7"/>
    </row>
    <row r="3849" spans="9:14" x14ac:dyDescent="0.25">
      <c r="I3849" s="7"/>
      <c r="J3849" s="7"/>
      <c r="K3849" s="7"/>
      <c r="L3849" s="7"/>
      <c r="M3849" s="7"/>
      <c r="N3849" s="7"/>
    </row>
    <row r="3850" spans="9:14" x14ac:dyDescent="0.25">
      <c r="I3850" s="7"/>
      <c r="J3850" s="7"/>
      <c r="K3850" s="7"/>
      <c r="L3850" s="7"/>
      <c r="M3850" s="7"/>
      <c r="N3850" s="7"/>
    </row>
    <row r="3851" spans="9:14" x14ac:dyDescent="0.25">
      <c r="I3851" s="7"/>
      <c r="J3851" s="7"/>
      <c r="K3851" s="7"/>
      <c r="L3851" s="7"/>
      <c r="M3851" s="7"/>
      <c r="N3851" s="7"/>
    </row>
    <row r="3852" spans="9:14" x14ac:dyDescent="0.25">
      <c r="I3852" s="7"/>
      <c r="J3852" s="7"/>
      <c r="K3852" s="7"/>
      <c r="L3852" s="7"/>
      <c r="M3852" s="7"/>
      <c r="N3852" s="7"/>
    </row>
    <row r="3853" spans="9:14" x14ac:dyDescent="0.25">
      <c r="I3853" s="7"/>
      <c r="J3853" s="7"/>
      <c r="K3853" s="7"/>
      <c r="L3853" s="7"/>
      <c r="M3853" s="7"/>
      <c r="N3853" s="7"/>
    </row>
    <row r="3854" spans="9:14" x14ac:dyDescent="0.25">
      <c r="I3854" s="7"/>
      <c r="J3854" s="7"/>
      <c r="K3854" s="7"/>
      <c r="L3854" s="7"/>
      <c r="M3854" s="7"/>
      <c r="N3854" s="7"/>
    </row>
    <row r="3855" spans="9:14" x14ac:dyDescent="0.25">
      <c r="I3855" s="7"/>
      <c r="J3855" s="7"/>
      <c r="K3855" s="7"/>
      <c r="L3855" s="7"/>
      <c r="M3855" s="7"/>
      <c r="N3855" s="7"/>
    </row>
    <row r="3856" spans="9:14" x14ac:dyDescent="0.25">
      <c r="I3856" s="7"/>
      <c r="J3856" s="7"/>
      <c r="K3856" s="7"/>
      <c r="L3856" s="7"/>
      <c r="M3856" s="7"/>
      <c r="N3856" s="7"/>
    </row>
    <row r="3857" spans="9:14" x14ac:dyDescent="0.25">
      <c r="I3857" s="7"/>
      <c r="J3857" s="7"/>
      <c r="K3857" s="7"/>
      <c r="L3857" s="7"/>
      <c r="M3857" s="7"/>
      <c r="N3857" s="7"/>
    </row>
    <row r="3858" spans="9:14" x14ac:dyDescent="0.25">
      <c r="I3858" s="7"/>
      <c r="J3858" s="7"/>
      <c r="K3858" s="7"/>
      <c r="L3858" s="7"/>
      <c r="M3858" s="7"/>
      <c r="N3858" s="7"/>
    </row>
    <row r="3859" spans="9:14" x14ac:dyDescent="0.25">
      <c r="I3859" s="7"/>
      <c r="J3859" s="7"/>
      <c r="K3859" s="7"/>
      <c r="L3859" s="7"/>
      <c r="M3859" s="7"/>
      <c r="N3859" s="7"/>
    </row>
    <row r="3860" spans="9:14" x14ac:dyDescent="0.25">
      <c r="I3860" s="7"/>
      <c r="J3860" s="7"/>
      <c r="K3860" s="7"/>
      <c r="L3860" s="7"/>
      <c r="M3860" s="7"/>
      <c r="N3860" s="7"/>
    </row>
    <row r="3861" spans="9:14" x14ac:dyDescent="0.25">
      <c r="I3861" s="7"/>
      <c r="J3861" s="7"/>
      <c r="K3861" s="7"/>
      <c r="L3861" s="7"/>
      <c r="M3861" s="7"/>
      <c r="N3861" s="7"/>
    </row>
    <row r="3862" spans="9:14" x14ac:dyDescent="0.25">
      <c r="I3862" s="7"/>
      <c r="J3862" s="7"/>
      <c r="K3862" s="7"/>
      <c r="L3862" s="7"/>
      <c r="M3862" s="7"/>
      <c r="N3862" s="7"/>
    </row>
    <row r="3863" spans="9:14" x14ac:dyDescent="0.25">
      <c r="I3863" s="7"/>
      <c r="J3863" s="7"/>
      <c r="K3863" s="7"/>
      <c r="L3863" s="7"/>
      <c r="M3863" s="7"/>
      <c r="N3863" s="7"/>
    </row>
    <row r="3864" spans="9:14" x14ac:dyDescent="0.25">
      <c r="I3864" s="7"/>
      <c r="J3864" s="7"/>
      <c r="K3864" s="7"/>
      <c r="L3864" s="7"/>
      <c r="M3864" s="7"/>
      <c r="N3864" s="7"/>
    </row>
    <row r="3865" spans="9:14" x14ac:dyDescent="0.25">
      <c r="I3865" s="7"/>
      <c r="J3865" s="7"/>
      <c r="K3865" s="7"/>
      <c r="L3865" s="7"/>
      <c r="M3865" s="7"/>
      <c r="N3865" s="7"/>
    </row>
    <row r="3866" spans="9:14" x14ac:dyDescent="0.25">
      <c r="I3866" s="7"/>
      <c r="J3866" s="7"/>
      <c r="K3866" s="7"/>
      <c r="L3866" s="7"/>
      <c r="M3866" s="7"/>
      <c r="N3866" s="7"/>
    </row>
    <row r="3867" spans="9:14" x14ac:dyDescent="0.25">
      <c r="I3867" s="7"/>
      <c r="J3867" s="7"/>
      <c r="K3867" s="7"/>
      <c r="L3867" s="7"/>
      <c r="M3867" s="7"/>
      <c r="N3867" s="7"/>
    </row>
    <row r="3868" spans="9:14" x14ac:dyDescent="0.25">
      <c r="I3868" s="7"/>
      <c r="J3868" s="7"/>
      <c r="K3868" s="7"/>
      <c r="L3868" s="7"/>
      <c r="M3868" s="7"/>
      <c r="N3868" s="7"/>
    </row>
    <row r="3869" spans="9:14" x14ac:dyDescent="0.25">
      <c r="I3869" s="7"/>
      <c r="J3869" s="7"/>
      <c r="K3869" s="7"/>
      <c r="L3869" s="7"/>
      <c r="M3869" s="7"/>
      <c r="N3869" s="7"/>
    </row>
    <row r="3870" spans="9:14" x14ac:dyDescent="0.25">
      <c r="I3870" s="7"/>
      <c r="J3870" s="7"/>
      <c r="K3870" s="7"/>
      <c r="L3870" s="7"/>
      <c r="M3870" s="7"/>
      <c r="N3870" s="7"/>
    </row>
    <row r="3871" spans="9:14" x14ac:dyDescent="0.25">
      <c r="I3871" s="7"/>
      <c r="J3871" s="7"/>
      <c r="K3871" s="7"/>
      <c r="L3871" s="7"/>
      <c r="M3871" s="7"/>
      <c r="N3871" s="7"/>
    </row>
    <row r="3872" spans="9:14" x14ac:dyDescent="0.25">
      <c r="I3872" s="7"/>
      <c r="J3872" s="7"/>
      <c r="K3872" s="7"/>
      <c r="L3872" s="7"/>
      <c r="M3872" s="7"/>
      <c r="N3872" s="7"/>
    </row>
    <row r="3873" spans="9:14" x14ac:dyDescent="0.25">
      <c r="I3873" s="7"/>
      <c r="J3873" s="7"/>
      <c r="K3873" s="7"/>
      <c r="L3873" s="7"/>
      <c r="M3873" s="7"/>
      <c r="N3873" s="7"/>
    </row>
    <row r="3874" spans="9:14" x14ac:dyDescent="0.25">
      <c r="I3874" s="7"/>
      <c r="J3874" s="7"/>
      <c r="K3874" s="7"/>
      <c r="L3874" s="7"/>
      <c r="M3874" s="7"/>
      <c r="N3874" s="7"/>
    </row>
    <row r="3875" spans="9:14" x14ac:dyDescent="0.25">
      <c r="I3875" s="7"/>
      <c r="J3875" s="7"/>
      <c r="K3875" s="7"/>
      <c r="L3875" s="7"/>
      <c r="M3875" s="7"/>
      <c r="N3875" s="7"/>
    </row>
    <row r="3876" spans="9:14" x14ac:dyDescent="0.25">
      <c r="I3876" s="7"/>
      <c r="J3876" s="7"/>
      <c r="K3876" s="7"/>
      <c r="L3876" s="7"/>
      <c r="M3876" s="7"/>
      <c r="N3876" s="7"/>
    </row>
    <row r="3877" spans="9:14" x14ac:dyDescent="0.25">
      <c r="I3877" s="7"/>
      <c r="J3877" s="7"/>
      <c r="K3877" s="7"/>
      <c r="L3877" s="7"/>
      <c r="M3877" s="7"/>
      <c r="N3877" s="7"/>
    </row>
    <row r="3878" spans="9:14" x14ac:dyDescent="0.25">
      <c r="I3878" s="7"/>
      <c r="J3878" s="7"/>
      <c r="K3878" s="7"/>
      <c r="L3878" s="7"/>
      <c r="M3878" s="7"/>
      <c r="N3878" s="7"/>
    </row>
    <row r="3879" spans="9:14" x14ac:dyDescent="0.25">
      <c r="I3879" s="7"/>
      <c r="J3879" s="7"/>
      <c r="K3879" s="7"/>
      <c r="L3879" s="7"/>
      <c r="M3879" s="7"/>
      <c r="N3879" s="7"/>
    </row>
    <row r="3880" spans="9:14" x14ac:dyDescent="0.25">
      <c r="I3880" s="7"/>
      <c r="J3880" s="7"/>
      <c r="K3880" s="7"/>
      <c r="L3880" s="7"/>
      <c r="M3880" s="7"/>
      <c r="N3880" s="7"/>
    </row>
    <row r="3881" spans="9:14" x14ac:dyDescent="0.25">
      <c r="I3881" s="7"/>
      <c r="J3881" s="7"/>
      <c r="K3881" s="7"/>
      <c r="L3881" s="7"/>
      <c r="M3881" s="7"/>
      <c r="N3881" s="7"/>
    </row>
    <row r="3882" spans="9:14" x14ac:dyDescent="0.25">
      <c r="I3882" s="7"/>
      <c r="J3882" s="7"/>
      <c r="K3882" s="7"/>
      <c r="L3882" s="7"/>
      <c r="M3882" s="7"/>
      <c r="N3882" s="7"/>
    </row>
    <row r="3883" spans="9:14" x14ac:dyDescent="0.25">
      <c r="I3883" s="7"/>
      <c r="J3883" s="7"/>
      <c r="K3883" s="7"/>
      <c r="L3883" s="7"/>
      <c r="M3883" s="7"/>
      <c r="N3883" s="7"/>
    </row>
    <row r="3884" spans="9:14" x14ac:dyDescent="0.25">
      <c r="I3884" s="7"/>
      <c r="J3884" s="7"/>
      <c r="K3884" s="7"/>
      <c r="L3884" s="7"/>
      <c r="M3884" s="7"/>
      <c r="N3884" s="7"/>
    </row>
    <row r="3885" spans="9:14" x14ac:dyDescent="0.25">
      <c r="I3885" s="7"/>
      <c r="J3885" s="7"/>
      <c r="K3885" s="7"/>
      <c r="L3885" s="7"/>
      <c r="M3885" s="7"/>
      <c r="N3885" s="7"/>
    </row>
    <row r="3886" spans="9:14" x14ac:dyDescent="0.25">
      <c r="I3886" s="7"/>
      <c r="J3886" s="7"/>
      <c r="K3886" s="7"/>
      <c r="L3886" s="7"/>
      <c r="M3886" s="7"/>
      <c r="N3886" s="7"/>
    </row>
    <row r="3887" spans="9:14" x14ac:dyDescent="0.25">
      <c r="I3887" s="7"/>
      <c r="J3887" s="7"/>
      <c r="K3887" s="7"/>
      <c r="L3887" s="7"/>
      <c r="M3887" s="7"/>
      <c r="N3887" s="7"/>
    </row>
    <row r="3888" spans="9:14" x14ac:dyDescent="0.25">
      <c r="I3888" s="7"/>
      <c r="J3888" s="7"/>
      <c r="K3888" s="7"/>
      <c r="L3888" s="7"/>
      <c r="M3888" s="7"/>
      <c r="N3888" s="7"/>
    </row>
    <row r="3889" spans="9:14" x14ac:dyDescent="0.25">
      <c r="I3889" s="7"/>
      <c r="J3889" s="7"/>
      <c r="K3889" s="7"/>
      <c r="L3889" s="7"/>
      <c r="M3889" s="7"/>
      <c r="N3889" s="7"/>
    </row>
    <row r="3890" spans="9:14" x14ac:dyDescent="0.25">
      <c r="I3890" s="7"/>
      <c r="J3890" s="7"/>
      <c r="K3890" s="7"/>
      <c r="L3890" s="7"/>
      <c r="M3890" s="7"/>
      <c r="N3890" s="7"/>
    </row>
    <row r="3891" spans="9:14" x14ac:dyDescent="0.25">
      <c r="I3891" s="7"/>
      <c r="J3891" s="7"/>
      <c r="K3891" s="7"/>
      <c r="L3891" s="7"/>
      <c r="M3891" s="7"/>
      <c r="N3891" s="7"/>
    </row>
    <row r="3892" spans="9:14" x14ac:dyDescent="0.25">
      <c r="I3892" s="7"/>
      <c r="J3892" s="7"/>
      <c r="K3892" s="7"/>
      <c r="L3892" s="7"/>
      <c r="M3892" s="7"/>
      <c r="N3892" s="7"/>
    </row>
    <row r="3893" spans="9:14" x14ac:dyDescent="0.25">
      <c r="I3893" s="7"/>
      <c r="J3893" s="7"/>
      <c r="K3893" s="7"/>
      <c r="L3893" s="7"/>
      <c r="M3893" s="7"/>
      <c r="N3893" s="7"/>
    </row>
    <row r="3894" spans="9:14" x14ac:dyDescent="0.25">
      <c r="I3894" s="7"/>
      <c r="J3894" s="7"/>
      <c r="K3894" s="7"/>
      <c r="L3894" s="7"/>
      <c r="M3894" s="7"/>
      <c r="N3894" s="7"/>
    </row>
    <row r="3895" spans="9:14" x14ac:dyDescent="0.25">
      <c r="I3895" s="7"/>
      <c r="J3895" s="7"/>
      <c r="K3895" s="7"/>
      <c r="L3895" s="7"/>
      <c r="M3895" s="7"/>
      <c r="N3895" s="7"/>
    </row>
    <row r="3896" spans="9:14" x14ac:dyDescent="0.25">
      <c r="I3896" s="7"/>
      <c r="J3896" s="7"/>
      <c r="K3896" s="7"/>
      <c r="L3896" s="7"/>
      <c r="M3896" s="7"/>
      <c r="N3896" s="7"/>
    </row>
    <row r="3897" spans="9:14" x14ac:dyDescent="0.25">
      <c r="I3897" s="7"/>
      <c r="J3897" s="7"/>
      <c r="K3897" s="7"/>
      <c r="L3897" s="7"/>
      <c r="M3897" s="7"/>
      <c r="N3897" s="7"/>
    </row>
    <row r="3898" spans="9:14" x14ac:dyDescent="0.25">
      <c r="I3898" s="7"/>
      <c r="J3898" s="7"/>
      <c r="K3898" s="7"/>
      <c r="L3898" s="7"/>
      <c r="M3898" s="7"/>
      <c r="N3898" s="7"/>
    </row>
    <row r="3899" spans="9:14" x14ac:dyDescent="0.25">
      <c r="I3899" s="7"/>
      <c r="J3899" s="7"/>
      <c r="K3899" s="7"/>
      <c r="L3899" s="7"/>
      <c r="M3899" s="7"/>
      <c r="N3899" s="7"/>
    </row>
    <row r="3900" spans="9:14" x14ac:dyDescent="0.25">
      <c r="I3900" s="7"/>
      <c r="J3900" s="7"/>
      <c r="K3900" s="7"/>
      <c r="L3900" s="7"/>
      <c r="M3900" s="7"/>
      <c r="N3900" s="7"/>
    </row>
    <row r="3901" spans="9:14" x14ac:dyDescent="0.25">
      <c r="I3901" s="7"/>
      <c r="J3901" s="7"/>
      <c r="K3901" s="7"/>
      <c r="L3901" s="7"/>
      <c r="M3901" s="7"/>
      <c r="N3901" s="7"/>
    </row>
    <row r="3902" spans="9:14" x14ac:dyDescent="0.25">
      <c r="I3902" s="7"/>
      <c r="J3902" s="7"/>
      <c r="K3902" s="7"/>
      <c r="L3902" s="7"/>
      <c r="M3902" s="7"/>
      <c r="N3902" s="7"/>
    </row>
    <row r="3903" spans="9:14" x14ac:dyDescent="0.25">
      <c r="I3903" s="7"/>
      <c r="J3903" s="7"/>
      <c r="K3903" s="7"/>
      <c r="L3903" s="7"/>
      <c r="M3903" s="7"/>
      <c r="N3903" s="7"/>
    </row>
    <row r="3904" spans="9:14" x14ac:dyDescent="0.25">
      <c r="I3904" s="7"/>
      <c r="J3904" s="7"/>
      <c r="K3904" s="7"/>
      <c r="L3904" s="7"/>
      <c r="M3904" s="7"/>
      <c r="N3904" s="7"/>
    </row>
    <row r="3905" spans="9:14" x14ac:dyDescent="0.25">
      <c r="I3905" s="7"/>
      <c r="J3905" s="7"/>
      <c r="K3905" s="7"/>
      <c r="L3905" s="7"/>
      <c r="M3905" s="7"/>
      <c r="N3905" s="7"/>
    </row>
    <row r="3906" spans="9:14" x14ac:dyDescent="0.25">
      <c r="I3906" s="7"/>
      <c r="J3906" s="7"/>
      <c r="K3906" s="7"/>
      <c r="L3906" s="7"/>
      <c r="M3906" s="7"/>
      <c r="N3906" s="7"/>
    </row>
    <row r="3907" spans="9:14" x14ac:dyDescent="0.25">
      <c r="I3907" s="7"/>
      <c r="J3907" s="7"/>
      <c r="K3907" s="7"/>
      <c r="L3907" s="7"/>
      <c r="M3907" s="7"/>
      <c r="N3907" s="7"/>
    </row>
    <row r="3908" spans="9:14" x14ac:dyDescent="0.25">
      <c r="I3908" s="7"/>
      <c r="J3908" s="7"/>
      <c r="K3908" s="7"/>
      <c r="L3908" s="7"/>
      <c r="M3908" s="7"/>
      <c r="N3908" s="7"/>
    </row>
    <row r="3909" spans="9:14" x14ac:dyDescent="0.25">
      <c r="I3909" s="7"/>
      <c r="J3909" s="7"/>
      <c r="K3909" s="7"/>
      <c r="L3909" s="7"/>
      <c r="M3909" s="7"/>
      <c r="N3909" s="7"/>
    </row>
    <row r="3910" spans="9:14" x14ac:dyDescent="0.25">
      <c r="I3910" s="7"/>
      <c r="J3910" s="7"/>
      <c r="K3910" s="7"/>
      <c r="L3910" s="7"/>
      <c r="M3910" s="7"/>
      <c r="N3910" s="7"/>
    </row>
    <row r="3911" spans="9:14" x14ac:dyDescent="0.25">
      <c r="I3911" s="7"/>
      <c r="J3911" s="7"/>
      <c r="K3911" s="7"/>
      <c r="L3911" s="7"/>
      <c r="M3911" s="7"/>
      <c r="N3911" s="7"/>
    </row>
    <row r="3912" spans="9:14" x14ac:dyDescent="0.25">
      <c r="I3912" s="7"/>
      <c r="J3912" s="7"/>
      <c r="K3912" s="7"/>
      <c r="L3912" s="7"/>
      <c r="M3912" s="7"/>
      <c r="N3912" s="7"/>
    </row>
    <row r="3913" spans="9:14" x14ac:dyDescent="0.25">
      <c r="I3913" s="7"/>
      <c r="J3913" s="7"/>
      <c r="K3913" s="7"/>
      <c r="L3913" s="7"/>
      <c r="M3913" s="7"/>
      <c r="N3913" s="7"/>
    </row>
    <row r="3914" spans="9:14" x14ac:dyDescent="0.25">
      <c r="I3914" s="7"/>
      <c r="J3914" s="7"/>
      <c r="K3914" s="7"/>
      <c r="L3914" s="7"/>
      <c r="M3914" s="7"/>
      <c r="N3914" s="7"/>
    </row>
    <row r="3915" spans="9:14" x14ac:dyDescent="0.25">
      <c r="I3915" s="7"/>
      <c r="J3915" s="7"/>
      <c r="K3915" s="7"/>
      <c r="L3915" s="7"/>
      <c r="M3915" s="7"/>
      <c r="N3915" s="7"/>
    </row>
    <row r="3916" spans="9:14" x14ac:dyDescent="0.25">
      <c r="I3916" s="7"/>
      <c r="J3916" s="7"/>
      <c r="K3916" s="7"/>
      <c r="L3916" s="7"/>
      <c r="M3916" s="7"/>
      <c r="N3916" s="7"/>
    </row>
    <row r="3917" spans="9:14" x14ac:dyDescent="0.25">
      <c r="I3917" s="7"/>
      <c r="J3917" s="7"/>
      <c r="K3917" s="7"/>
      <c r="L3917" s="7"/>
      <c r="M3917" s="7"/>
      <c r="N3917" s="7"/>
    </row>
    <row r="3918" spans="9:14" x14ac:dyDescent="0.25">
      <c r="I3918" s="7"/>
      <c r="J3918" s="7"/>
      <c r="K3918" s="7"/>
      <c r="L3918" s="7"/>
      <c r="M3918" s="7"/>
      <c r="N3918" s="7"/>
    </row>
    <row r="3919" spans="9:14" x14ac:dyDescent="0.25">
      <c r="I3919" s="7"/>
      <c r="J3919" s="7"/>
      <c r="K3919" s="7"/>
      <c r="L3919" s="7"/>
      <c r="M3919" s="7"/>
      <c r="N3919" s="7"/>
    </row>
    <row r="3920" spans="9:14" x14ac:dyDescent="0.25">
      <c r="I3920" s="7"/>
      <c r="J3920" s="7"/>
      <c r="K3920" s="7"/>
      <c r="L3920" s="7"/>
      <c r="M3920" s="7"/>
      <c r="N3920" s="7"/>
    </row>
    <row r="3921" spans="9:14" x14ac:dyDescent="0.25">
      <c r="I3921" s="7"/>
      <c r="J3921" s="7"/>
      <c r="K3921" s="7"/>
      <c r="L3921" s="7"/>
      <c r="M3921" s="7"/>
      <c r="N3921" s="7"/>
    </row>
    <row r="3922" spans="9:14" x14ac:dyDescent="0.25">
      <c r="I3922" s="7"/>
      <c r="J3922" s="7"/>
      <c r="K3922" s="7"/>
      <c r="L3922" s="7"/>
      <c r="M3922" s="7"/>
      <c r="N3922" s="7"/>
    </row>
    <row r="3923" spans="9:14" x14ac:dyDescent="0.25">
      <c r="I3923" s="7"/>
      <c r="J3923" s="7"/>
      <c r="K3923" s="7"/>
      <c r="L3923" s="7"/>
      <c r="M3923" s="7"/>
      <c r="N3923" s="7"/>
    </row>
    <row r="3924" spans="9:14" x14ac:dyDescent="0.25">
      <c r="I3924" s="7"/>
      <c r="J3924" s="7"/>
      <c r="K3924" s="7"/>
      <c r="L3924" s="7"/>
      <c r="M3924" s="7"/>
      <c r="N3924" s="7"/>
    </row>
    <row r="3925" spans="9:14" x14ac:dyDescent="0.25">
      <c r="I3925" s="7"/>
      <c r="J3925" s="7"/>
      <c r="K3925" s="7"/>
      <c r="L3925" s="7"/>
      <c r="M3925" s="7"/>
      <c r="N3925" s="7"/>
    </row>
    <row r="3926" spans="9:14" x14ac:dyDescent="0.25">
      <c r="I3926" s="7"/>
      <c r="J3926" s="7"/>
      <c r="K3926" s="7"/>
      <c r="L3926" s="7"/>
      <c r="M3926" s="7"/>
      <c r="N3926" s="7"/>
    </row>
    <row r="3927" spans="9:14" x14ac:dyDescent="0.25">
      <c r="I3927" s="7"/>
      <c r="J3927" s="7"/>
      <c r="K3927" s="7"/>
      <c r="L3927" s="7"/>
      <c r="M3927" s="7"/>
      <c r="N3927" s="7"/>
    </row>
    <row r="3928" spans="9:14" x14ac:dyDescent="0.25">
      <c r="I3928" s="7"/>
      <c r="J3928" s="7"/>
      <c r="K3928" s="7"/>
      <c r="L3928" s="7"/>
      <c r="M3928" s="7"/>
      <c r="N3928" s="7"/>
    </row>
    <row r="3929" spans="9:14" x14ac:dyDescent="0.25">
      <c r="I3929" s="7"/>
      <c r="J3929" s="7"/>
      <c r="K3929" s="7"/>
      <c r="L3929" s="7"/>
      <c r="M3929" s="7"/>
      <c r="N3929" s="7"/>
    </row>
    <row r="3930" spans="9:14" x14ac:dyDescent="0.25">
      <c r="I3930" s="7"/>
      <c r="J3930" s="7"/>
      <c r="K3930" s="7"/>
      <c r="L3930" s="7"/>
      <c r="M3930" s="7"/>
      <c r="N3930" s="7"/>
    </row>
    <row r="3931" spans="9:14" x14ac:dyDescent="0.25">
      <c r="I3931" s="7"/>
      <c r="J3931" s="7"/>
      <c r="K3931" s="7"/>
      <c r="L3931" s="7"/>
      <c r="M3931" s="7"/>
      <c r="N3931" s="7"/>
    </row>
    <row r="3932" spans="9:14" x14ac:dyDescent="0.25">
      <c r="I3932" s="7"/>
      <c r="J3932" s="7"/>
      <c r="K3932" s="7"/>
      <c r="L3932" s="7"/>
      <c r="M3932" s="7"/>
      <c r="N3932" s="7"/>
    </row>
    <row r="3933" spans="9:14" x14ac:dyDescent="0.25">
      <c r="I3933" s="7"/>
      <c r="J3933" s="7"/>
      <c r="K3933" s="7"/>
      <c r="L3933" s="7"/>
      <c r="M3933" s="7"/>
      <c r="N3933" s="7"/>
    </row>
    <row r="3934" spans="9:14" x14ac:dyDescent="0.25">
      <c r="I3934" s="7"/>
      <c r="J3934" s="7"/>
      <c r="K3934" s="7"/>
      <c r="L3934" s="7"/>
      <c r="M3934" s="7"/>
      <c r="N3934" s="7"/>
    </row>
    <row r="3935" spans="9:14" x14ac:dyDescent="0.25">
      <c r="I3935" s="7"/>
      <c r="J3935" s="7"/>
      <c r="K3935" s="7"/>
      <c r="L3935" s="7"/>
      <c r="M3935" s="7"/>
      <c r="N3935" s="7"/>
    </row>
    <row r="3936" spans="9:14" x14ac:dyDescent="0.25">
      <c r="I3936" s="7"/>
      <c r="J3936" s="7"/>
      <c r="K3936" s="7"/>
      <c r="L3936" s="7"/>
      <c r="M3936" s="7"/>
      <c r="N3936" s="7"/>
    </row>
    <row r="3937" spans="9:14" x14ac:dyDescent="0.25">
      <c r="I3937" s="7"/>
      <c r="J3937" s="7"/>
      <c r="K3937" s="7"/>
      <c r="L3937" s="7"/>
      <c r="M3937" s="7"/>
      <c r="N3937" s="7"/>
    </row>
    <row r="3938" spans="9:14" x14ac:dyDescent="0.25">
      <c r="I3938" s="7"/>
      <c r="J3938" s="7"/>
      <c r="K3938" s="7"/>
      <c r="L3938" s="7"/>
      <c r="M3938" s="7"/>
      <c r="N3938" s="7"/>
    </row>
    <row r="3939" spans="9:14" x14ac:dyDescent="0.25">
      <c r="I3939" s="7"/>
      <c r="J3939" s="7"/>
      <c r="K3939" s="7"/>
      <c r="L3939" s="7"/>
      <c r="M3939" s="7"/>
      <c r="N3939" s="7"/>
    </row>
    <row r="3940" spans="9:14" x14ac:dyDescent="0.25">
      <c r="I3940" s="7"/>
      <c r="J3940" s="7"/>
      <c r="K3940" s="7"/>
      <c r="L3940" s="7"/>
      <c r="M3940" s="7"/>
      <c r="N3940" s="7"/>
    </row>
    <row r="3941" spans="9:14" x14ac:dyDescent="0.25">
      <c r="I3941" s="7"/>
      <c r="J3941" s="7"/>
      <c r="K3941" s="7"/>
      <c r="L3941" s="7"/>
      <c r="M3941" s="7"/>
      <c r="N3941" s="7"/>
    </row>
    <row r="3942" spans="9:14" x14ac:dyDescent="0.25">
      <c r="I3942" s="7"/>
      <c r="J3942" s="7"/>
      <c r="K3942" s="7"/>
      <c r="L3942" s="7"/>
      <c r="M3942" s="7"/>
      <c r="N3942" s="7"/>
    </row>
    <row r="3943" spans="9:14" x14ac:dyDescent="0.25">
      <c r="I3943" s="7"/>
      <c r="J3943" s="7"/>
      <c r="K3943" s="7"/>
      <c r="L3943" s="7"/>
      <c r="M3943" s="7"/>
      <c r="N3943" s="7"/>
    </row>
    <row r="3944" spans="9:14" x14ac:dyDescent="0.25">
      <c r="I3944" s="7"/>
      <c r="J3944" s="7"/>
      <c r="K3944" s="7"/>
      <c r="L3944" s="7"/>
      <c r="M3944" s="7"/>
      <c r="N3944" s="7"/>
    </row>
    <row r="3945" spans="9:14" x14ac:dyDescent="0.25">
      <c r="I3945" s="7"/>
      <c r="J3945" s="7"/>
      <c r="K3945" s="7"/>
      <c r="L3945" s="7"/>
      <c r="M3945" s="7"/>
      <c r="N3945" s="7"/>
    </row>
    <row r="3946" spans="9:14" x14ac:dyDescent="0.25">
      <c r="I3946" s="7"/>
      <c r="J3946" s="7"/>
      <c r="K3946" s="7"/>
      <c r="L3946" s="7"/>
      <c r="M3946" s="7"/>
      <c r="N3946" s="7"/>
    </row>
    <row r="3947" spans="9:14" x14ac:dyDescent="0.25">
      <c r="I3947" s="7"/>
      <c r="J3947" s="7"/>
      <c r="K3947" s="7"/>
      <c r="L3947" s="7"/>
      <c r="M3947" s="7"/>
      <c r="N3947" s="7"/>
    </row>
    <row r="3948" spans="9:14" x14ac:dyDescent="0.25">
      <c r="I3948" s="7"/>
      <c r="J3948" s="7"/>
      <c r="K3948" s="7"/>
      <c r="L3948" s="7"/>
      <c r="M3948" s="7"/>
      <c r="N3948" s="7"/>
    </row>
    <row r="3949" spans="9:14" x14ac:dyDescent="0.25">
      <c r="I3949" s="7"/>
      <c r="J3949" s="7"/>
      <c r="K3949" s="7"/>
      <c r="L3949" s="7"/>
      <c r="M3949" s="7"/>
      <c r="N3949" s="7"/>
    </row>
    <row r="3950" spans="9:14" x14ac:dyDescent="0.25">
      <c r="I3950" s="7"/>
      <c r="J3950" s="7"/>
      <c r="K3950" s="7"/>
      <c r="L3950" s="7"/>
      <c r="M3950" s="7"/>
      <c r="N3950" s="7"/>
    </row>
    <row r="3951" spans="9:14" x14ac:dyDescent="0.25">
      <c r="I3951" s="7"/>
      <c r="J3951" s="7"/>
      <c r="K3951" s="7"/>
      <c r="L3951" s="7"/>
      <c r="M3951" s="7"/>
      <c r="N3951" s="7"/>
    </row>
    <row r="3952" spans="9:14" x14ac:dyDescent="0.25">
      <c r="I3952" s="7"/>
      <c r="J3952" s="7"/>
      <c r="K3952" s="7"/>
      <c r="L3952" s="7"/>
      <c r="M3952" s="7"/>
      <c r="N3952" s="7"/>
    </row>
    <row r="3953" spans="9:14" x14ac:dyDescent="0.25">
      <c r="I3953" s="7"/>
      <c r="J3953" s="7"/>
      <c r="K3953" s="7"/>
      <c r="L3953" s="7"/>
      <c r="M3953" s="7"/>
      <c r="N3953" s="7"/>
    </row>
    <row r="3954" spans="9:14" x14ac:dyDescent="0.25">
      <c r="I3954" s="7"/>
      <c r="J3954" s="7"/>
      <c r="K3954" s="7"/>
      <c r="L3954" s="7"/>
      <c r="M3954" s="7"/>
      <c r="N3954" s="7"/>
    </row>
    <row r="3955" spans="9:14" x14ac:dyDescent="0.25">
      <c r="I3955" s="7"/>
      <c r="J3955" s="7"/>
      <c r="K3955" s="7"/>
      <c r="L3955" s="7"/>
      <c r="M3955" s="7"/>
      <c r="N3955" s="7"/>
    </row>
    <row r="3956" spans="9:14" x14ac:dyDescent="0.25">
      <c r="I3956" s="7"/>
      <c r="J3956" s="7"/>
      <c r="K3956" s="7"/>
      <c r="L3956" s="7"/>
      <c r="M3956" s="7"/>
      <c r="N3956" s="7"/>
    </row>
    <row r="3957" spans="9:14" x14ac:dyDescent="0.25">
      <c r="I3957" s="7"/>
      <c r="J3957" s="7"/>
      <c r="K3957" s="7"/>
      <c r="L3957" s="7"/>
      <c r="M3957" s="7"/>
      <c r="N3957" s="7"/>
    </row>
    <row r="3958" spans="9:14" x14ac:dyDescent="0.25">
      <c r="I3958" s="7"/>
      <c r="J3958" s="7"/>
      <c r="K3958" s="7"/>
      <c r="L3958" s="7"/>
      <c r="M3958" s="7"/>
      <c r="N3958" s="7"/>
    </row>
    <row r="3959" spans="9:14" x14ac:dyDescent="0.25">
      <c r="I3959" s="7"/>
      <c r="J3959" s="7"/>
      <c r="K3959" s="7"/>
      <c r="L3959" s="7"/>
      <c r="M3959" s="7"/>
      <c r="N3959" s="7"/>
    </row>
    <row r="3960" spans="9:14" x14ac:dyDescent="0.25">
      <c r="I3960" s="7"/>
      <c r="J3960" s="7"/>
      <c r="K3960" s="7"/>
      <c r="L3960" s="7"/>
      <c r="M3960" s="7"/>
      <c r="N3960" s="7"/>
    </row>
    <row r="3961" spans="9:14" x14ac:dyDescent="0.25">
      <c r="I3961" s="7"/>
      <c r="J3961" s="7"/>
      <c r="K3961" s="7"/>
      <c r="L3961" s="7"/>
      <c r="M3961" s="7"/>
      <c r="N3961" s="7"/>
    </row>
    <row r="3962" spans="9:14" x14ac:dyDescent="0.25">
      <c r="I3962" s="7"/>
      <c r="J3962" s="7"/>
      <c r="K3962" s="7"/>
      <c r="L3962" s="7"/>
      <c r="M3962" s="7"/>
      <c r="N3962" s="7"/>
    </row>
    <row r="3963" spans="9:14" x14ac:dyDescent="0.25">
      <c r="I3963" s="7"/>
      <c r="J3963" s="7"/>
      <c r="K3963" s="7"/>
      <c r="L3963" s="7"/>
      <c r="M3963" s="7"/>
      <c r="N3963" s="7"/>
    </row>
    <row r="3964" spans="9:14" x14ac:dyDescent="0.25">
      <c r="I3964" s="7"/>
      <c r="J3964" s="7"/>
      <c r="K3964" s="7"/>
      <c r="L3964" s="7"/>
      <c r="M3964" s="7"/>
      <c r="N3964" s="7"/>
    </row>
    <row r="3965" spans="9:14" x14ac:dyDescent="0.25">
      <c r="I3965" s="7"/>
      <c r="J3965" s="7"/>
      <c r="K3965" s="7"/>
      <c r="L3965" s="7"/>
      <c r="M3965" s="7"/>
      <c r="N3965" s="7"/>
    </row>
    <row r="3966" spans="9:14" x14ac:dyDescent="0.25">
      <c r="I3966" s="7"/>
      <c r="J3966" s="7"/>
      <c r="K3966" s="7"/>
      <c r="L3966" s="7"/>
      <c r="M3966" s="7"/>
      <c r="N3966" s="7"/>
    </row>
    <row r="3967" spans="9:14" x14ac:dyDescent="0.25">
      <c r="I3967" s="7"/>
      <c r="J3967" s="7"/>
      <c r="K3967" s="7"/>
      <c r="L3967" s="7"/>
      <c r="M3967" s="7"/>
      <c r="N3967" s="7"/>
    </row>
    <row r="3968" spans="9:14" x14ac:dyDescent="0.25">
      <c r="I3968" s="7"/>
      <c r="J3968" s="7"/>
      <c r="K3968" s="7"/>
      <c r="L3968" s="7"/>
      <c r="M3968" s="7"/>
      <c r="N3968" s="7"/>
    </row>
    <row r="3969" spans="9:14" x14ac:dyDescent="0.25">
      <c r="I3969" s="7"/>
      <c r="J3969" s="7"/>
      <c r="K3969" s="7"/>
      <c r="L3969" s="7"/>
      <c r="M3969" s="7"/>
      <c r="N3969" s="7"/>
    </row>
    <row r="3970" spans="9:14" x14ac:dyDescent="0.25">
      <c r="I3970" s="7"/>
      <c r="J3970" s="7"/>
      <c r="K3970" s="7"/>
      <c r="L3970" s="7"/>
      <c r="M3970" s="7"/>
      <c r="N3970" s="7"/>
    </row>
    <row r="3971" spans="9:14" x14ac:dyDescent="0.25">
      <c r="I3971" s="7"/>
      <c r="J3971" s="7"/>
      <c r="K3971" s="7"/>
      <c r="L3971" s="7"/>
      <c r="M3971" s="7"/>
      <c r="N3971" s="7"/>
    </row>
    <row r="3972" spans="9:14" x14ac:dyDescent="0.25">
      <c r="I3972" s="7"/>
      <c r="J3972" s="7"/>
      <c r="K3972" s="7"/>
      <c r="L3972" s="7"/>
      <c r="M3972" s="7"/>
      <c r="N3972" s="7"/>
    </row>
    <row r="3973" spans="9:14" x14ac:dyDescent="0.25">
      <c r="I3973" s="7"/>
      <c r="J3973" s="7"/>
      <c r="K3973" s="7"/>
      <c r="L3973" s="7"/>
      <c r="M3973" s="7"/>
      <c r="N3973" s="7"/>
    </row>
    <row r="3974" spans="9:14" x14ac:dyDescent="0.25">
      <c r="I3974" s="7"/>
      <c r="J3974" s="7"/>
      <c r="K3974" s="7"/>
      <c r="L3974" s="7"/>
      <c r="M3974" s="7"/>
      <c r="N3974" s="7"/>
    </row>
    <row r="3975" spans="9:14" x14ac:dyDescent="0.25">
      <c r="I3975" s="7"/>
      <c r="J3975" s="7"/>
      <c r="K3975" s="7"/>
      <c r="L3975" s="7"/>
      <c r="M3975" s="7"/>
      <c r="N3975" s="7"/>
    </row>
    <row r="3976" spans="9:14" x14ac:dyDescent="0.25">
      <c r="I3976" s="7"/>
      <c r="J3976" s="7"/>
      <c r="K3976" s="7"/>
      <c r="L3976" s="7"/>
      <c r="M3976" s="7"/>
      <c r="N3976" s="7"/>
    </row>
    <row r="3977" spans="9:14" x14ac:dyDescent="0.25">
      <c r="I3977" s="7"/>
      <c r="J3977" s="7"/>
      <c r="K3977" s="7"/>
      <c r="L3977" s="7"/>
      <c r="M3977" s="7"/>
      <c r="N3977" s="7"/>
    </row>
    <row r="3978" spans="9:14" x14ac:dyDescent="0.25">
      <c r="I3978" s="7"/>
      <c r="J3978" s="7"/>
      <c r="K3978" s="7"/>
      <c r="L3978" s="7"/>
      <c r="M3978" s="7"/>
      <c r="N3978" s="7"/>
    </row>
    <row r="3979" spans="9:14" x14ac:dyDescent="0.25">
      <c r="I3979" s="7"/>
      <c r="J3979" s="7"/>
      <c r="K3979" s="7"/>
      <c r="L3979" s="7"/>
      <c r="M3979" s="7"/>
      <c r="N3979" s="7"/>
    </row>
    <row r="3980" spans="9:14" x14ac:dyDescent="0.25">
      <c r="I3980" s="7"/>
      <c r="J3980" s="7"/>
      <c r="K3980" s="7"/>
      <c r="L3980" s="7"/>
      <c r="M3980" s="7"/>
      <c r="N3980" s="7"/>
    </row>
    <row r="3981" spans="9:14" x14ac:dyDescent="0.25">
      <c r="I3981" s="7"/>
      <c r="J3981" s="7"/>
      <c r="K3981" s="7"/>
      <c r="L3981" s="7"/>
      <c r="M3981" s="7"/>
      <c r="N3981" s="7"/>
    </row>
    <row r="3982" spans="9:14" x14ac:dyDescent="0.25">
      <c r="I3982" s="7"/>
      <c r="J3982" s="7"/>
      <c r="K3982" s="7"/>
      <c r="L3982" s="7"/>
      <c r="M3982" s="7"/>
      <c r="N3982" s="7"/>
    </row>
    <row r="3983" spans="9:14" x14ac:dyDescent="0.25">
      <c r="I3983" s="7"/>
      <c r="J3983" s="7"/>
      <c r="K3983" s="7"/>
      <c r="L3983" s="7"/>
      <c r="M3983" s="7"/>
      <c r="N3983" s="7"/>
    </row>
    <row r="3984" spans="9:14" x14ac:dyDescent="0.25">
      <c r="I3984" s="7"/>
      <c r="J3984" s="7"/>
      <c r="K3984" s="7"/>
      <c r="L3984" s="7"/>
      <c r="M3984" s="7"/>
      <c r="N3984" s="7"/>
    </row>
    <row r="3985" spans="9:14" x14ac:dyDescent="0.25">
      <c r="I3985" s="7"/>
      <c r="J3985" s="7"/>
      <c r="K3985" s="7"/>
      <c r="L3985" s="7"/>
      <c r="M3985" s="7"/>
      <c r="N3985" s="7"/>
    </row>
    <row r="3986" spans="9:14" x14ac:dyDescent="0.25">
      <c r="I3986" s="7"/>
      <c r="J3986" s="7"/>
      <c r="K3986" s="7"/>
      <c r="L3986" s="7"/>
      <c r="M3986" s="7"/>
      <c r="N3986" s="7"/>
    </row>
    <row r="3987" spans="9:14" x14ac:dyDescent="0.25">
      <c r="I3987" s="7"/>
      <c r="J3987" s="7"/>
      <c r="K3987" s="7"/>
      <c r="L3987" s="7"/>
      <c r="M3987" s="7"/>
      <c r="N3987" s="7"/>
    </row>
    <row r="3988" spans="9:14" x14ac:dyDescent="0.25">
      <c r="I3988" s="7"/>
      <c r="J3988" s="7"/>
      <c r="K3988" s="7"/>
      <c r="L3988" s="7"/>
      <c r="M3988" s="7"/>
      <c r="N3988" s="7"/>
    </row>
    <row r="3989" spans="9:14" x14ac:dyDescent="0.25">
      <c r="I3989" s="7"/>
      <c r="J3989" s="7"/>
      <c r="K3989" s="7"/>
      <c r="L3989" s="7"/>
      <c r="M3989" s="7"/>
      <c r="N3989" s="7"/>
    </row>
    <row r="3990" spans="9:14" x14ac:dyDescent="0.25">
      <c r="I3990" s="7"/>
      <c r="J3990" s="7"/>
      <c r="K3990" s="7"/>
      <c r="L3990" s="7"/>
      <c r="M3990" s="7"/>
      <c r="N3990" s="7"/>
    </row>
    <row r="3991" spans="9:14" x14ac:dyDescent="0.25">
      <c r="I3991" s="7"/>
      <c r="J3991" s="7"/>
      <c r="K3991" s="7"/>
      <c r="L3991" s="7"/>
      <c r="M3991" s="7"/>
      <c r="N3991" s="7"/>
    </row>
    <row r="3992" spans="9:14" x14ac:dyDescent="0.25">
      <c r="I3992" s="7"/>
      <c r="J3992" s="7"/>
      <c r="K3992" s="7"/>
      <c r="L3992" s="7"/>
      <c r="M3992" s="7"/>
      <c r="N3992" s="7"/>
    </row>
    <row r="3993" spans="9:14" x14ac:dyDescent="0.25">
      <c r="I3993" s="7"/>
      <c r="J3993" s="7"/>
      <c r="K3993" s="7"/>
      <c r="L3993" s="7"/>
      <c r="M3993" s="7"/>
      <c r="N3993" s="7"/>
    </row>
    <row r="3994" spans="9:14" x14ac:dyDescent="0.25">
      <c r="I3994" s="7"/>
      <c r="J3994" s="7"/>
      <c r="K3994" s="7"/>
      <c r="L3994" s="7"/>
      <c r="M3994" s="7"/>
      <c r="N3994" s="7"/>
    </row>
    <row r="3995" spans="9:14" x14ac:dyDescent="0.25">
      <c r="I3995" s="7"/>
      <c r="J3995" s="7"/>
      <c r="K3995" s="7"/>
      <c r="L3995" s="7"/>
      <c r="M3995" s="7"/>
      <c r="N3995" s="7"/>
    </row>
    <row r="3996" spans="9:14" x14ac:dyDescent="0.25">
      <c r="I3996" s="7"/>
      <c r="J3996" s="7"/>
      <c r="K3996" s="7"/>
      <c r="L3996" s="7"/>
      <c r="M3996" s="7"/>
      <c r="N3996" s="7"/>
    </row>
    <row r="3997" spans="9:14" x14ac:dyDescent="0.25">
      <c r="I3997" s="7"/>
      <c r="J3997" s="7"/>
      <c r="K3997" s="7"/>
      <c r="L3997" s="7"/>
      <c r="M3997" s="7"/>
      <c r="N3997" s="7"/>
    </row>
    <row r="3998" spans="9:14" x14ac:dyDescent="0.25">
      <c r="I3998" s="7"/>
      <c r="J3998" s="7"/>
      <c r="K3998" s="7"/>
      <c r="L3998" s="7"/>
      <c r="M3998" s="7"/>
      <c r="N3998" s="7"/>
    </row>
    <row r="3999" spans="9:14" x14ac:dyDescent="0.25">
      <c r="I3999" s="7"/>
      <c r="J3999" s="7"/>
      <c r="K3999" s="7"/>
      <c r="L3999" s="7"/>
      <c r="M3999" s="7"/>
      <c r="N3999" s="7"/>
    </row>
    <row r="4000" spans="9:14" x14ac:dyDescent="0.25">
      <c r="I4000" s="7"/>
      <c r="J4000" s="7"/>
      <c r="K4000" s="7"/>
      <c r="L4000" s="7"/>
      <c r="M4000" s="7"/>
      <c r="N4000" s="7"/>
    </row>
    <row r="4001" spans="9:14" x14ac:dyDescent="0.25">
      <c r="I4001" s="7"/>
      <c r="J4001" s="7"/>
      <c r="K4001" s="7"/>
      <c r="L4001" s="7"/>
      <c r="M4001" s="7"/>
      <c r="N4001" s="7"/>
    </row>
    <row r="4002" spans="9:14" x14ac:dyDescent="0.25">
      <c r="I4002" s="7"/>
      <c r="J4002" s="7"/>
      <c r="K4002" s="7"/>
      <c r="L4002" s="7"/>
      <c r="M4002" s="7"/>
      <c r="N4002" s="7"/>
    </row>
    <row r="4003" spans="9:14" x14ac:dyDescent="0.25">
      <c r="I4003" s="7"/>
      <c r="J4003" s="7"/>
      <c r="K4003" s="7"/>
      <c r="L4003" s="7"/>
      <c r="M4003" s="7"/>
      <c r="N4003" s="7"/>
    </row>
    <row r="4004" spans="9:14" x14ac:dyDescent="0.25">
      <c r="I4004" s="7"/>
      <c r="J4004" s="7"/>
      <c r="K4004" s="7"/>
      <c r="L4004" s="7"/>
      <c r="M4004" s="7"/>
      <c r="N4004" s="7"/>
    </row>
    <row r="4005" spans="9:14" x14ac:dyDescent="0.25">
      <c r="I4005" s="7"/>
      <c r="J4005" s="7"/>
      <c r="K4005" s="7"/>
      <c r="L4005" s="7"/>
      <c r="M4005" s="7"/>
      <c r="N4005" s="7"/>
    </row>
    <row r="4006" spans="9:14" x14ac:dyDescent="0.25">
      <c r="I4006" s="7"/>
      <c r="J4006" s="7"/>
      <c r="K4006" s="7"/>
      <c r="L4006" s="7"/>
      <c r="M4006" s="7"/>
      <c r="N4006" s="7"/>
    </row>
    <row r="4007" spans="9:14" x14ac:dyDescent="0.25">
      <c r="I4007" s="7"/>
      <c r="J4007" s="7"/>
      <c r="K4007" s="7"/>
      <c r="L4007" s="7"/>
      <c r="M4007" s="7"/>
      <c r="N4007" s="7"/>
    </row>
    <row r="4008" spans="9:14" x14ac:dyDescent="0.25">
      <c r="I4008" s="7"/>
      <c r="J4008" s="7"/>
      <c r="K4008" s="7"/>
      <c r="L4008" s="7"/>
      <c r="M4008" s="7"/>
      <c r="N4008" s="7"/>
    </row>
    <row r="4009" spans="9:14" x14ac:dyDescent="0.25">
      <c r="I4009" s="7"/>
      <c r="J4009" s="7"/>
      <c r="K4009" s="7"/>
      <c r="L4009" s="7"/>
      <c r="M4009" s="7"/>
      <c r="N4009" s="7"/>
    </row>
    <row r="4010" spans="9:14" x14ac:dyDescent="0.25">
      <c r="I4010" s="7"/>
      <c r="J4010" s="7"/>
      <c r="K4010" s="7"/>
      <c r="L4010" s="7"/>
      <c r="M4010" s="7"/>
      <c r="N4010" s="7"/>
    </row>
    <row r="4011" spans="9:14" x14ac:dyDescent="0.25">
      <c r="I4011" s="7"/>
      <c r="J4011" s="7"/>
      <c r="K4011" s="7"/>
      <c r="L4011" s="7"/>
      <c r="M4011" s="7"/>
      <c r="N4011" s="7"/>
    </row>
    <row r="4012" spans="9:14" x14ac:dyDescent="0.25">
      <c r="I4012" s="7"/>
      <c r="J4012" s="7"/>
      <c r="K4012" s="7"/>
      <c r="L4012" s="7"/>
      <c r="M4012" s="7"/>
      <c r="N4012" s="7"/>
    </row>
    <row r="4013" spans="9:14" x14ac:dyDescent="0.25">
      <c r="I4013" s="7"/>
      <c r="J4013" s="7"/>
      <c r="K4013" s="7"/>
      <c r="L4013" s="7"/>
      <c r="M4013" s="7"/>
      <c r="N4013" s="7"/>
    </row>
    <row r="4014" spans="9:14" x14ac:dyDescent="0.25">
      <c r="I4014" s="7"/>
      <c r="J4014" s="7"/>
      <c r="K4014" s="7"/>
      <c r="L4014" s="7"/>
      <c r="M4014" s="7"/>
      <c r="N4014" s="7"/>
    </row>
    <row r="4015" spans="9:14" x14ac:dyDescent="0.25">
      <c r="I4015" s="7"/>
      <c r="J4015" s="7"/>
      <c r="K4015" s="7"/>
      <c r="L4015" s="7"/>
      <c r="M4015" s="7"/>
      <c r="N4015" s="7"/>
    </row>
    <row r="4016" spans="9:14" x14ac:dyDescent="0.25">
      <c r="I4016" s="7"/>
      <c r="J4016" s="7"/>
      <c r="K4016" s="7"/>
      <c r="L4016" s="7"/>
      <c r="M4016" s="7"/>
      <c r="N4016" s="7"/>
    </row>
    <row r="4017" spans="9:14" x14ac:dyDescent="0.25">
      <c r="I4017" s="7"/>
      <c r="J4017" s="7"/>
      <c r="K4017" s="7"/>
      <c r="L4017" s="7"/>
      <c r="M4017" s="7"/>
      <c r="N4017" s="7"/>
    </row>
    <row r="4018" spans="9:14" x14ac:dyDescent="0.25">
      <c r="I4018" s="7"/>
      <c r="J4018" s="7"/>
      <c r="K4018" s="7"/>
      <c r="L4018" s="7"/>
      <c r="M4018" s="7"/>
      <c r="N4018" s="7"/>
    </row>
    <row r="4019" spans="9:14" x14ac:dyDescent="0.25">
      <c r="I4019" s="7"/>
      <c r="J4019" s="7"/>
      <c r="K4019" s="7"/>
      <c r="L4019" s="7"/>
      <c r="M4019" s="7"/>
      <c r="N4019" s="7"/>
    </row>
    <row r="4020" spans="9:14" x14ac:dyDescent="0.25">
      <c r="I4020" s="7"/>
      <c r="J4020" s="7"/>
      <c r="K4020" s="7"/>
      <c r="L4020" s="7"/>
      <c r="M4020" s="7"/>
      <c r="N4020" s="7"/>
    </row>
    <row r="4021" spans="9:14" x14ac:dyDescent="0.25">
      <c r="I4021" s="7"/>
      <c r="J4021" s="7"/>
      <c r="K4021" s="7"/>
      <c r="L4021" s="7"/>
      <c r="M4021" s="7"/>
      <c r="N4021" s="7"/>
    </row>
    <row r="4022" spans="9:14" x14ac:dyDescent="0.25">
      <c r="I4022" s="7"/>
      <c r="J4022" s="7"/>
      <c r="K4022" s="7"/>
      <c r="L4022" s="7"/>
      <c r="M4022" s="7"/>
      <c r="N4022" s="7"/>
    </row>
    <row r="4023" spans="9:14" x14ac:dyDescent="0.25">
      <c r="I4023" s="7"/>
      <c r="J4023" s="7"/>
      <c r="K4023" s="7"/>
      <c r="L4023" s="7"/>
      <c r="M4023" s="7"/>
      <c r="N4023" s="7"/>
    </row>
    <row r="4024" spans="9:14" x14ac:dyDescent="0.25">
      <c r="I4024" s="7"/>
      <c r="J4024" s="7"/>
      <c r="K4024" s="7"/>
      <c r="L4024" s="7"/>
      <c r="M4024" s="7"/>
      <c r="N4024" s="7"/>
    </row>
    <row r="4025" spans="9:14" x14ac:dyDescent="0.25">
      <c r="I4025" s="7"/>
      <c r="J4025" s="7"/>
      <c r="K4025" s="7"/>
      <c r="L4025" s="7"/>
      <c r="M4025" s="7"/>
      <c r="N4025" s="7"/>
    </row>
    <row r="4026" spans="9:14" x14ac:dyDescent="0.25">
      <c r="I4026" s="7"/>
      <c r="J4026" s="7"/>
      <c r="K4026" s="7"/>
      <c r="L4026" s="7"/>
      <c r="M4026" s="7"/>
      <c r="N4026" s="7"/>
    </row>
    <row r="4027" spans="9:14" x14ac:dyDescent="0.25">
      <c r="I4027" s="7"/>
      <c r="J4027" s="7"/>
      <c r="K4027" s="7"/>
      <c r="L4027" s="7"/>
      <c r="M4027" s="7"/>
      <c r="N4027" s="7"/>
    </row>
    <row r="4028" spans="9:14" x14ac:dyDescent="0.25">
      <c r="I4028" s="7"/>
      <c r="J4028" s="7"/>
      <c r="K4028" s="7"/>
      <c r="L4028" s="7"/>
      <c r="M4028" s="7"/>
      <c r="N4028" s="7"/>
    </row>
    <row r="4029" spans="9:14" x14ac:dyDescent="0.25">
      <c r="I4029" s="7"/>
      <c r="J4029" s="7"/>
      <c r="K4029" s="7"/>
      <c r="L4029" s="7"/>
      <c r="M4029" s="7"/>
      <c r="N4029" s="7"/>
    </row>
    <row r="4030" spans="9:14" x14ac:dyDescent="0.25">
      <c r="I4030" s="7"/>
      <c r="J4030" s="7"/>
      <c r="K4030" s="7"/>
      <c r="L4030" s="7"/>
      <c r="M4030" s="7"/>
      <c r="N4030" s="7"/>
    </row>
    <row r="4031" spans="9:14" x14ac:dyDescent="0.25">
      <c r="I4031" s="7"/>
      <c r="J4031" s="7"/>
      <c r="K4031" s="7"/>
      <c r="L4031" s="7"/>
      <c r="M4031" s="7"/>
      <c r="N4031" s="7"/>
    </row>
    <row r="4032" spans="9:14" x14ac:dyDescent="0.25">
      <c r="I4032" s="7"/>
      <c r="J4032" s="7"/>
      <c r="K4032" s="7"/>
      <c r="L4032" s="7"/>
      <c r="M4032" s="7"/>
      <c r="N4032" s="7"/>
    </row>
    <row r="4033" spans="9:14" x14ac:dyDescent="0.25">
      <c r="I4033" s="7"/>
      <c r="J4033" s="7"/>
      <c r="K4033" s="7"/>
      <c r="L4033" s="7"/>
      <c r="M4033" s="7"/>
      <c r="N4033" s="7"/>
    </row>
    <row r="4034" spans="9:14" x14ac:dyDescent="0.25">
      <c r="I4034" s="7"/>
      <c r="J4034" s="7"/>
      <c r="K4034" s="7"/>
      <c r="L4034" s="7"/>
      <c r="M4034" s="7"/>
      <c r="N4034" s="7"/>
    </row>
    <row r="4035" spans="9:14" x14ac:dyDescent="0.25">
      <c r="I4035" s="7"/>
      <c r="J4035" s="7"/>
      <c r="K4035" s="7"/>
      <c r="L4035" s="7"/>
      <c r="M4035" s="7"/>
      <c r="N4035" s="7"/>
    </row>
    <row r="4036" spans="9:14" x14ac:dyDescent="0.25">
      <c r="I4036" s="7"/>
      <c r="J4036" s="7"/>
      <c r="K4036" s="7"/>
      <c r="L4036" s="7"/>
      <c r="M4036" s="7"/>
      <c r="N4036" s="7"/>
    </row>
    <row r="4037" spans="9:14" x14ac:dyDescent="0.25">
      <c r="I4037" s="7"/>
      <c r="J4037" s="7"/>
      <c r="K4037" s="7"/>
      <c r="L4037" s="7"/>
      <c r="M4037" s="7"/>
      <c r="N4037" s="7"/>
    </row>
    <row r="4038" spans="9:14" x14ac:dyDescent="0.25">
      <c r="I4038" s="7"/>
      <c r="J4038" s="7"/>
      <c r="K4038" s="7"/>
      <c r="L4038" s="7"/>
      <c r="M4038" s="7"/>
      <c r="N4038" s="7"/>
    </row>
    <row r="4039" spans="9:14" x14ac:dyDescent="0.25">
      <c r="I4039" s="7"/>
      <c r="J4039" s="7"/>
      <c r="K4039" s="7"/>
      <c r="L4039" s="7"/>
      <c r="M4039" s="7"/>
      <c r="N4039" s="7"/>
    </row>
    <row r="4040" spans="9:14" x14ac:dyDescent="0.25">
      <c r="I4040" s="7"/>
      <c r="J4040" s="7"/>
      <c r="K4040" s="7"/>
      <c r="L4040" s="7"/>
      <c r="M4040" s="7"/>
      <c r="N4040" s="7"/>
    </row>
    <row r="4041" spans="9:14" x14ac:dyDescent="0.25">
      <c r="I4041" s="7"/>
      <c r="J4041" s="7"/>
      <c r="K4041" s="7"/>
      <c r="L4041" s="7"/>
      <c r="M4041" s="7"/>
      <c r="N4041" s="7"/>
    </row>
    <row r="4042" spans="9:14" x14ac:dyDescent="0.25">
      <c r="I4042" s="7"/>
      <c r="J4042" s="7"/>
      <c r="K4042" s="7"/>
      <c r="L4042" s="7"/>
      <c r="M4042" s="7"/>
      <c r="N4042" s="7"/>
    </row>
    <row r="4043" spans="9:14" x14ac:dyDescent="0.25">
      <c r="I4043" s="7"/>
      <c r="J4043" s="7"/>
      <c r="K4043" s="7"/>
      <c r="L4043" s="7"/>
      <c r="M4043" s="7"/>
      <c r="N4043" s="7"/>
    </row>
    <row r="4044" spans="9:14" x14ac:dyDescent="0.25">
      <c r="I4044" s="7"/>
      <c r="J4044" s="7"/>
      <c r="K4044" s="7"/>
      <c r="L4044" s="7"/>
      <c r="M4044" s="7"/>
      <c r="N4044" s="7"/>
    </row>
    <row r="4045" spans="9:14" x14ac:dyDescent="0.25">
      <c r="I4045" s="7"/>
      <c r="J4045" s="7"/>
      <c r="K4045" s="7"/>
      <c r="L4045" s="7"/>
      <c r="M4045" s="7"/>
      <c r="N4045" s="7"/>
    </row>
    <row r="4046" spans="9:14" x14ac:dyDescent="0.25">
      <c r="I4046" s="7"/>
      <c r="J4046" s="7"/>
      <c r="K4046" s="7"/>
      <c r="L4046" s="7"/>
      <c r="M4046" s="7"/>
      <c r="N4046" s="7"/>
    </row>
    <row r="4047" spans="9:14" x14ac:dyDescent="0.25">
      <c r="I4047" s="7"/>
      <c r="J4047" s="7"/>
      <c r="K4047" s="7"/>
      <c r="L4047" s="7"/>
      <c r="M4047" s="7"/>
      <c r="N4047" s="7"/>
    </row>
    <row r="4048" spans="9:14" x14ac:dyDescent="0.25">
      <c r="I4048" s="7"/>
      <c r="J4048" s="7"/>
      <c r="K4048" s="7"/>
      <c r="L4048" s="7"/>
      <c r="M4048" s="7"/>
      <c r="N4048" s="7"/>
    </row>
    <row r="4049" spans="9:14" x14ac:dyDescent="0.25">
      <c r="I4049" s="7"/>
      <c r="J4049" s="7"/>
      <c r="K4049" s="7"/>
      <c r="L4049" s="7"/>
      <c r="M4049" s="7"/>
      <c r="N4049" s="7"/>
    </row>
    <row r="4050" spans="9:14" x14ac:dyDescent="0.25">
      <c r="I4050" s="7"/>
      <c r="J4050" s="7"/>
      <c r="K4050" s="7"/>
      <c r="L4050" s="7"/>
      <c r="M4050" s="7"/>
      <c r="N4050" s="7"/>
    </row>
    <row r="4051" spans="9:14" x14ac:dyDescent="0.25">
      <c r="I4051" s="7"/>
      <c r="J4051" s="7"/>
      <c r="K4051" s="7"/>
      <c r="L4051" s="7"/>
      <c r="M4051" s="7"/>
      <c r="N4051" s="7"/>
    </row>
    <row r="4052" spans="9:14" x14ac:dyDescent="0.25">
      <c r="I4052" s="7"/>
      <c r="J4052" s="7"/>
      <c r="K4052" s="7"/>
      <c r="L4052" s="7"/>
      <c r="M4052" s="7"/>
      <c r="N4052" s="7"/>
    </row>
    <row r="4053" spans="9:14" x14ac:dyDescent="0.25">
      <c r="I4053" s="7"/>
      <c r="J4053" s="7"/>
      <c r="K4053" s="7"/>
      <c r="L4053" s="7"/>
      <c r="M4053" s="7"/>
      <c r="N4053" s="7"/>
    </row>
    <row r="4054" spans="9:14" x14ac:dyDescent="0.25">
      <c r="I4054" s="7"/>
      <c r="J4054" s="7"/>
      <c r="K4054" s="7"/>
      <c r="L4054" s="7"/>
      <c r="M4054" s="7"/>
      <c r="N4054" s="7"/>
    </row>
    <row r="4055" spans="9:14" x14ac:dyDescent="0.25">
      <c r="I4055" s="7"/>
      <c r="J4055" s="7"/>
      <c r="K4055" s="7"/>
      <c r="L4055" s="7"/>
      <c r="M4055" s="7"/>
      <c r="N4055" s="7"/>
    </row>
    <row r="4056" spans="9:14" x14ac:dyDescent="0.25">
      <c r="I4056" s="7"/>
      <c r="J4056" s="7"/>
      <c r="K4056" s="7"/>
      <c r="L4056" s="7"/>
      <c r="M4056" s="7"/>
      <c r="N4056" s="7"/>
    </row>
    <row r="4057" spans="9:14" x14ac:dyDescent="0.25">
      <c r="I4057" s="7"/>
      <c r="J4057" s="7"/>
      <c r="K4057" s="7"/>
      <c r="L4057" s="7"/>
      <c r="M4057" s="7"/>
      <c r="N4057" s="7"/>
    </row>
    <row r="4058" spans="9:14" x14ac:dyDescent="0.25">
      <c r="I4058" s="7"/>
      <c r="J4058" s="7"/>
      <c r="K4058" s="7"/>
      <c r="L4058" s="7"/>
      <c r="M4058" s="7"/>
      <c r="N4058" s="7"/>
    </row>
    <row r="4059" spans="9:14" x14ac:dyDescent="0.25">
      <c r="I4059" s="7"/>
      <c r="J4059" s="7"/>
      <c r="K4059" s="7"/>
      <c r="L4059" s="7"/>
      <c r="M4059" s="7"/>
      <c r="N4059" s="7"/>
    </row>
    <row r="4060" spans="9:14" x14ac:dyDescent="0.25">
      <c r="I4060" s="7"/>
      <c r="J4060" s="7"/>
      <c r="K4060" s="7"/>
      <c r="L4060" s="7"/>
      <c r="M4060" s="7"/>
      <c r="N4060" s="7"/>
    </row>
    <row r="4061" spans="9:14" x14ac:dyDescent="0.25">
      <c r="I4061" s="7"/>
      <c r="J4061" s="7"/>
      <c r="K4061" s="7"/>
      <c r="L4061" s="7"/>
      <c r="M4061" s="7"/>
      <c r="N4061" s="7"/>
    </row>
    <row r="4062" spans="9:14" x14ac:dyDescent="0.25">
      <c r="I4062" s="7"/>
      <c r="J4062" s="7"/>
      <c r="K4062" s="7"/>
      <c r="L4062" s="7"/>
      <c r="M4062" s="7"/>
      <c r="N4062" s="7"/>
    </row>
    <row r="4063" spans="9:14" x14ac:dyDescent="0.25">
      <c r="I4063" s="7"/>
      <c r="J4063" s="7"/>
      <c r="K4063" s="7"/>
      <c r="L4063" s="7"/>
      <c r="M4063" s="7"/>
      <c r="N4063" s="7"/>
    </row>
    <row r="4064" spans="9:14" x14ac:dyDescent="0.25">
      <c r="I4064" s="7"/>
      <c r="J4064" s="7"/>
      <c r="K4064" s="7"/>
      <c r="L4064" s="7"/>
      <c r="M4064" s="7"/>
      <c r="N4064" s="7"/>
    </row>
    <row r="4065" spans="9:14" x14ac:dyDescent="0.25">
      <c r="I4065" s="7"/>
      <c r="J4065" s="7"/>
      <c r="K4065" s="7"/>
      <c r="L4065" s="7"/>
      <c r="M4065" s="7"/>
      <c r="N4065" s="7"/>
    </row>
    <row r="4066" spans="9:14" x14ac:dyDescent="0.25">
      <c r="I4066" s="7"/>
      <c r="J4066" s="7"/>
      <c r="K4066" s="7"/>
      <c r="L4066" s="7"/>
      <c r="M4066" s="7"/>
      <c r="N4066" s="7"/>
    </row>
    <row r="4067" spans="9:14" x14ac:dyDescent="0.25">
      <c r="I4067" s="7"/>
      <c r="J4067" s="7"/>
      <c r="K4067" s="7"/>
      <c r="L4067" s="7"/>
      <c r="M4067" s="7"/>
      <c r="N4067" s="7"/>
    </row>
    <row r="4068" spans="9:14" x14ac:dyDescent="0.25">
      <c r="I4068" s="7"/>
      <c r="J4068" s="7"/>
      <c r="K4068" s="7"/>
      <c r="L4068" s="7"/>
      <c r="M4068" s="7"/>
      <c r="N4068" s="7"/>
    </row>
    <row r="4069" spans="9:14" x14ac:dyDescent="0.25">
      <c r="I4069" s="7"/>
      <c r="J4069" s="7"/>
      <c r="K4069" s="7"/>
      <c r="L4069" s="7"/>
      <c r="M4069" s="7"/>
      <c r="N4069" s="7"/>
    </row>
    <row r="4070" spans="9:14" x14ac:dyDescent="0.25">
      <c r="I4070" s="7"/>
      <c r="J4070" s="7"/>
      <c r="K4070" s="7"/>
      <c r="L4070" s="7"/>
      <c r="M4070" s="7"/>
      <c r="N4070" s="7"/>
    </row>
    <row r="4071" spans="9:14" x14ac:dyDescent="0.25">
      <c r="I4071" s="7"/>
      <c r="J4071" s="7"/>
      <c r="K4071" s="7"/>
      <c r="L4071" s="7"/>
      <c r="M4071" s="7"/>
      <c r="N4071" s="7"/>
    </row>
    <row r="4072" spans="9:14" x14ac:dyDescent="0.25">
      <c r="I4072" s="7"/>
      <c r="J4072" s="7"/>
      <c r="K4072" s="7"/>
      <c r="L4072" s="7"/>
      <c r="M4072" s="7"/>
      <c r="N4072" s="7"/>
    </row>
    <row r="4073" spans="9:14" x14ac:dyDescent="0.25">
      <c r="I4073" s="7"/>
      <c r="J4073" s="7"/>
      <c r="K4073" s="7"/>
      <c r="L4073" s="7"/>
      <c r="M4073" s="7"/>
      <c r="N4073" s="7"/>
    </row>
    <row r="4074" spans="9:14" x14ac:dyDescent="0.25">
      <c r="I4074" s="7"/>
      <c r="J4074" s="7"/>
      <c r="K4074" s="7"/>
      <c r="L4074" s="7"/>
      <c r="M4074" s="7"/>
      <c r="N4074" s="7"/>
    </row>
    <row r="4075" spans="9:14" x14ac:dyDescent="0.25">
      <c r="I4075" s="7"/>
      <c r="J4075" s="7"/>
      <c r="K4075" s="7"/>
      <c r="L4075" s="7"/>
      <c r="M4075" s="7"/>
      <c r="N4075" s="7"/>
    </row>
    <row r="4076" spans="9:14" x14ac:dyDescent="0.25">
      <c r="I4076" s="7"/>
      <c r="J4076" s="7"/>
      <c r="K4076" s="7"/>
      <c r="L4076" s="7"/>
      <c r="M4076" s="7"/>
      <c r="N4076" s="7"/>
    </row>
    <row r="4077" spans="9:14" x14ac:dyDescent="0.25">
      <c r="I4077" s="7"/>
      <c r="J4077" s="7"/>
      <c r="K4077" s="7"/>
      <c r="L4077" s="7"/>
      <c r="M4077" s="7"/>
      <c r="N4077" s="7"/>
    </row>
    <row r="4078" spans="9:14" x14ac:dyDescent="0.25">
      <c r="I4078" s="7"/>
      <c r="J4078" s="7"/>
      <c r="K4078" s="7"/>
      <c r="L4078" s="7"/>
      <c r="M4078" s="7"/>
      <c r="N4078" s="7"/>
    </row>
    <row r="4079" spans="9:14" x14ac:dyDescent="0.25">
      <c r="I4079" s="7"/>
      <c r="J4079" s="7"/>
      <c r="K4079" s="7"/>
      <c r="L4079" s="7"/>
      <c r="M4079" s="7"/>
      <c r="N4079" s="7"/>
    </row>
    <row r="4080" spans="9:14" x14ac:dyDescent="0.25">
      <c r="I4080" s="7"/>
      <c r="J4080" s="7"/>
      <c r="K4080" s="7"/>
      <c r="L4080" s="7"/>
      <c r="M4080" s="7"/>
      <c r="N4080" s="7"/>
    </row>
    <row r="4081" spans="9:14" x14ac:dyDescent="0.25">
      <c r="I4081" s="7"/>
      <c r="J4081" s="7"/>
      <c r="K4081" s="7"/>
      <c r="L4081" s="7"/>
      <c r="M4081" s="7"/>
      <c r="N4081" s="7"/>
    </row>
    <row r="4082" spans="9:14" x14ac:dyDescent="0.25">
      <c r="I4082" s="7"/>
      <c r="J4082" s="7"/>
      <c r="K4082" s="7"/>
      <c r="L4082" s="7"/>
      <c r="M4082" s="7"/>
      <c r="N4082" s="7"/>
    </row>
    <row r="4083" spans="9:14" x14ac:dyDescent="0.25">
      <c r="I4083" s="7"/>
      <c r="J4083" s="7"/>
      <c r="K4083" s="7"/>
      <c r="L4083" s="7"/>
      <c r="M4083" s="7"/>
      <c r="N4083" s="7"/>
    </row>
    <row r="4084" spans="9:14" x14ac:dyDescent="0.25">
      <c r="I4084" s="7"/>
      <c r="J4084" s="7"/>
      <c r="K4084" s="7"/>
      <c r="L4084" s="7"/>
      <c r="M4084" s="7"/>
      <c r="N4084" s="7"/>
    </row>
    <row r="4085" spans="9:14" x14ac:dyDescent="0.25">
      <c r="I4085" s="7"/>
      <c r="J4085" s="7"/>
      <c r="K4085" s="7"/>
      <c r="L4085" s="7"/>
      <c r="M4085" s="7"/>
      <c r="N4085" s="7"/>
    </row>
    <row r="4086" spans="9:14" x14ac:dyDescent="0.25">
      <c r="I4086" s="7"/>
      <c r="J4086" s="7"/>
      <c r="K4086" s="7"/>
      <c r="L4086" s="7"/>
      <c r="M4086" s="7"/>
      <c r="N4086" s="7"/>
    </row>
    <row r="4087" spans="9:14" x14ac:dyDescent="0.25">
      <c r="I4087" s="7"/>
      <c r="J4087" s="7"/>
      <c r="K4087" s="7"/>
      <c r="L4087" s="7"/>
      <c r="M4087" s="7"/>
      <c r="N4087" s="7"/>
    </row>
    <row r="4088" spans="9:14" x14ac:dyDescent="0.25">
      <c r="I4088" s="7"/>
      <c r="J4088" s="7"/>
      <c r="K4088" s="7"/>
      <c r="L4088" s="7"/>
      <c r="M4088" s="7"/>
      <c r="N4088" s="7"/>
    </row>
    <row r="4089" spans="9:14" x14ac:dyDescent="0.25">
      <c r="I4089" s="7"/>
      <c r="J4089" s="7"/>
      <c r="K4089" s="7"/>
      <c r="L4089" s="7"/>
      <c r="M4089" s="7"/>
      <c r="N4089" s="7"/>
    </row>
    <row r="4090" spans="9:14" x14ac:dyDescent="0.25">
      <c r="I4090" s="7"/>
      <c r="J4090" s="7"/>
      <c r="K4090" s="7"/>
      <c r="L4090" s="7"/>
      <c r="M4090" s="7"/>
      <c r="N4090" s="7"/>
    </row>
    <row r="4091" spans="9:14" x14ac:dyDescent="0.25">
      <c r="I4091" s="7"/>
      <c r="J4091" s="7"/>
      <c r="K4091" s="7"/>
      <c r="L4091" s="7"/>
      <c r="M4091" s="7"/>
      <c r="N4091" s="7"/>
    </row>
    <row r="4092" spans="9:14" x14ac:dyDescent="0.25">
      <c r="I4092" s="7"/>
      <c r="J4092" s="7"/>
      <c r="K4092" s="7"/>
      <c r="L4092" s="7"/>
      <c r="M4092" s="7"/>
      <c r="N4092" s="7"/>
    </row>
    <row r="4093" spans="9:14" x14ac:dyDescent="0.25">
      <c r="I4093" s="7"/>
      <c r="J4093" s="7"/>
      <c r="K4093" s="7"/>
      <c r="L4093" s="7"/>
      <c r="M4093" s="7"/>
      <c r="N4093" s="7"/>
    </row>
    <row r="4094" spans="9:14" x14ac:dyDescent="0.25">
      <c r="I4094" s="7"/>
      <c r="J4094" s="7"/>
      <c r="K4094" s="7"/>
      <c r="L4094" s="7"/>
      <c r="M4094" s="7"/>
      <c r="N4094" s="7"/>
    </row>
    <row r="4095" spans="9:14" x14ac:dyDescent="0.25">
      <c r="I4095" s="7"/>
      <c r="J4095" s="7"/>
      <c r="K4095" s="7"/>
      <c r="L4095" s="7"/>
      <c r="M4095" s="7"/>
      <c r="N4095" s="7"/>
    </row>
    <row r="4096" spans="9:14" x14ac:dyDescent="0.25">
      <c r="I4096" s="7"/>
      <c r="J4096" s="7"/>
      <c r="K4096" s="7"/>
      <c r="L4096" s="7"/>
      <c r="M4096" s="7"/>
      <c r="N4096" s="7"/>
    </row>
    <row r="4097" spans="9:14" x14ac:dyDescent="0.25">
      <c r="I4097" s="7"/>
      <c r="J4097" s="7"/>
      <c r="K4097" s="7"/>
      <c r="L4097" s="7"/>
      <c r="M4097" s="7"/>
      <c r="N4097" s="7"/>
    </row>
    <row r="4098" spans="9:14" x14ac:dyDescent="0.25">
      <c r="I4098" s="7"/>
      <c r="J4098" s="7"/>
      <c r="K4098" s="7"/>
      <c r="L4098" s="7"/>
      <c r="M4098" s="7"/>
      <c r="N4098" s="7"/>
    </row>
    <row r="4099" spans="9:14" x14ac:dyDescent="0.25">
      <c r="I4099" s="7"/>
      <c r="J4099" s="7"/>
      <c r="K4099" s="7"/>
      <c r="L4099" s="7"/>
      <c r="M4099" s="7"/>
      <c r="N4099" s="7"/>
    </row>
    <row r="4100" spans="9:14" x14ac:dyDescent="0.25">
      <c r="I4100" s="7"/>
      <c r="J4100" s="7"/>
      <c r="K4100" s="7"/>
      <c r="L4100" s="7"/>
      <c r="M4100" s="7"/>
      <c r="N4100" s="7"/>
    </row>
    <row r="4101" spans="9:14" x14ac:dyDescent="0.25">
      <c r="I4101" s="7"/>
      <c r="J4101" s="7"/>
      <c r="K4101" s="7"/>
      <c r="L4101" s="7"/>
      <c r="M4101" s="7"/>
      <c r="N4101" s="7"/>
    </row>
    <row r="4102" spans="9:14" x14ac:dyDescent="0.25">
      <c r="I4102" s="7"/>
      <c r="J4102" s="7"/>
      <c r="K4102" s="7"/>
      <c r="L4102" s="7"/>
      <c r="M4102" s="7"/>
      <c r="N4102" s="7"/>
    </row>
    <row r="4103" spans="9:14" x14ac:dyDescent="0.25">
      <c r="I4103" s="7"/>
      <c r="J4103" s="7"/>
      <c r="K4103" s="7"/>
      <c r="L4103" s="7"/>
      <c r="M4103" s="7"/>
      <c r="N4103" s="7"/>
    </row>
    <row r="4104" spans="9:14" x14ac:dyDescent="0.25">
      <c r="I4104" s="7"/>
      <c r="J4104" s="7"/>
      <c r="K4104" s="7"/>
      <c r="L4104" s="7"/>
      <c r="M4104" s="7"/>
      <c r="N4104" s="7"/>
    </row>
    <row r="4105" spans="9:14" x14ac:dyDescent="0.25">
      <c r="I4105" s="7"/>
      <c r="J4105" s="7"/>
      <c r="K4105" s="7"/>
      <c r="L4105" s="7"/>
      <c r="M4105" s="7"/>
      <c r="N4105" s="7"/>
    </row>
    <row r="4106" spans="9:14" x14ac:dyDescent="0.25">
      <c r="I4106" s="7"/>
      <c r="J4106" s="7"/>
      <c r="K4106" s="7"/>
      <c r="L4106" s="7"/>
      <c r="M4106" s="7"/>
      <c r="N4106" s="7"/>
    </row>
    <row r="4107" spans="9:14" x14ac:dyDescent="0.25">
      <c r="I4107" s="7"/>
      <c r="J4107" s="7"/>
      <c r="K4107" s="7"/>
      <c r="L4107" s="7"/>
      <c r="M4107" s="7"/>
      <c r="N4107" s="7"/>
    </row>
    <row r="4108" spans="9:14" x14ac:dyDescent="0.25">
      <c r="I4108" s="7"/>
      <c r="J4108" s="7"/>
      <c r="K4108" s="7"/>
      <c r="L4108" s="7"/>
      <c r="M4108" s="7"/>
      <c r="N4108" s="7"/>
    </row>
    <row r="4109" spans="9:14" x14ac:dyDescent="0.25">
      <c r="I4109" s="7"/>
      <c r="J4109" s="7"/>
      <c r="K4109" s="7"/>
      <c r="L4109" s="7"/>
      <c r="M4109" s="7"/>
      <c r="N4109" s="7"/>
    </row>
    <row r="4110" spans="9:14" x14ac:dyDescent="0.25">
      <c r="I4110" s="7"/>
      <c r="J4110" s="7"/>
      <c r="K4110" s="7"/>
      <c r="L4110" s="7"/>
      <c r="M4110" s="7"/>
      <c r="N4110" s="7"/>
    </row>
    <row r="4111" spans="9:14" x14ac:dyDescent="0.25">
      <c r="I4111" s="7"/>
      <c r="J4111" s="7"/>
      <c r="K4111" s="7"/>
      <c r="L4111" s="7"/>
      <c r="M4111" s="7"/>
      <c r="N4111" s="7"/>
    </row>
    <row r="4112" spans="9:14" x14ac:dyDescent="0.25">
      <c r="I4112" s="7"/>
      <c r="J4112" s="7"/>
      <c r="K4112" s="7"/>
      <c r="L4112" s="7"/>
      <c r="M4112" s="7"/>
      <c r="N4112" s="7"/>
    </row>
    <row r="4113" spans="9:14" x14ac:dyDescent="0.25">
      <c r="I4113" s="7"/>
      <c r="J4113" s="7"/>
      <c r="K4113" s="7"/>
      <c r="L4113" s="7"/>
      <c r="M4113" s="7"/>
      <c r="N4113" s="7"/>
    </row>
    <row r="4114" spans="9:14" x14ac:dyDescent="0.25">
      <c r="I4114" s="7"/>
      <c r="J4114" s="7"/>
      <c r="K4114" s="7"/>
      <c r="L4114" s="7"/>
      <c r="M4114" s="7"/>
      <c r="N4114" s="7"/>
    </row>
    <row r="4115" spans="9:14" x14ac:dyDescent="0.25">
      <c r="I4115" s="7"/>
      <c r="J4115" s="7"/>
      <c r="K4115" s="7"/>
      <c r="L4115" s="7"/>
      <c r="M4115" s="7"/>
      <c r="N4115" s="7"/>
    </row>
    <row r="4116" spans="9:14" x14ac:dyDescent="0.25">
      <c r="I4116" s="7"/>
      <c r="J4116" s="7"/>
      <c r="K4116" s="7"/>
      <c r="L4116" s="7"/>
      <c r="M4116" s="7"/>
      <c r="N4116" s="7"/>
    </row>
    <row r="4117" spans="9:14" x14ac:dyDescent="0.25">
      <c r="I4117" s="7"/>
      <c r="J4117" s="7"/>
      <c r="K4117" s="7"/>
      <c r="L4117" s="7"/>
      <c r="M4117" s="7"/>
      <c r="N4117" s="7"/>
    </row>
    <row r="4118" spans="9:14" x14ac:dyDescent="0.25">
      <c r="I4118" s="7"/>
      <c r="J4118" s="7"/>
      <c r="K4118" s="7"/>
      <c r="L4118" s="7"/>
      <c r="M4118" s="7"/>
      <c r="N4118" s="7"/>
    </row>
    <row r="4119" spans="9:14" x14ac:dyDescent="0.25">
      <c r="I4119" s="7"/>
      <c r="J4119" s="7"/>
      <c r="K4119" s="7"/>
      <c r="L4119" s="7"/>
      <c r="M4119" s="7"/>
      <c r="N4119" s="7"/>
    </row>
    <row r="4120" spans="9:14" x14ac:dyDescent="0.25">
      <c r="I4120" s="7"/>
      <c r="J4120" s="7"/>
      <c r="K4120" s="7"/>
      <c r="L4120" s="7"/>
      <c r="M4120" s="7"/>
      <c r="N4120" s="7"/>
    </row>
    <row r="4121" spans="9:14" x14ac:dyDescent="0.25">
      <c r="I4121" s="7"/>
      <c r="J4121" s="7"/>
      <c r="K4121" s="7"/>
      <c r="L4121" s="7"/>
      <c r="M4121" s="7"/>
      <c r="N4121" s="7"/>
    </row>
    <row r="4122" spans="9:14" x14ac:dyDescent="0.25">
      <c r="I4122" s="7"/>
      <c r="J4122" s="7"/>
      <c r="K4122" s="7"/>
      <c r="L4122" s="7"/>
      <c r="M4122" s="7"/>
      <c r="N4122" s="7"/>
    </row>
    <row r="4123" spans="9:14" x14ac:dyDescent="0.25">
      <c r="I4123" s="7"/>
      <c r="J4123" s="7"/>
      <c r="K4123" s="7"/>
      <c r="L4123" s="7"/>
      <c r="M4123" s="7"/>
      <c r="N4123" s="7"/>
    </row>
    <row r="4124" spans="9:14" x14ac:dyDescent="0.25">
      <c r="I4124" s="7"/>
      <c r="J4124" s="7"/>
      <c r="K4124" s="7"/>
      <c r="L4124" s="7"/>
      <c r="M4124" s="7"/>
      <c r="N4124" s="7"/>
    </row>
    <row r="4125" spans="9:14" x14ac:dyDescent="0.25">
      <c r="I4125" s="7"/>
      <c r="J4125" s="7"/>
      <c r="K4125" s="7"/>
      <c r="L4125" s="7"/>
      <c r="M4125" s="7"/>
      <c r="N4125" s="7"/>
    </row>
    <row r="4126" spans="9:14" x14ac:dyDescent="0.25">
      <c r="I4126" s="7"/>
      <c r="J4126" s="7"/>
      <c r="K4126" s="7"/>
      <c r="L4126" s="7"/>
      <c r="M4126" s="7"/>
      <c r="N4126" s="7"/>
    </row>
    <row r="4127" spans="9:14" x14ac:dyDescent="0.25">
      <c r="I4127" s="7"/>
      <c r="J4127" s="7"/>
      <c r="K4127" s="7"/>
      <c r="L4127" s="7"/>
      <c r="M4127" s="7"/>
      <c r="N4127" s="7"/>
    </row>
    <row r="4128" spans="9:14" x14ac:dyDescent="0.25">
      <c r="I4128" s="7"/>
      <c r="J4128" s="7"/>
      <c r="K4128" s="7"/>
      <c r="L4128" s="7"/>
      <c r="M4128" s="7"/>
      <c r="N4128" s="7"/>
    </row>
    <row r="4129" spans="9:14" x14ac:dyDescent="0.25">
      <c r="I4129" s="7"/>
      <c r="J4129" s="7"/>
      <c r="K4129" s="7"/>
      <c r="L4129" s="7"/>
      <c r="M4129" s="7"/>
      <c r="N4129" s="7"/>
    </row>
    <row r="4130" spans="9:14" x14ac:dyDescent="0.25">
      <c r="I4130" s="7"/>
      <c r="J4130" s="7"/>
      <c r="K4130" s="7"/>
      <c r="L4130" s="7"/>
      <c r="M4130" s="7"/>
      <c r="N4130" s="7"/>
    </row>
    <row r="4131" spans="9:14" x14ac:dyDescent="0.25">
      <c r="I4131" s="7"/>
      <c r="J4131" s="7"/>
      <c r="K4131" s="7"/>
      <c r="L4131" s="7"/>
      <c r="M4131" s="7"/>
      <c r="N4131" s="7"/>
    </row>
    <row r="4132" spans="9:14" x14ac:dyDescent="0.25">
      <c r="I4132" s="7"/>
      <c r="J4132" s="7"/>
      <c r="K4132" s="7"/>
      <c r="L4132" s="7"/>
      <c r="M4132" s="7"/>
      <c r="N4132" s="7"/>
    </row>
    <row r="4133" spans="9:14" x14ac:dyDescent="0.25">
      <c r="I4133" s="7"/>
      <c r="J4133" s="7"/>
      <c r="K4133" s="7"/>
      <c r="L4133" s="7"/>
      <c r="M4133" s="7"/>
      <c r="N4133" s="7"/>
    </row>
    <row r="4134" spans="9:14" x14ac:dyDescent="0.25">
      <c r="I4134" s="7"/>
      <c r="J4134" s="7"/>
      <c r="K4134" s="7"/>
      <c r="L4134" s="7"/>
      <c r="M4134" s="7"/>
      <c r="N4134" s="7"/>
    </row>
    <row r="4135" spans="9:14" x14ac:dyDescent="0.25">
      <c r="I4135" s="7"/>
      <c r="J4135" s="7"/>
      <c r="K4135" s="7"/>
      <c r="L4135" s="7"/>
      <c r="M4135" s="7"/>
      <c r="N4135" s="7"/>
    </row>
    <row r="4136" spans="9:14" x14ac:dyDescent="0.25">
      <c r="I4136" s="7"/>
      <c r="J4136" s="7"/>
      <c r="K4136" s="7"/>
      <c r="L4136" s="7"/>
      <c r="M4136" s="7"/>
      <c r="N4136" s="7"/>
    </row>
    <row r="4137" spans="9:14" x14ac:dyDescent="0.25">
      <c r="I4137" s="7"/>
      <c r="J4137" s="7"/>
      <c r="K4137" s="7"/>
      <c r="L4137" s="7"/>
      <c r="M4137" s="7"/>
      <c r="N4137" s="7"/>
    </row>
    <row r="4138" spans="9:14" x14ac:dyDescent="0.25">
      <c r="I4138" s="7"/>
      <c r="J4138" s="7"/>
      <c r="K4138" s="7"/>
      <c r="L4138" s="7"/>
      <c r="M4138" s="7"/>
      <c r="N4138" s="7"/>
    </row>
    <row r="4139" spans="9:14" x14ac:dyDescent="0.25">
      <c r="I4139" s="7"/>
      <c r="J4139" s="7"/>
      <c r="K4139" s="7"/>
      <c r="L4139" s="7"/>
      <c r="M4139" s="7"/>
      <c r="N4139" s="7"/>
    </row>
    <row r="4140" spans="9:14" x14ac:dyDescent="0.25">
      <c r="I4140" s="7"/>
      <c r="J4140" s="7"/>
      <c r="K4140" s="7"/>
      <c r="L4140" s="7"/>
      <c r="M4140" s="7"/>
      <c r="N4140" s="7"/>
    </row>
    <row r="4141" spans="9:14" x14ac:dyDescent="0.25">
      <c r="I4141" s="7"/>
      <c r="J4141" s="7"/>
      <c r="K4141" s="7"/>
      <c r="L4141" s="7"/>
      <c r="M4141" s="7"/>
      <c r="N4141" s="7"/>
    </row>
    <row r="4142" spans="9:14" x14ac:dyDescent="0.25">
      <c r="I4142" s="7"/>
      <c r="J4142" s="7"/>
      <c r="K4142" s="7"/>
      <c r="L4142" s="7"/>
      <c r="M4142" s="7"/>
      <c r="N4142" s="7"/>
    </row>
    <row r="4143" spans="9:14" x14ac:dyDescent="0.25">
      <c r="I4143" s="7"/>
      <c r="J4143" s="7"/>
      <c r="K4143" s="7"/>
      <c r="L4143" s="7"/>
      <c r="M4143" s="7"/>
      <c r="N4143" s="7"/>
    </row>
    <row r="4144" spans="9:14" x14ac:dyDescent="0.25">
      <c r="I4144" s="7"/>
      <c r="J4144" s="7"/>
      <c r="K4144" s="7"/>
      <c r="L4144" s="7"/>
      <c r="M4144" s="7"/>
      <c r="N4144" s="7"/>
    </row>
    <row r="4145" spans="9:14" x14ac:dyDescent="0.25">
      <c r="I4145" s="7"/>
      <c r="J4145" s="7"/>
      <c r="K4145" s="7"/>
      <c r="L4145" s="7"/>
      <c r="M4145" s="7"/>
      <c r="N4145" s="7"/>
    </row>
    <row r="4146" spans="9:14" x14ac:dyDescent="0.25">
      <c r="I4146" s="7"/>
      <c r="J4146" s="7"/>
      <c r="K4146" s="7"/>
      <c r="L4146" s="7"/>
      <c r="M4146" s="7"/>
      <c r="N4146" s="7"/>
    </row>
    <row r="4147" spans="9:14" x14ac:dyDescent="0.25">
      <c r="I4147" s="7"/>
      <c r="J4147" s="7"/>
      <c r="K4147" s="7"/>
      <c r="L4147" s="7"/>
      <c r="M4147" s="7"/>
      <c r="N4147" s="7"/>
    </row>
    <row r="4148" spans="9:14" x14ac:dyDescent="0.25">
      <c r="I4148" s="7"/>
      <c r="J4148" s="7"/>
      <c r="K4148" s="7"/>
      <c r="L4148" s="7"/>
      <c r="M4148" s="7"/>
      <c r="N4148" s="7"/>
    </row>
    <row r="4149" spans="9:14" x14ac:dyDescent="0.25">
      <c r="I4149" s="7"/>
      <c r="J4149" s="7"/>
      <c r="K4149" s="7"/>
      <c r="L4149" s="7"/>
      <c r="M4149" s="7"/>
      <c r="N4149" s="7"/>
    </row>
    <row r="4150" spans="9:14" x14ac:dyDescent="0.25">
      <c r="I4150" s="7"/>
      <c r="J4150" s="7"/>
      <c r="K4150" s="7"/>
      <c r="L4150" s="7"/>
      <c r="M4150" s="7"/>
      <c r="N4150" s="7"/>
    </row>
    <row r="4151" spans="9:14" x14ac:dyDescent="0.25">
      <c r="I4151" s="7"/>
      <c r="J4151" s="7"/>
      <c r="K4151" s="7"/>
      <c r="L4151" s="7"/>
      <c r="M4151" s="7"/>
      <c r="N4151" s="7"/>
    </row>
    <row r="4152" spans="9:14" x14ac:dyDescent="0.25">
      <c r="I4152" s="7"/>
      <c r="J4152" s="7"/>
      <c r="K4152" s="7"/>
      <c r="L4152" s="7"/>
      <c r="M4152" s="7"/>
      <c r="N4152" s="7"/>
    </row>
    <row r="4153" spans="9:14" x14ac:dyDescent="0.25">
      <c r="I4153" s="7"/>
      <c r="J4153" s="7"/>
      <c r="K4153" s="7"/>
      <c r="L4153" s="7"/>
      <c r="M4153" s="7"/>
      <c r="N4153" s="7"/>
    </row>
    <row r="4154" spans="9:14" x14ac:dyDescent="0.25">
      <c r="I4154" s="7"/>
      <c r="J4154" s="7"/>
      <c r="K4154" s="7"/>
      <c r="L4154" s="7"/>
      <c r="M4154" s="7"/>
      <c r="N4154" s="7"/>
    </row>
    <row r="4155" spans="9:14" x14ac:dyDescent="0.25">
      <c r="I4155" s="7"/>
      <c r="J4155" s="7"/>
      <c r="K4155" s="7"/>
      <c r="L4155" s="7"/>
      <c r="M4155" s="7"/>
      <c r="N4155" s="7"/>
    </row>
    <row r="4156" spans="9:14" x14ac:dyDescent="0.25">
      <c r="I4156" s="7"/>
      <c r="J4156" s="7"/>
      <c r="K4156" s="7"/>
      <c r="L4156" s="7"/>
      <c r="M4156" s="7"/>
      <c r="N4156" s="7"/>
    </row>
    <row r="4157" spans="9:14" x14ac:dyDescent="0.25">
      <c r="I4157" s="7"/>
      <c r="J4157" s="7"/>
      <c r="K4157" s="7"/>
      <c r="L4157" s="7"/>
      <c r="M4157" s="7"/>
      <c r="N4157" s="7"/>
    </row>
    <row r="4158" spans="9:14" x14ac:dyDescent="0.25">
      <c r="I4158" s="7"/>
      <c r="J4158" s="7"/>
      <c r="K4158" s="7"/>
      <c r="L4158" s="7"/>
      <c r="M4158" s="7"/>
      <c r="N4158" s="7"/>
    </row>
    <row r="4159" spans="9:14" x14ac:dyDescent="0.25">
      <c r="I4159" s="7"/>
      <c r="J4159" s="7"/>
      <c r="K4159" s="7"/>
      <c r="L4159" s="7"/>
      <c r="M4159" s="7"/>
      <c r="N4159" s="7"/>
    </row>
    <row r="4160" spans="9:14" x14ac:dyDescent="0.25">
      <c r="I4160" s="7"/>
      <c r="J4160" s="7"/>
      <c r="K4160" s="7"/>
      <c r="L4160" s="7"/>
      <c r="M4160" s="7"/>
      <c r="N4160" s="7"/>
    </row>
    <row r="4161" spans="9:14" x14ac:dyDescent="0.25">
      <c r="I4161" s="7"/>
      <c r="J4161" s="7"/>
      <c r="K4161" s="7"/>
      <c r="L4161" s="7"/>
      <c r="M4161" s="7"/>
      <c r="N4161" s="7"/>
    </row>
    <row r="4162" spans="9:14" x14ac:dyDescent="0.25">
      <c r="I4162" s="7"/>
      <c r="J4162" s="7"/>
      <c r="K4162" s="7"/>
      <c r="L4162" s="7"/>
      <c r="M4162" s="7"/>
      <c r="N4162" s="7"/>
    </row>
    <row r="4163" spans="9:14" x14ac:dyDescent="0.25">
      <c r="I4163" s="7"/>
      <c r="J4163" s="7"/>
      <c r="K4163" s="7"/>
      <c r="L4163" s="7"/>
      <c r="M4163" s="7"/>
      <c r="N4163" s="7"/>
    </row>
    <row r="4164" spans="9:14" x14ac:dyDescent="0.25">
      <c r="I4164" s="7"/>
      <c r="J4164" s="7"/>
      <c r="K4164" s="7"/>
      <c r="L4164" s="7"/>
      <c r="M4164" s="7"/>
      <c r="N4164" s="7"/>
    </row>
    <row r="4165" spans="9:14" x14ac:dyDescent="0.25">
      <c r="I4165" s="7"/>
      <c r="J4165" s="7"/>
      <c r="K4165" s="7"/>
      <c r="L4165" s="7"/>
      <c r="M4165" s="7"/>
      <c r="N4165" s="7"/>
    </row>
    <row r="4166" spans="9:14" x14ac:dyDescent="0.25">
      <c r="I4166" s="7"/>
      <c r="J4166" s="7"/>
      <c r="K4166" s="7"/>
      <c r="L4166" s="7"/>
      <c r="M4166" s="7"/>
      <c r="N4166" s="7"/>
    </row>
    <row r="4167" spans="9:14" x14ac:dyDescent="0.25">
      <c r="I4167" s="7"/>
      <c r="J4167" s="7"/>
      <c r="K4167" s="7"/>
      <c r="L4167" s="7"/>
      <c r="M4167" s="7"/>
      <c r="N4167" s="7"/>
    </row>
    <row r="4168" spans="9:14" x14ac:dyDescent="0.25">
      <c r="I4168" s="7"/>
      <c r="J4168" s="7"/>
      <c r="K4168" s="7"/>
      <c r="L4168" s="7"/>
      <c r="M4168" s="7"/>
      <c r="N4168" s="7"/>
    </row>
    <row r="4169" spans="9:14" x14ac:dyDescent="0.25">
      <c r="I4169" s="7"/>
      <c r="J4169" s="7"/>
      <c r="K4169" s="7"/>
      <c r="L4169" s="7"/>
      <c r="M4169" s="7"/>
      <c r="N4169" s="7"/>
    </row>
    <row r="4170" spans="9:14" x14ac:dyDescent="0.25">
      <c r="I4170" s="7"/>
      <c r="J4170" s="7"/>
      <c r="K4170" s="7"/>
      <c r="L4170" s="7"/>
      <c r="M4170" s="7"/>
      <c r="N4170" s="7"/>
    </row>
    <row r="4171" spans="9:14" x14ac:dyDescent="0.25">
      <c r="I4171" s="7"/>
      <c r="J4171" s="7"/>
      <c r="K4171" s="7"/>
      <c r="L4171" s="7"/>
      <c r="M4171" s="7"/>
      <c r="N4171" s="7"/>
    </row>
    <row r="4172" spans="9:14" x14ac:dyDescent="0.25">
      <c r="I4172" s="7"/>
      <c r="J4172" s="7"/>
      <c r="K4172" s="7"/>
      <c r="L4172" s="7"/>
      <c r="M4172" s="7"/>
      <c r="N4172" s="7"/>
    </row>
    <row r="4173" spans="9:14" x14ac:dyDescent="0.25">
      <c r="I4173" s="7"/>
      <c r="J4173" s="7"/>
      <c r="K4173" s="7"/>
      <c r="L4173" s="7"/>
      <c r="M4173" s="7"/>
      <c r="N4173" s="7"/>
    </row>
    <row r="4174" spans="9:14" x14ac:dyDescent="0.25">
      <c r="I4174" s="7"/>
      <c r="J4174" s="7"/>
      <c r="K4174" s="7"/>
      <c r="L4174" s="7"/>
      <c r="M4174" s="7"/>
      <c r="N4174" s="7"/>
    </row>
    <row r="4175" spans="9:14" x14ac:dyDescent="0.25">
      <c r="I4175" s="7"/>
      <c r="J4175" s="7"/>
      <c r="K4175" s="7"/>
      <c r="L4175" s="7"/>
      <c r="M4175" s="7"/>
      <c r="N4175" s="7"/>
    </row>
    <row r="4176" spans="9:14" x14ac:dyDescent="0.25">
      <c r="I4176" s="7"/>
      <c r="J4176" s="7"/>
      <c r="K4176" s="7"/>
      <c r="L4176" s="7"/>
      <c r="M4176" s="7"/>
      <c r="N4176" s="7"/>
    </row>
    <row r="4177" spans="9:14" x14ac:dyDescent="0.25">
      <c r="I4177" s="7"/>
      <c r="J4177" s="7"/>
      <c r="K4177" s="7"/>
      <c r="L4177" s="7"/>
      <c r="M4177" s="7"/>
      <c r="N4177" s="7"/>
    </row>
    <row r="4178" spans="9:14" x14ac:dyDescent="0.25">
      <c r="I4178" s="7"/>
      <c r="J4178" s="7"/>
      <c r="K4178" s="7"/>
      <c r="L4178" s="7"/>
      <c r="M4178" s="7"/>
      <c r="N4178" s="7"/>
    </row>
    <row r="4179" spans="9:14" x14ac:dyDescent="0.25">
      <c r="I4179" s="7"/>
      <c r="J4179" s="7"/>
      <c r="K4179" s="7"/>
      <c r="L4179" s="7"/>
      <c r="M4179" s="7"/>
      <c r="N4179" s="7"/>
    </row>
    <row r="4180" spans="9:14" x14ac:dyDescent="0.25">
      <c r="I4180" s="7"/>
      <c r="J4180" s="7"/>
      <c r="K4180" s="7"/>
      <c r="L4180" s="7"/>
      <c r="M4180" s="7"/>
      <c r="N4180" s="7"/>
    </row>
    <row r="4181" spans="9:14" x14ac:dyDescent="0.25">
      <c r="I4181" s="7"/>
      <c r="J4181" s="7"/>
      <c r="K4181" s="7"/>
      <c r="L4181" s="7"/>
      <c r="M4181" s="7"/>
      <c r="N4181" s="7"/>
    </row>
    <row r="4182" spans="9:14" x14ac:dyDescent="0.25">
      <c r="I4182" s="7"/>
      <c r="J4182" s="7"/>
      <c r="K4182" s="7"/>
      <c r="L4182" s="7"/>
      <c r="M4182" s="7"/>
      <c r="N4182" s="7"/>
    </row>
    <row r="4183" spans="9:14" x14ac:dyDescent="0.25">
      <c r="I4183" s="7"/>
      <c r="J4183" s="7"/>
      <c r="K4183" s="7"/>
      <c r="L4183" s="7"/>
      <c r="M4183" s="7"/>
      <c r="N4183" s="7"/>
    </row>
    <row r="4184" spans="9:14" x14ac:dyDescent="0.25">
      <c r="I4184" s="7"/>
      <c r="J4184" s="7"/>
      <c r="K4184" s="7"/>
      <c r="L4184" s="7"/>
      <c r="M4184" s="7"/>
      <c r="N4184" s="7"/>
    </row>
    <row r="4185" spans="9:14" x14ac:dyDescent="0.25">
      <c r="I4185" s="7"/>
      <c r="J4185" s="7"/>
      <c r="K4185" s="7"/>
      <c r="L4185" s="7"/>
      <c r="M4185" s="7"/>
      <c r="N4185" s="7"/>
    </row>
    <row r="4186" spans="9:14" x14ac:dyDescent="0.25">
      <c r="I4186" s="7"/>
      <c r="J4186" s="7"/>
      <c r="K4186" s="7"/>
      <c r="L4186" s="7"/>
      <c r="M4186" s="7"/>
      <c r="N4186" s="7"/>
    </row>
    <row r="4187" spans="9:14" x14ac:dyDescent="0.25">
      <c r="I4187" s="7"/>
      <c r="J4187" s="7"/>
      <c r="K4187" s="7"/>
      <c r="L4187" s="7"/>
      <c r="M4187" s="7"/>
      <c r="N4187" s="7"/>
    </row>
    <row r="4188" spans="9:14" x14ac:dyDescent="0.25">
      <c r="I4188" s="7"/>
      <c r="J4188" s="7"/>
      <c r="K4188" s="7"/>
      <c r="L4188" s="7"/>
      <c r="M4188" s="7"/>
      <c r="N4188" s="7"/>
    </row>
    <row r="4189" spans="9:14" x14ac:dyDescent="0.25">
      <c r="I4189" s="7"/>
      <c r="J4189" s="7"/>
      <c r="K4189" s="7"/>
      <c r="L4189" s="7"/>
      <c r="M4189" s="7"/>
      <c r="N4189" s="7"/>
    </row>
    <row r="4190" spans="9:14" x14ac:dyDescent="0.25">
      <c r="I4190" s="7"/>
      <c r="J4190" s="7"/>
      <c r="K4190" s="7"/>
      <c r="L4190" s="7"/>
      <c r="M4190" s="7"/>
      <c r="N4190" s="7"/>
    </row>
    <row r="4191" spans="9:14" x14ac:dyDescent="0.25">
      <c r="I4191" s="7"/>
      <c r="J4191" s="7"/>
      <c r="K4191" s="7"/>
      <c r="L4191" s="7"/>
      <c r="M4191" s="7"/>
      <c r="N4191" s="7"/>
    </row>
    <row r="4192" spans="9:14" x14ac:dyDescent="0.25">
      <c r="I4192" s="7"/>
      <c r="J4192" s="7"/>
      <c r="K4192" s="7"/>
      <c r="L4192" s="7"/>
      <c r="M4192" s="7"/>
      <c r="N4192" s="7"/>
    </row>
    <row r="4193" spans="9:14" x14ac:dyDescent="0.25">
      <c r="I4193" s="7"/>
      <c r="J4193" s="7"/>
      <c r="K4193" s="7"/>
      <c r="L4193" s="7"/>
      <c r="M4193" s="7"/>
      <c r="N4193" s="7"/>
    </row>
    <row r="4194" spans="9:14" x14ac:dyDescent="0.25">
      <c r="I4194" s="7"/>
      <c r="J4194" s="7"/>
      <c r="K4194" s="7"/>
      <c r="L4194" s="7"/>
      <c r="M4194" s="7"/>
      <c r="N4194" s="7"/>
    </row>
    <row r="4195" spans="9:14" x14ac:dyDescent="0.25">
      <c r="I4195" s="7"/>
      <c r="J4195" s="7"/>
      <c r="K4195" s="7"/>
      <c r="L4195" s="7"/>
      <c r="M4195" s="7"/>
      <c r="N4195" s="7"/>
    </row>
    <row r="4196" spans="9:14" x14ac:dyDescent="0.25">
      <c r="I4196" s="7"/>
      <c r="J4196" s="7"/>
      <c r="K4196" s="7"/>
      <c r="L4196" s="7"/>
      <c r="M4196" s="7"/>
      <c r="N4196" s="7"/>
    </row>
    <row r="4197" spans="9:14" x14ac:dyDescent="0.25">
      <c r="I4197" s="7"/>
      <c r="J4197" s="7"/>
      <c r="K4197" s="7"/>
      <c r="L4197" s="7"/>
      <c r="M4197" s="7"/>
      <c r="N4197" s="7"/>
    </row>
    <row r="4198" spans="9:14" x14ac:dyDescent="0.25">
      <c r="I4198" s="7"/>
      <c r="J4198" s="7"/>
      <c r="K4198" s="7"/>
      <c r="L4198" s="7"/>
      <c r="M4198" s="7"/>
      <c r="N4198" s="7"/>
    </row>
    <row r="4199" spans="9:14" x14ac:dyDescent="0.25">
      <c r="I4199" s="7"/>
      <c r="J4199" s="7"/>
      <c r="K4199" s="7"/>
      <c r="L4199" s="7"/>
      <c r="M4199" s="7"/>
      <c r="N4199" s="7"/>
    </row>
    <row r="4200" spans="9:14" x14ac:dyDescent="0.25">
      <c r="I4200" s="7"/>
      <c r="J4200" s="7"/>
      <c r="K4200" s="7"/>
      <c r="L4200" s="7"/>
      <c r="M4200" s="7"/>
      <c r="N4200" s="7"/>
    </row>
    <row r="4201" spans="9:14" x14ac:dyDescent="0.25">
      <c r="I4201" s="7"/>
      <c r="J4201" s="7"/>
      <c r="K4201" s="7"/>
      <c r="L4201" s="7"/>
      <c r="M4201" s="7"/>
      <c r="N4201" s="7"/>
    </row>
    <row r="4202" spans="9:14" x14ac:dyDescent="0.25">
      <c r="I4202" s="7"/>
      <c r="J4202" s="7"/>
      <c r="K4202" s="7"/>
      <c r="L4202" s="7"/>
      <c r="M4202" s="7"/>
      <c r="N4202" s="7"/>
    </row>
    <row r="4203" spans="9:14" x14ac:dyDescent="0.25">
      <c r="I4203" s="7"/>
      <c r="J4203" s="7"/>
      <c r="K4203" s="7"/>
      <c r="L4203" s="7"/>
      <c r="M4203" s="7"/>
      <c r="N4203" s="7"/>
    </row>
    <row r="4204" spans="9:14" x14ac:dyDescent="0.25">
      <c r="I4204" s="7"/>
      <c r="J4204" s="7"/>
      <c r="K4204" s="7"/>
      <c r="L4204" s="7"/>
      <c r="M4204" s="7"/>
      <c r="N4204" s="7"/>
    </row>
    <row r="4205" spans="9:14" x14ac:dyDescent="0.25">
      <c r="I4205" s="7"/>
      <c r="J4205" s="7"/>
      <c r="K4205" s="7"/>
      <c r="L4205" s="7"/>
      <c r="M4205" s="7"/>
      <c r="N4205" s="7"/>
    </row>
    <row r="4206" spans="9:14" x14ac:dyDescent="0.25">
      <c r="I4206" s="7"/>
      <c r="J4206" s="7"/>
      <c r="K4206" s="7"/>
      <c r="L4206" s="7"/>
      <c r="M4206" s="7"/>
      <c r="N4206" s="7"/>
    </row>
    <row r="4207" spans="9:14" x14ac:dyDescent="0.25">
      <c r="I4207" s="7"/>
      <c r="J4207" s="7"/>
      <c r="K4207" s="7"/>
      <c r="L4207" s="7"/>
      <c r="M4207" s="7"/>
      <c r="N4207" s="7"/>
    </row>
    <row r="4208" spans="9:14" x14ac:dyDescent="0.25">
      <c r="I4208" s="7"/>
      <c r="J4208" s="7"/>
      <c r="K4208" s="7"/>
      <c r="L4208" s="7"/>
      <c r="M4208" s="7"/>
      <c r="N4208" s="7"/>
    </row>
    <row r="4209" spans="9:14" x14ac:dyDescent="0.25">
      <c r="I4209" s="7"/>
      <c r="J4209" s="7"/>
      <c r="K4209" s="7"/>
      <c r="L4209" s="7"/>
      <c r="M4209" s="7"/>
      <c r="N4209" s="7"/>
    </row>
    <row r="4210" spans="9:14" x14ac:dyDescent="0.25">
      <c r="I4210" s="7"/>
      <c r="J4210" s="7"/>
      <c r="K4210" s="7"/>
      <c r="L4210" s="7"/>
      <c r="M4210" s="7"/>
      <c r="N4210" s="7"/>
    </row>
    <row r="4211" spans="9:14" x14ac:dyDescent="0.25">
      <c r="I4211" s="7"/>
      <c r="J4211" s="7"/>
      <c r="K4211" s="7"/>
      <c r="L4211" s="7"/>
      <c r="M4211" s="7"/>
      <c r="N4211" s="7"/>
    </row>
    <row r="4212" spans="9:14" x14ac:dyDescent="0.25">
      <c r="I4212" s="7"/>
      <c r="J4212" s="7"/>
      <c r="K4212" s="7"/>
      <c r="L4212" s="7"/>
      <c r="M4212" s="7"/>
      <c r="N4212" s="7"/>
    </row>
    <row r="4213" spans="9:14" x14ac:dyDescent="0.25">
      <c r="I4213" s="7"/>
      <c r="J4213" s="7"/>
      <c r="K4213" s="7"/>
      <c r="L4213" s="7"/>
      <c r="M4213" s="7"/>
      <c r="N4213" s="7"/>
    </row>
    <row r="4214" spans="9:14" x14ac:dyDescent="0.25">
      <c r="I4214" s="7"/>
      <c r="J4214" s="7"/>
      <c r="K4214" s="7"/>
      <c r="L4214" s="7"/>
      <c r="M4214" s="7"/>
      <c r="N4214" s="7"/>
    </row>
    <row r="4215" spans="9:14" x14ac:dyDescent="0.25">
      <c r="I4215" s="7"/>
      <c r="J4215" s="7"/>
      <c r="K4215" s="7"/>
      <c r="L4215" s="7"/>
      <c r="M4215" s="7"/>
      <c r="N4215" s="7"/>
    </row>
    <row r="4216" spans="9:14" x14ac:dyDescent="0.25">
      <c r="I4216" s="7"/>
      <c r="J4216" s="7"/>
      <c r="K4216" s="7"/>
      <c r="L4216" s="7"/>
      <c r="M4216" s="7"/>
      <c r="N4216" s="7"/>
    </row>
    <row r="4217" spans="9:14" x14ac:dyDescent="0.25">
      <c r="I4217" s="7"/>
      <c r="J4217" s="7"/>
      <c r="K4217" s="7"/>
      <c r="L4217" s="7"/>
      <c r="M4217" s="7"/>
      <c r="N4217" s="7"/>
    </row>
    <row r="4218" spans="9:14" x14ac:dyDescent="0.25">
      <c r="I4218" s="7"/>
      <c r="J4218" s="7"/>
      <c r="K4218" s="7"/>
      <c r="L4218" s="7"/>
      <c r="M4218" s="7"/>
      <c r="N4218" s="7"/>
    </row>
    <row r="4219" spans="9:14" x14ac:dyDescent="0.25">
      <c r="I4219" s="7"/>
      <c r="J4219" s="7"/>
      <c r="K4219" s="7"/>
      <c r="L4219" s="7"/>
      <c r="M4219" s="7"/>
      <c r="N4219" s="7"/>
    </row>
    <row r="4220" spans="9:14" x14ac:dyDescent="0.25">
      <c r="I4220" s="7"/>
      <c r="J4220" s="7"/>
      <c r="K4220" s="7"/>
      <c r="L4220" s="7"/>
      <c r="M4220" s="7"/>
      <c r="N4220" s="7"/>
    </row>
    <row r="4221" spans="9:14" x14ac:dyDescent="0.25">
      <c r="I4221" s="7"/>
      <c r="J4221" s="7"/>
      <c r="K4221" s="7"/>
      <c r="L4221" s="7"/>
      <c r="M4221" s="7"/>
      <c r="N4221" s="7"/>
    </row>
    <row r="4222" spans="9:14" x14ac:dyDescent="0.25">
      <c r="I4222" s="7"/>
      <c r="J4222" s="7"/>
      <c r="K4222" s="7"/>
      <c r="L4222" s="7"/>
      <c r="M4222" s="7"/>
      <c r="N4222" s="7"/>
    </row>
    <row r="4223" spans="9:14" x14ac:dyDescent="0.25">
      <c r="I4223" s="7"/>
      <c r="J4223" s="7"/>
      <c r="K4223" s="7"/>
      <c r="L4223" s="7"/>
      <c r="M4223" s="7"/>
      <c r="N4223" s="7"/>
    </row>
    <row r="4224" spans="9:14" x14ac:dyDescent="0.25">
      <c r="I4224" s="7"/>
      <c r="J4224" s="7"/>
      <c r="K4224" s="7"/>
      <c r="L4224" s="7"/>
      <c r="M4224" s="7"/>
      <c r="N4224" s="7"/>
    </row>
    <row r="4225" spans="9:14" x14ac:dyDescent="0.25">
      <c r="I4225" s="7"/>
      <c r="J4225" s="7"/>
      <c r="K4225" s="7"/>
      <c r="L4225" s="7"/>
      <c r="M4225" s="7"/>
      <c r="N4225" s="7"/>
    </row>
    <row r="4226" spans="9:14" x14ac:dyDescent="0.25">
      <c r="I4226" s="7"/>
      <c r="J4226" s="7"/>
      <c r="K4226" s="7"/>
      <c r="L4226" s="7"/>
      <c r="M4226" s="7"/>
      <c r="N4226" s="7"/>
    </row>
    <row r="4227" spans="9:14" x14ac:dyDescent="0.25">
      <c r="I4227" s="7"/>
      <c r="J4227" s="7"/>
      <c r="K4227" s="7"/>
      <c r="L4227" s="7"/>
      <c r="M4227" s="7"/>
      <c r="N4227" s="7"/>
    </row>
    <row r="4228" spans="9:14" x14ac:dyDescent="0.25">
      <c r="I4228" s="7"/>
      <c r="J4228" s="7"/>
      <c r="K4228" s="7"/>
      <c r="L4228" s="7"/>
      <c r="M4228" s="7"/>
      <c r="N4228" s="7"/>
    </row>
    <row r="4229" spans="9:14" x14ac:dyDescent="0.25">
      <c r="I4229" s="7"/>
      <c r="J4229" s="7"/>
      <c r="K4229" s="7"/>
      <c r="L4229" s="7"/>
      <c r="M4229" s="7"/>
      <c r="N4229" s="7"/>
    </row>
    <row r="4230" spans="9:14" x14ac:dyDescent="0.25">
      <c r="I4230" s="7"/>
      <c r="J4230" s="7"/>
      <c r="K4230" s="7"/>
      <c r="L4230" s="7"/>
      <c r="M4230" s="7"/>
      <c r="N4230" s="7"/>
    </row>
    <row r="4231" spans="9:14" x14ac:dyDescent="0.25">
      <c r="I4231" s="7"/>
      <c r="J4231" s="7"/>
      <c r="K4231" s="7"/>
      <c r="L4231" s="7"/>
      <c r="M4231" s="7"/>
      <c r="N4231" s="7"/>
    </row>
    <row r="4232" spans="9:14" x14ac:dyDescent="0.25">
      <c r="I4232" s="7"/>
      <c r="J4232" s="7"/>
      <c r="K4232" s="7"/>
      <c r="L4232" s="7"/>
      <c r="M4232" s="7"/>
      <c r="N4232" s="7"/>
    </row>
    <row r="4233" spans="9:14" x14ac:dyDescent="0.25">
      <c r="I4233" s="7"/>
      <c r="J4233" s="7"/>
      <c r="K4233" s="7"/>
      <c r="L4233" s="7"/>
      <c r="M4233" s="7"/>
      <c r="N4233" s="7"/>
    </row>
    <row r="4234" spans="9:14" x14ac:dyDescent="0.25">
      <c r="I4234" s="7"/>
      <c r="J4234" s="7"/>
      <c r="K4234" s="7"/>
      <c r="L4234" s="7"/>
      <c r="M4234" s="7"/>
      <c r="N4234" s="7"/>
    </row>
    <row r="4235" spans="9:14" x14ac:dyDescent="0.25">
      <c r="I4235" s="7"/>
      <c r="J4235" s="7"/>
      <c r="K4235" s="7"/>
      <c r="L4235" s="7"/>
      <c r="M4235" s="7"/>
      <c r="N4235" s="7"/>
    </row>
    <row r="4236" spans="9:14" x14ac:dyDescent="0.25">
      <c r="I4236" s="7"/>
      <c r="J4236" s="7"/>
      <c r="K4236" s="7"/>
      <c r="L4236" s="7"/>
      <c r="M4236" s="7"/>
      <c r="N4236" s="7"/>
    </row>
    <row r="4237" spans="9:14" x14ac:dyDescent="0.25">
      <c r="I4237" s="7"/>
      <c r="J4237" s="7"/>
      <c r="K4237" s="7"/>
      <c r="L4237" s="7"/>
      <c r="M4237" s="7"/>
      <c r="N4237" s="7"/>
    </row>
    <row r="4238" spans="9:14" x14ac:dyDescent="0.25">
      <c r="I4238" s="7"/>
      <c r="J4238" s="7"/>
      <c r="K4238" s="7"/>
      <c r="L4238" s="7"/>
      <c r="M4238" s="7"/>
      <c r="N4238" s="7"/>
    </row>
    <row r="4239" spans="9:14" x14ac:dyDescent="0.25">
      <c r="I4239" s="7"/>
      <c r="J4239" s="7"/>
      <c r="K4239" s="7"/>
      <c r="L4239" s="7"/>
      <c r="M4239" s="7"/>
      <c r="N4239" s="7"/>
    </row>
    <row r="4240" spans="9:14" x14ac:dyDescent="0.25">
      <c r="I4240" s="7"/>
      <c r="J4240" s="7"/>
      <c r="K4240" s="7"/>
      <c r="L4240" s="7"/>
      <c r="M4240" s="7"/>
      <c r="N4240" s="7"/>
    </row>
    <row r="4241" spans="9:14" x14ac:dyDescent="0.25">
      <c r="I4241" s="7"/>
      <c r="J4241" s="7"/>
      <c r="K4241" s="7"/>
      <c r="L4241" s="7"/>
      <c r="M4241" s="7"/>
      <c r="N4241" s="7"/>
    </row>
    <row r="4242" spans="9:14" x14ac:dyDescent="0.25">
      <c r="I4242" s="7"/>
      <c r="J4242" s="7"/>
      <c r="K4242" s="7"/>
      <c r="L4242" s="7"/>
      <c r="M4242" s="7"/>
      <c r="N4242" s="7"/>
    </row>
    <row r="4243" spans="9:14" x14ac:dyDescent="0.25">
      <c r="I4243" s="7"/>
      <c r="J4243" s="7"/>
      <c r="K4243" s="7"/>
      <c r="L4243" s="7"/>
      <c r="M4243" s="7"/>
      <c r="N4243" s="7"/>
    </row>
    <row r="4244" spans="9:14" x14ac:dyDescent="0.25">
      <c r="I4244" s="7"/>
      <c r="J4244" s="7"/>
      <c r="K4244" s="7"/>
      <c r="L4244" s="7"/>
      <c r="M4244" s="7"/>
      <c r="N4244" s="7"/>
    </row>
    <row r="4245" spans="9:14" x14ac:dyDescent="0.25">
      <c r="I4245" s="7"/>
      <c r="J4245" s="7"/>
      <c r="K4245" s="7"/>
      <c r="L4245" s="7"/>
      <c r="M4245" s="7"/>
      <c r="N4245" s="7"/>
    </row>
    <row r="4246" spans="9:14" x14ac:dyDescent="0.25">
      <c r="I4246" s="7"/>
      <c r="J4246" s="7"/>
      <c r="K4246" s="7"/>
      <c r="L4246" s="7"/>
      <c r="M4246" s="7"/>
      <c r="N4246" s="7"/>
    </row>
    <row r="4247" spans="9:14" x14ac:dyDescent="0.25">
      <c r="I4247" s="7"/>
      <c r="J4247" s="7"/>
      <c r="K4247" s="7"/>
      <c r="L4247" s="7"/>
      <c r="M4247" s="7"/>
      <c r="N4247" s="7"/>
    </row>
    <row r="4248" spans="9:14" x14ac:dyDescent="0.25">
      <c r="I4248" s="7"/>
      <c r="J4248" s="7"/>
      <c r="K4248" s="7"/>
      <c r="L4248" s="7"/>
      <c r="M4248" s="7"/>
      <c r="N4248" s="7"/>
    </row>
    <row r="4249" spans="9:14" x14ac:dyDescent="0.25">
      <c r="I4249" s="7"/>
      <c r="J4249" s="7"/>
      <c r="K4249" s="7"/>
      <c r="L4249" s="7"/>
      <c r="M4249" s="7"/>
      <c r="N4249" s="7"/>
    </row>
    <row r="4250" spans="9:14" x14ac:dyDescent="0.25">
      <c r="I4250" s="7"/>
      <c r="J4250" s="7"/>
      <c r="K4250" s="7"/>
      <c r="L4250" s="7"/>
      <c r="M4250" s="7"/>
      <c r="N4250" s="7"/>
    </row>
    <row r="4251" spans="9:14" x14ac:dyDescent="0.25">
      <c r="I4251" s="7"/>
      <c r="J4251" s="7"/>
      <c r="K4251" s="7"/>
      <c r="L4251" s="7"/>
      <c r="M4251" s="7"/>
      <c r="N4251" s="7"/>
    </row>
    <row r="4252" spans="9:14" x14ac:dyDescent="0.25">
      <c r="I4252" s="7"/>
      <c r="J4252" s="7"/>
      <c r="K4252" s="7"/>
      <c r="L4252" s="7"/>
      <c r="M4252" s="7"/>
      <c r="N4252" s="7"/>
    </row>
    <row r="4253" spans="9:14" x14ac:dyDescent="0.25">
      <c r="I4253" s="7"/>
      <c r="J4253" s="7"/>
      <c r="K4253" s="7"/>
      <c r="L4253" s="7"/>
      <c r="M4253" s="7"/>
      <c r="N4253" s="7"/>
    </row>
    <row r="4254" spans="9:14" x14ac:dyDescent="0.25">
      <c r="I4254" s="7"/>
      <c r="J4254" s="7"/>
      <c r="K4254" s="7"/>
      <c r="L4254" s="7"/>
      <c r="M4254" s="7"/>
      <c r="N4254" s="7"/>
    </row>
    <row r="4255" spans="9:14" x14ac:dyDescent="0.25">
      <c r="I4255" s="7"/>
      <c r="J4255" s="7"/>
      <c r="K4255" s="7"/>
      <c r="L4255" s="7"/>
      <c r="M4255" s="7"/>
      <c r="N4255" s="7"/>
    </row>
    <row r="4256" spans="9:14" x14ac:dyDescent="0.25">
      <c r="I4256" s="7"/>
      <c r="J4256" s="7"/>
      <c r="K4256" s="7"/>
      <c r="L4256" s="7"/>
      <c r="M4256" s="7"/>
      <c r="N4256" s="7"/>
    </row>
    <row r="4257" spans="9:14" x14ac:dyDescent="0.25">
      <c r="I4257" s="7"/>
      <c r="J4257" s="7"/>
      <c r="K4257" s="7"/>
      <c r="L4257" s="7"/>
      <c r="M4257" s="7"/>
      <c r="N4257" s="7"/>
    </row>
    <row r="4258" spans="9:14" x14ac:dyDescent="0.25">
      <c r="I4258" s="7"/>
      <c r="J4258" s="7"/>
      <c r="K4258" s="7"/>
      <c r="L4258" s="7"/>
      <c r="M4258" s="7"/>
      <c r="N4258" s="7"/>
    </row>
    <row r="4259" spans="9:14" x14ac:dyDescent="0.25">
      <c r="I4259" s="7"/>
      <c r="J4259" s="7"/>
      <c r="K4259" s="7"/>
      <c r="L4259" s="7"/>
      <c r="M4259" s="7"/>
      <c r="N4259" s="7"/>
    </row>
    <row r="4260" spans="9:14" x14ac:dyDescent="0.25">
      <c r="I4260" s="7"/>
      <c r="J4260" s="7"/>
      <c r="K4260" s="7"/>
      <c r="L4260" s="7"/>
      <c r="M4260" s="7"/>
      <c r="N4260" s="7"/>
    </row>
    <row r="4261" spans="9:14" x14ac:dyDescent="0.25">
      <c r="I4261" s="7"/>
      <c r="J4261" s="7"/>
      <c r="K4261" s="7"/>
      <c r="L4261" s="7"/>
      <c r="M4261" s="7"/>
      <c r="N4261" s="7"/>
    </row>
    <row r="4262" spans="9:14" x14ac:dyDescent="0.25">
      <c r="I4262" s="7"/>
      <c r="J4262" s="7"/>
      <c r="K4262" s="7"/>
      <c r="L4262" s="7"/>
      <c r="M4262" s="7"/>
      <c r="N4262" s="7"/>
    </row>
    <row r="4263" spans="9:14" x14ac:dyDescent="0.25">
      <c r="I4263" s="7"/>
      <c r="J4263" s="7"/>
      <c r="K4263" s="7"/>
      <c r="L4263" s="7"/>
      <c r="M4263" s="7"/>
      <c r="N4263" s="7"/>
    </row>
    <row r="4264" spans="9:14" x14ac:dyDescent="0.25">
      <c r="I4264" s="7"/>
      <c r="J4264" s="7"/>
      <c r="K4264" s="7"/>
      <c r="L4264" s="7"/>
      <c r="M4264" s="7"/>
      <c r="N4264" s="7"/>
    </row>
    <row r="4265" spans="9:14" x14ac:dyDescent="0.25">
      <c r="I4265" s="7"/>
      <c r="J4265" s="7"/>
      <c r="K4265" s="7"/>
      <c r="L4265" s="7"/>
      <c r="M4265" s="7"/>
      <c r="N4265" s="7"/>
    </row>
    <row r="4266" spans="9:14" x14ac:dyDescent="0.25">
      <c r="I4266" s="7"/>
      <c r="J4266" s="7"/>
      <c r="K4266" s="7"/>
      <c r="L4266" s="7"/>
      <c r="M4266" s="7"/>
      <c r="N4266" s="7"/>
    </row>
    <row r="4267" spans="9:14" x14ac:dyDescent="0.25">
      <c r="I4267" s="7"/>
      <c r="J4267" s="7"/>
      <c r="K4267" s="7"/>
      <c r="L4267" s="7"/>
      <c r="M4267" s="7"/>
      <c r="N4267" s="7"/>
    </row>
    <row r="4268" spans="9:14" x14ac:dyDescent="0.25">
      <c r="I4268" s="7"/>
      <c r="J4268" s="7"/>
      <c r="K4268" s="7"/>
      <c r="L4268" s="7"/>
      <c r="M4268" s="7"/>
      <c r="N4268" s="7"/>
    </row>
    <row r="4269" spans="9:14" x14ac:dyDescent="0.25">
      <c r="I4269" s="7"/>
      <c r="J4269" s="7"/>
      <c r="K4269" s="7"/>
      <c r="L4269" s="7"/>
      <c r="M4269" s="7"/>
      <c r="N4269" s="7"/>
    </row>
    <row r="4270" spans="9:14" x14ac:dyDescent="0.25">
      <c r="I4270" s="7"/>
      <c r="J4270" s="7"/>
      <c r="K4270" s="7"/>
      <c r="L4270" s="7"/>
      <c r="M4270" s="7"/>
      <c r="N4270" s="7"/>
    </row>
    <row r="4271" spans="9:14" x14ac:dyDescent="0.25">
      <c r="I4271" s="7"/>
      <c r="J4271" s="7"/>
      <c r="K4271" s="7"/>
      <c r="L4271" s="7"/>
      <c r="M4271" s="7"/>
      <c r="N4271" s="7"/>
    </row>
    <row r="4272" spans="9:14" x14ac:dyDescent="0.25">
      <c r="I4272" s="7"/>
      <c r="J4272" s="7"/>
      <c r="K4272" s="7"/>
      <c r="L4272" s="7"/>
      <c r="M4272" s="7"/>
      <c r="N4272" s="7"/>
    </row>
    <row r="4273" spans="9:14" x14ac:dyDescent="0.25">
      <c r="I4273" s="7"/>
      <c r="J4273" s="7"/>
      <c r="K4273" s="7"/>
      <c r="L4273" s="7"/>
      <c r="M4273" s="7"/>
      <c r="N4273" s="7"/>
    </row>
    <row r="4274" spans="9:14" x14ac:dyDescent="0.25">
      <c r="I4274" s="7"/>
      <c r="J4274" s="7"/>
      <c r="K4274" s="7"/>
      <c r="L4274" s="7"/>
      <c r="M4274" s="7"/>
      <c r="N4274" s="7"/>
    </row>
    <row r="4275" spans="9:14" x14ac:dyDescent="0.25">
      <c r="I4275" s="7"/>
      <c r="J4275" s="7"/>
      <c r="K4275" s="7"/>
      <c r="L4275" s="7"/>
      <c r="M4275" s="7"/>
      <c r="N4275" s="7"/>
    </row>
    <row r="4276" spans="9:14" x14ac:dyDescent="0.25">
      <c r="I4276" s="7"/>
      <c r="J4276" s="7"/>
      <c r="K4276" s="7"/>
      <c r="L4276" s="7"/>
      <c r="M4276" s="7"/>
      <c r="N4276" s="7"/>
    </row>
    <row r="4277" spans="9:14" x14ac:dyDescent="0.25">
      <c r="I4277" s="7"/>
      <c r="J4277" s="7"/>
      <c r="K4277" s="7"/>
      <c r="L4277" s="7"/>
      <c r="M4277" s="7"/>
      <c r="N4277" s="7"/>
    </row>
    <row r="4278" spans="9:14" x14ac:dyDescent="0.25">
      <c r="I4278" s="7"/>
      <c r="J4278" s="7"/>
      <c r="K4278" s="7"/>
      <c r="L4278" s="7"/>
      <c r="M4278" s="7"/>
      <c r="N4278" s="7"/>
    </row>
    <row r="4279" spans="9:14" x14ac:dyDescent="0.25">
      <c r="I4279" s="7"/>
      <c r="J4279" s="7"/>
      <c r="K4279" s="7"/>
      <c r="L4279" s="7"/>
      <c r="M4279" s="7"/>
      <c r="N4279" s="7"/>
    </row>
    <row r="4280" spans="9:14" x14ac:dyDescent="0.25">
      <c r="I4280" s="7"/>
      <c r="J4280" s="7"/>
      <c r="K4280" s="7"/>
      <c r="L4280" s="7"/>
      <c r="M4280" s="7"/>
      <c r="N4280" s="7"/>
    </row>
    <row r="4281" spans="9:14" x14ac:dyDescent="0.25">
      <c r="I4281" s="7"/>
      <c r="J4281" s="7"/>
      <c r="K4281" s="7"/>
      <c r="L4281" s="7"/>
      <c r="M4281" s="7"/>
      <c r="N4281" s="7"/>
    </row>
    <row r="4282" spans="9:14" x14ac:dyDescent="0.25">
      <c r="I4282" s="7"/>
      <c r="J4282" s="7"/>
      <c r="K4282" s="7"/>
      <c r="L4282" s="7"/>
      <c r="M4282" s="7"/>
      <c r="N4282" s="7"/>
    </row>
    <row r="4283" spans="9:14" x14ac:dyDescent="0.25">
      <c r="I4283" s="7"/>
      <c r="J4283" s="7"/>
      <c r="K4283" s="7"/>
      <c r="L4283" s="7"/>
      <c r="M4283" s="7"/>
      <c r="N4283" s="7"/>
    </row>
    <row r="4284" spans="9:14" x14ac:dyDescent="0.25">
      <c r="I4284" s="7"/>
      <c r="J4284" s="7"/>
      <c r="K4284" s="7"/>
      <c r="L4284" s="7"/>
      <c r="M4284" s="7"/>
      <c r="N4284" s="7"/>
    </row>
    <row r="4285" spans="9:14" x14ac:dyDescent="0.25">
      <c r="I4285" s="7"/>
      <c r="J4285" s="7"/>
      <c r="K4285" s="7"/>
      <c r="L4285" s="7"/>
      <c r="M4285" s="7"/>
      <c r="N4285" s="7"/>
    </row>
    <row r="4286" spans="9:14" x14ac:dyDescent="0.25">
      <c r="I4286" s="7"/>
      <c r="J4286" s="7"/>
      <c r="K4286" s="7"/>
      <c r="L4286" s="7"/>
      <c r="M4286" s="7"/>
      <c r="N4286" s="7"/>
    </row>
    <row r="4287" spans="9:14" x14ac:dyDescent="0.25">
      <c r="I4287" s="7"/>
      <c r="J4287" s="7"/>
      <c r="K4287" s="7"/>
      <c r="L4287" s="7"/>
      <c r="M4287" s="7"/>
      <c r="N4287" s="7"/>
    </row>
    <row r="4288" spans="9:14" x14ac:dyDescent="0.25">
      <c r="I4288" s="7"/>
      <c r="J4288" s="7"/>
      <c r="K4288" s="7"/>
      <c r="L4288" s="7"/>
      <c r="M4288" s="7"/>
      <c r="N4288" s="7"/>
    </row>
    <row r="4289" spans="9:14" x14ac:dyDescent="0.25">
      <c r="I4289" s="7"/>
      <c r="J4289" s="7"/>
      <c r="K4289" s="7"/>
      <c r="L4289" s="7"/>
      <c r="M4289" s="7"/>
      <c r="N4289" s="7"/>
    </row>
    <row r="4290" spans="9:14" x14ac:dyDescent="0.25">
      <c r="I4290" s="7"/>
      <c r="J4290" s="7"/>
      <c r="K4290" s="7"/>
      <c r="L4290" s="7"/>
      <c r="M4290" s="7"/>
      <c r="N4290" s="7"/>
    </row>
    <row r="4291" spans="9:14" x14ac:dyDescent="0.25">
      <c r="I4291" s="7"/>
      <c r="J4291" s="7"/>
      <c r="K4291" s="7"/>
      <c r="L4291" s="7"/>
      <c r="M4291" s="7"/>
      <c r="N4291" s="7"/>
    </row>
    <row r="4292" spans="9:14" x14ac:dyDescent="0.25">
      <c r="I4292" s="7"/>
      <c r="J4292" s="7"/>
      <c r="K4292" s="7"/>
      <c r="L4292" s="7"/>
      <c r="M4292" s="7"/>
      <c r="N4292" s="7"/>
    </row>
    <row r="4293" spans="9:14" x14ac:dyDescent="0.25">
      <c r="I4293" s="7"/>
      <c r="J4293" s="7"/>
      <c r="K4293" s="7"/>
      <c r="L4293" s="7"/>
      <c r="M4293" s="7"/>
      <c r="N4293" s="7"/>
    </row>
    <row r="4294" spans="9:14" x14ac:dyDescent="0.25">
      <c r="I4294" s="7"/>
      <c r="J4294" s="7"/>
      <c r="K4294" s="7"/>
      <c r="L4294" s="7"/>
      <c r="M4294" s="7"/>
      <c r="N4294" s="7"/>
    </row>
    <row r="4295" spans="9:14" x14ac:dyDescent="0.25">
      <c r="I4295" s="7"/>
      <c r="J4295" s="7"/>
      <c r="K4295" s="7"/>
      <c r="L4295" s="7"/>
      <c r="M4295" s="7"/>
      <c r="N4295" s="7"/>
    </row>
    <row r="4296" spans="9:14" x14ac:dyDescent="0.25">
      <c r="I4296" s="7"/>
      <c r="J4296" s="7"/>
      <c r="K4296" s="7"/>
      <c r="L4296" s="7"/>
      <c r="M4296" s="7"/>
      <c r="N4296" s="7"/>
    </row>
    <row r="4297" spans="9:14" x14ac:dyDescent="0.25">
      <c r="I4297" s="7"/>
      <c r="J4297" s="7"/>
      <c r="K4297" s="7"/>
      <c r="L4297" s="7"/>
      <c r="M4297" s="7"/>
      <c r="N4297" s="7"/>
    </row>
    <row r="4298" spans="9:14" x14ac:dyDescent="0.25">
      <c r="I4298" s="7"/>
      <c r="J4298" s="7"/>
      <c r="K4298" s="7"/>
      <c r="L4298" s="7"/>
      <c r="M4298" s="7"/>
      <c r="N4298" s="7"/>
    </row>
    <row r="4299" spans="9:14" x14ac:dyDescent="0.25">
      <c r="I4299" s="7"/>
      <c r="J4299" s="7"/>
      <c r="K4299" s="7"/>
      <c r="L4299" s="7"/>
      <c r="M4299" s="7"/>
      <c r="N4299" s="7"/>
    </row>
    <row r="4300" spans="9:14" x14ac:dyDescent="0.25">
      <c r="I4300" s="7"/>
      <c r="J4300" s="7"/>
      <c r="K4300" s="7"/>
      <c r="L4300" s="7"/>
      <c r="M4300" s="7"/>
      <c r="N4300" s="7"/>
    </row>
    <row r="4301" spans="9:14" x14ac:dyDescent="0.25">
      <c r="I4301" s="7"/>
      <c r="J4301" s="7"/>
      <c r="K4301" s="7"/>
      <c r="L4301" s="7"/>
      <c r="M4301" s="7"/>
      <c r="N4301" s="7"/>
    </row>
    <row r="4302" spans="9:14" x14ac:dyDescent="0.25">
      <c r="I4302" s="7"/>
      <c r="J4302" s="7"/>
      <c r="K4302" s="7"/>
      <c r="L4302" s="7"/>
      <c r="M4302" s="7"/>
      <c r="N4302" s="7"/>
    </row>
    <row r="4303" spans="9:14" x14ac:dyDescent="0.25">
      <c r="I4303" s="7"/>
      <c r="J4303" s="7"/>
      <c r="K4303" s="7"/>
      <c r="L4303" s="7"/>
      <c r="M4303" s="7"/>
      <c r="N4303" s="7"/>
    </row>
    <row r="4304" spans="9:14" x14ac:dyDescent="0.25">
      <c r="I4304" s="7"/>
      <c r="J4304" s="7"/>
      <c r="K4304" s="7"/>
      <c r="L4304" s="7"/>
      <c r="M4304" s="7"/>
      <c r="N4304" s="7"/>
    </row>
    <row r="4305" spans="9:14" x14ac:dyDescent="0.25">
      <c r="I4305" s="7"/>
      <c r="J4305" s="7"/>
      <c r="K4305" s="7"/>
      <c r="L4305" s="7"/>
      <c r="M4305" s="7"/>
      <c r="N4305" s="7"/>
    </row>
    <row r="4306" spans="9:14" x14ac:dyDescent="0.25">
      <c r="I4306" s="7"/>
      <c r="J4306" s="7"/>
      <c r="K4306" s="7"/>
      <c r="L4306" s="7"/>
      <c r="M4306" s="7"/>
      <c r="N4306" s="7"/>
    </row>
    <row r="4307" spans="9:14" x14ac:dyDescent="0.25">
      <c r="I4307" s="7"/>
      <c r="J4307" s="7"/>
      <c r="K4307" s="7"/>
      <c r="L4307" s="7"/>
      <c r="M4307" s="7"/>
      <c r="N4307" s="7"/>
    </row>
    <row r="4308" spans="9:14" x14ac:dyDescent="0.25">
      <c r="I4308" s="7"/>
      <c r="J4308" s="7"/>
      <c r="K4308" s="7"/>
      <c r="L4308" s="7"/>
      <c r="M4308" s="7"/>
      <c r="N4308" s="7"/>
    </row>
    <row r="4309" spans="9:14" x14ac:dyDescent="0.25">
      <c r="I4309" s="7"/>
      <c r="J4309" s="7"/>
      <c r="K4309" s="7"/>
      <c r="L4309" s="7"/>
      <c r="M4309" s="7"/>
      <c r="N4309" s="7"/>
    </row>
    <row r="4310" spans="9:14" x14ac:dyDescent="0.25">
      <c r="I4310" s="7"/>
      <c r="J4310" s="7"/>
      <c r="K4310" s="7"/>
      <c r="L4310" s="7"/>
      <c r="M4310" s="7"/>
      <c r="N4310" s="7"/>
    </row>
    <row r="4311" spans="9:14" x14ac:dyDescent="0.25">
      <c r="I4311" s="7"/>
      <c r="J4311" s="7"/>
      <c r="K4311" s="7"/>
      <c r="L4311" s="7"/>
      <c r="M4311" s="7"/>
      <c r="N4311" s="7"/>
    </row>
    <row r="4312" spans="9:14" x14ac:dyDescent="0.25">
      <c r="I4312" s="7"/>
      <c r="J4312" s="7"/>
      <c r="K4312" s="7"/>
      <c r="L4312" s="7"/>
      <c r="M4312" s="7"/>
      <c r="N4312" s="7"/>
    </row>
    <row r="4313" spans="9:14" x14ac:dyDescent="0.25">
      <c r="I4313" s="7"/>
      <c r="J4313" s="7"/>
      <c r="K4313" s="7"/>
      <c r="L4313" s="7"/>
      <c r="M4313" s="7"/>
      <c r="N4313" s="7"/>
    </row>
    <row r="4314" spans="9:14" x14ac:dyDescent="0.25">
      <c r="I4314" s="7"/>
      <c r="J4314" s="7"/>
      <c r="K4314" s="7"/>
      <c r="L4314" s="7"/>
      <c r="M4314" s="7"/>
      <c r="N4314" s="7"/>
    </row>
    <row r="4315" spans="9:14" x14ac:dyDescent="0.25">
      <c r="I4315" s="7"/>
      <c r="J4315" s="7"/>
      <c r="K4315" s="7"/>
      <c r="L4315" s="7"/>
      <c r="M4315" s="7"/>
      <c r="N4315" s="7"/>
    </row>
    <row r="4316" spans="9:14" x14ac:dyDescent="0.25">
      <c r="I4316" s="7"/>
      <c r="J4316" s="7"/>
      <c r="K4316" s="7"/>
      <c r="L4316" s="7"/>
      <c r="M4316" s="7"/>
      <c r="N4316" s="7"/>
    </row>
    <row r="4317" spans="9:14" x14ac:dyDescent="0.25">
      <c r="I4317" s="7"/>
      <c r="J4317" s="7"/>
      <c r="K4317" s="7"/>
      <c r="L4317" s="7"/>
      <c r="M4317" s="7"/>
      <c r="N4317" s="7"/>
    </row>
    <row r="4318" spans="9:14" x14ac:dyDescent="0.25">
      <c r="I4318" s="7"/>
      <c r="J4318" s="7"/>
      <c r="K4318" s="7"/>
      <c r="L4318" s="7"/>
      <c r="M4318" s="7"/>
      <c r="N4318" s="7"/>
    </row>
    <row r="4319" spans="9:14" x14ac:dyDescent="0.25">
      <c r="I4319" s="7"/>
      <c r="J4319" s="7"/>
      <c r="K4319" s="7"/>
      <c r="L4319" s="7"/>
      <c r="M4319" s="7"/>
      <c r="N4319" s="7"/>
    </row>
    <row r="4320" spans="9:14" x14ac:dyDescent="0.25">
      <c r="I4320" s="7"/>
      <c r="J4320" s="7"/>
      <c r="K4320" s="7"/>
      <c r="L4320" s="7"/>
      <c r="M4320" s="7"/>
      <c r="N4320" s="7"/>
    </row>
    <row r="4321" spans="9:14" x14ac:dyDescent="0.25">
      <c r="I4321" s="7"/>
      <c r="J4321" s="7"/>
      <c r="K4321" s="7"/>
      <c r="L4321" s="7"/>
      <c r="M4321" s="7"/>
      <c r="N4321" s="7"/>
    </row>
    <row r="4322" spans="9:14" x14ac:dyDescent="0.25">
      <c r="I4322" s="7"/>
      <c r="J4322" s="7"/>
      <c r="K4322" s="7"/>
      <c r="L4322" s="7"/>
      <c r="M4322" s="7"/>
      <c r="N4322" s="7"/>
    </row>
    <row r="4323" spans="9:14" x14ac:dyDescent="0.25">
      <c r="I4323" s="7"/>
      <c r="J4323" s="7"/>
      <c r="K4323" s="7"/>
      <c r="L4323" s="7"/>
      <c r="M4323" s="7"/>
      <c r="N4323" s="7"/>
    </row>
    <row r="4324" spans="9:14" x14ac:dyDescent="0.25">
      <c r="I4324" s="7"/>
      <c r="J4324" s="7"/>
      <c r="K4324" s="7"/>
      <c r="L4324" s="7"/>
      <c r="M4324" s="7"/>
      <c r="N4324" s="7"/>
    </row>
    <row r="4325" spans="9:14" x14ac:dyDescent="0.25">
      <c r="I4325" s="7"/>
      <c r="J4325" s="7"/>
      <c r="K4325" s="7"/>
      <c r="L4325" s="7"/>
      <c r="M4325" s="7"/>
      <c r="N4325" s="7"/>
    </row>
    <row r="4326" spans="9:14" x14ac:dyDescent="0.25">
      <c r="I4326" s="7"/>
      <c r="J4326" s="7"/>
      <c r="K4326" s="7"/>
      <c r="L4326" s="7"/>
      <c r="M4326" s="7"/>
      <c r="N4326" s="7"/>
    </row>
    <row r="4327" spans="9:14" x14ac:dyDescent="0.25">
      <c r="I4327" s="7"/>
      <c r="J4327" s="7"/>
      <c r="K4327" s="7"/>
      <c r="L4327" s="7"/>
      <c r="M4327" s="7"/>
      <c r="N4327" s="7"/>
    </row>
    <row r="4328" spans="9:14" x14ac:dyDescent="0.25">
      <c r="I4328" s="7"/>
      <c r="J4328" s="7"/>
      <c r="K4328" s="7"/>
      <c r="L4328" s="7"/>
      <c r="M4328" s="7"/>
      <c r="N4328" s="7"/>
    </row>
    <row r="4329" spans="9:14" x14ac:dyDescent="0.25">
      <c r="I4329" s="7"/>
      <c r="J4329" s="7"/>
      <c r="K4329" s="7"/>
      <c r="L4329" s="7"/>
      <c r="M4329" s="7"/>
      <c r="N4329" s="7"/>
    </row>
    <row r="4330" spans="9:14" x14ac:dyDescent="0.25">
      <c r="I4330" s="7"/>
      <c r="J4330" s="7"/>
      <c r="K4330" s="7"/>
      <c r="L4330" s="7"/>
      <c r="M4330" s="7"/>
      <c r="N4330" s="7"/>
    </row>
    <row r="4331" spans="9:14" x14ac:dyDescent="0.25">
      <c r="I4331" s="7"/>
      <c r="J4331" s="7"/>
      <c r="K4331" s="7"/>
      <c r="L4331" s="7"/>
      <c r="M4331" s="7"/>
      <c r="N4331" s="7"/>
    </row>
    <row r="4332" spans="9:14" x14ac:dyDescent="0.25">
      <c r="I4332" s="7"/>
      <c r="J4332" s="7"/>
      <c r="K4332" s="7"/>
      <c r="L4332" s="7"/>
      <c r="M4332" s="7"/>
      <c r="N4332" s="7"/>
    </row>
    <row r="4333" spans="9:14" x14ac:dyDescent="0.25">
      <c r="I4333" s="7"/>
      <c r="J4333" s="7"/>
      <c r="K4333" s="7"/>
      <c r="L4333" s="7"/>
      <c r="M4333" s="7"/>
      <c r="N4333" s="7"/>
    </row>
    <row r="4334" spans="9:14" x14ac:dyDescent="0.25">
      <c r="I4334" s="7"/>
      <c r="J4334" s="7"/>
      <c r="K4334" s="7"/>
      <c r="L4334" s="7"/>
      <c r="M4334" s="7"/>
      <c r="N4334" s="7"/>
    </row>
    <row r="4335" spans="9:14" x14ac:dyDescent="0.25">
      <c r="I4335" s="7"/>
      <c r="J4335" s="7"/>
      <c r="K4335" s="7"/>
      <c r="L4335" s="7"/>
      <c r="M4335" s="7"/>
      <c r="N4335" s="7"/>
    </row>
    <row r="4336" spans="9:14" x14ac:dyDescent="0.25">
      <c r="I4336" s="7"/>
      <c r="J4336" s="7"/>
      <c r="K4336" s="7"/>
      <c r="L4336" s="7"/>
      <c r="M4336" s="7"/>
      <c r="N4336" s="7"/>
    </row>
    <row r="4337" spans="9:14" x14ac:dyDescent="0.25">
      <c r="I4337" s="7"/>
      <c r="J4337" s="7"/>
      <c r="K4337" s="7"/>
      <c r="L4337" s="7"/>
      <c r="M4337" s="7"/>
      <c r="N4337" s="7"/>
    </row>
    <row r="4338" spans="9:14" x14ac:dyDescent="0.25">
      <c r="I4338" s="7"/>
      <c r="J4338" s="7"/>
      <c r="K4338" s="7"/>
      <c r="L4338" s="7"/>
      <c r="M4338" s="7"/>
      <c r="N4338" s="7"/>
    </row>
    <row r="4339" spans="9:14" x14ac:dyDescent="0.25">
      <c r="I4339" s="7"/>
      <c r="J4339" s="7"/>
      <c r="K4339" s="7"/>
      <c r="L4339" s="7"/>
      <c r="M4339" s="7"/>
      <c r="N4339" s="7"/>
    </row>
    <row r="4340" spans="9:14" x14ac:dyDescent="0.25">
      <c r="I4340" s="7"/>
      <c r="J4340" s="7"/>
      <c r="K4340" s="7"/>
      <c r="L4340" s="7"/>
      <c r="M4340" s="7"/>
      <c r="N4340" s="7"/>
    </row>
    <row r="4341" spans="9:14" x14ac:dyDescent="0.25">
      <c r="I4341" s="7"/>
      <c r="J4341" s="7"/>
      <c r="K4341" s="7"/>
      <c r="L4341" s="7"/>
      <c r="M4341" s="7"/>
      <c r="N4341" s="7"/>
    </row>
    <row r="4342" spans="9:14" x14ac:dyDescent="0.25">
      <c r="I4342" s="7"/>
      <c r="J4342" s="7"/>
      <c r="K4342" s="7"/>
      <c r="L4342" s="7"/>
      <c r="M4342" s="7"/>
      <c r="N4342" s="7"/>
    </row>
    <row r="4343" spans="9:14" x14ac:dyDescent="0.25">
      <c r="I4343" s="7"/>
      <c r="J4343" s="7"/>
      <c r="K4343" s="7"/>
      <c r="L4343" s="7"/>
      <c r="M4343" s="7"/>
      <c r="N4343" s="7"/>
    </row>
    <row r="4344" spans="9:14" x14ac:dyDescent="0.25">
      <c r="I4344" s="7"/>
      <c r="J4344" s="7"/>
      <c r="K4344" s="7"/>
      <c r="L4344" s="7"/>
      <c r="M4344" s="7"/>
      <c r="N4344" s="7"/>
    </row>
    <row r="4345" spans="9:14" x14ac:dyDescent="0.25">
      <c r="I4345" s="7"/>
      <c r="J4345" s="7"/>
      <c r="K4345" s="7"/>
      <c r="L4345" s="7"/>
      <c r="M4345" s="7"/>
      <c r="N4345" s="7"/>
    </row>
    <row r="4346" spans="9:14" x14ac:dyDescent="0.25">
      <c r="I4346" s="7"/>
      <c r="J4346" s="7"/>
      <c r="K4346" s="7"/>
      <c r="L4346" s="7"/>
      <c r="M4346" s="7"/>
      <c r="N4346" s="7"/>
    </row>
    <row r="4347" spans="9:14" x14ac:dyDescent="0.25">
      <c r="I4347" s="7"/>
      <c r="J4347" s="7"/>
      <c r="K4347" s="7"/>
      <c r="L4347" s="7"/>
      <c r="M4347" s="7"/>
      <c r="N4347" s="7"/>
    </row>
    <row r="4348" spans="9:14" x14ac:dyDescent="0.25">
      <c r="I4348" s="7"/>
      <c r="J4348" s="7"/>
      <c r="K4348" s="7"/>
      <c r="L4348" s="7"/>
      <c r="M4348" s="7"/>
      <c r="N4348" s="7"/>
    </row>
    <row r="4349" spans="9:14" x14ac:dyDescent="0.25">
      <c r="I4349" s="7"/>
      <c r="J4349" s="7"/>
      <c r="K4349" s="7"/>
      <c r="L4349" s="7"/>
      <c r="M4349" s="7"/>
      <c r="N4349" s="7"/>
    </row>
    <row r="4350" spans="9:14" x14ac:dyDescent="0.25">
      <c r="I4350" s="7"/>
      <c r="J4350" s="7"/>
      <c r="K4350" s="7"/>
      <c r="L4350" s="7"/>
      <c r="M4350" s="7"/>
      <c r="N4350" s="7"/>
    </row>
    <row r="4351" spans="9:14" x14ac:dyDescent="0.25">
      <c r="I4351" s="7"/>
      <c r="J4351" s="7"/>
      <c r="K4351" s="7"/>
      <c r="L4351" s="7"/>
      <c r="M4351" s="7"/>
      <c r="N4351" s="7"/>
    </row>
    <row r="4352" spans="9:14" x14ac:dyDescent="0.25">
      <c r="I4352" s="7"/>
      <c r="J4352" s="7"/>
      <c r="K4352" s="7"/>
      <c r="L4352" s="7"/>
      <c r="M4352" s="7"/>
      <c r="N4352" s="7"/>
    </row>
    <row r="4353" spans="9:14" x14ac:dyDescent="0.25">
      <c r="I4353" s="7"/>
      <c r="J4353" s="7"/>
      <c r="K4353" s="7"/>
      <c r="L4353" s="7"/>
      <c r="M4353" s="7"/>
      <c r="N4353" s="7"/>
    </row>
    <row r="4354" spans="9:14" x14ac:dyDescent="0.25">
      <c r="I4354" s="7"/>
      <c r="J4354" s="7"/>
      <c r="K4354" s="7"/>
      <c r="L4354" s="7"/>
      <c r="M4354" s="7"/>
      <c r="N4354" s="7"/>
    </row>
    <row r="4355" spans="9:14" x14ac:dyDescent="0.25">
      <c r="I4355" s="7"/>
      <c r="J4355" s="7"/>
      <c r="K4355" s="7"/>
      <c r="L4355" s="7"/>
      <c r="M4355" s="7"/>
      <c r="N4355" s="7"/>
    </row>
    <row r="4356" spans="9:14" x14ac:dyDescent="0.25">
      <c r="I4356" s="7"/>
      <c r="J4356" s="7"/>
      <c r="K4356" s="7"/>
      <c r="L4356" s="7"/>
      <c r="M4356" s="7"/>
      <c r="N4356" s="7"/>
    </row>
    <row r="4357" spans="9:14" x14ac:dyDescent="0.25">
      <c r="I4357" s="7"/>
      <c r="J4357" s="7"/>
      <c r="K4357" s="7"/>
      <c r="L4357" s="7"/>
      <c r="M4357" s="7"/>
      <c r="N4357" s="7"/>
    </row>
    <row r="4358" spans="9:14" x14ac:dyDescent="0.25">
      <c r="I4358" s="7"/>
      <c r="J4358" s="7"/>
      <c r="K4358" s="7"/>
      <c r="L4358" s="7"/>
      <c r="M4358" s="7"/>
      <c r="N4358" s="7"/>
    </row>
    <row r="4359" spans="9:14" x14ac:dyDescent="0.25">
      <c r="I4359" s="7"/>
      <c r="J4359" s="7"/>
      <c r="K4359" s="7"/>
      <c r="L4359" s="7"/>
      <c r="M4359" s="7"/>
      <c r="N4359" s="7"/>
    </row>
    <row r="4360" spans="9:14" x14ac:dyDescent="0.25">
      <c r="I4360" s="7"/>
      <c r="J4360" s="7"/>
      <c r="K4360" s="7"/>
      <c r="L4360" s="7"/>
      <c r="M4360" s="7"/>
      <c r="N4360" s="7"/>
    </row>
    <row r="4361" spans="9:14" x14ac:dyDescent="0.25">
      <c r="I4361" s="7"/>
      <c r="J4361" s="7"/>
      <c r="K4361" s="7"/>
      <c r="L4361" s="7"/>
      <c r="M4361" s="7"/>
      <c r="N4361" s="7"/>
    </row>
    <row r="4362" spans="9:14" x14ac:dyDescent="0.25">
      <c r="I4362" s="7"/>
      <c r="J4362" s="7"/>
      <c r="K4362" s="7"/>
      <c r="L4362" s="7"/>
      <c r="M4362" s="7"/>
      <c r="N4362" s="7"/>
    </row>
    <row r="4363" spans="9:14" x14ac:dyDescent="0.25">
      <c r="I4363" s="7"/>
      <c r="J4363" s="7"/>
      <c r="K4363" s="7"/>
      <c r="L4363" s="7"/>
      <c r="M4363" s="7"/>
      <c r="N4363" s="7"/>
    </row>
    <row r="4364" spans="9:14" x14ac:dyDescent="0.25">
      <c r="I4364" s="7"/>
      <c r="J4364" s="7"/>
      <c r="K4364" s="7"/>
      <c r="L4364" s="7"/>
      <c r="M4364" s="7"/>
      <c r="N4364" s="7"/>
    </row>
    <row r="4365" spans="9:14" x14ac:dyDescent="0.25">
      <c r="I4365" s="7"/>
      <c r="J4365" s="7"/>
      <c r="K4365" s="7"/>
      <c r="L4365" s="7"/>
      <c r="M4365" s="7"/>
      <c r="N4365" s="7"/>
    </row>
    <row r="4366" spans="9:14" x14ac:dyDescent="0.25">
      <c r="I4366" s="7"/>
      <c r="J4366" s="7"/>
      <c r="K4366" s="7"/>
      <c r="L4366" s="7"/>
      <c r="M4366" s="7"/>
      <c r="N4366" s="7"/>
    </row>
    <row r="4367" spans="9:14" x14ac:dyDescent="0.25">
      <c r="I4367" s="7"/>
      <c r="J4367" s="7"/>
      <c r="K4367" s="7"/>
      <c r="L4367" s="7"/>
      <c r="M4367" s="7"/>
      <c r="N4367" s="7"/>
    </row>
    <row r="4368" spans="9:14" x14ac:dyDescent="0.25">
      <c r="I4368" s="7"/>
      <c r="J4368" s="7"/>
      <c r="K4368" s="7"/>
      <c r="L4368" s="7"/>
      <c r="M4368" s="7"/>
      <c r="N4368" s="7"/>
    </row>
    <row r="4369" spans="9:14" x14ac:dyDescent="0.25">
      <c r="I4369" s="7"/>
      <c r="J4369" s="7"/>
      <c r="K4369" s="7"/>
      <c r="L4369" s="7"/>
      <c r="M4369" s="7"/>
      <c r="N4369" s="7"/>
    </row>
    <row r="4370" spans="9:14" x14ac:dyDescent="0.25">
      <c r="I4370" s="7"/>
      <c r="J4370" s="7"/>
      <c r="K4370" s="7"/>
      <c r="L4370" s="7"/>
      <c r="M4370" s="7"/>
      <c r="N4370" s="7"/>
    </row>
    <row r="4371" spans="9:14" x14ac:dyDescent="0.25">
      <c r="I4371" s="7"/>
      <c r="J4371" s="7"/>
      <c r="K4371" s="7"/>
      <c r="L4371" s="7"/>
      <c r="M4371" s="7"/>
      <c r="N4371" s="7"/>
    </row>
    <row r="4372" spans="9:14" x14ac:dyDescent="0.25">
      <c r="I4372" s="7"/>
      <c r="J4372" s="7"/>
      <c r="K4372" s="7"/>
      <c r="L4372" s="7"/>
      <c r="M4372" s="7"/>
      <c r="N4372" s="7"/>
    </row>
    <row r="4373" spans="9:14" x14ac:dyDescent="0.25">
      <c r="I4373" s="7"/>
      <c r="J4373" s="7"/>
      <c r="K4373" s="7"/>
      <c r="L4373" s="7"/>
      <c r="M4373" s="7"/>
      <c r="N4373" s="7"/>
    </row>
    <row r="4374" spans="9:14" x14ac:dyDescent="0.25">
      <c r="I4374" s="7"/>
      <c r="J4374" s="7"/>
      <c r="K4374" s="7"/>
      <c r="L4374" s="7"/>
      <c r="M4374" s="7"/>
      <c r="N4374" s="7"/>
    </row>
    <row r="4375" spans="9:14" x14ac:dyDescent="0.25">
      <c r="I4375" s="7"/>
      <c r="J4375" s="7"/>
      <c r="K4375" s="7"/>
      <c r="L4375" s="7"/>
      <c r="M4375" s="7"/>
      <c r="N4375" s="7"/>
    </row>
    <row r="4376" spans="9:14" x14ac:dyDescent="0.25">
      <c r="I4376" s="7"/>
      <c r="J4376" s="7"/>
      <c r="K4376" s="7"/>
      <c r="L4376" s="7"/>
      <c r="M4376" s="7"/>
      <c r="N4376" s="7"/>
    </row>
    <row r="4377" spans="9:14" x14ac:dyDescent="0.25">
      <c r="I4377" s="7"/>
      <c r="J4377" s="7"/>
      <c r="K4377" s="7"/>
      <c r="L4377" s="7"/>
      <c r="M4377" s="7"/>
      <c r="N4377" s="7"/>
    </row>
    <row r="4378" spans="9:14" x14ac:dyDescent="0.25">
      <c r="I4378" s="7"/>
      <c r="J4378" s="7"/>
      <c r="K4378" s="7"/>
      <c r="L4378" s="7"/>
      <c r="M4378" s="7"/>
      <c r="N4378" s="7"/>
    </row>
    <row r="4379" spans="9:14" x14ac:dyDescent="0.25">
      <c r="I4379" s="7"/>
      <c r="J4379" s="7"/>
      <c r="K4379" s="7"/>
      <c r="L4379" s="7"/>
      <c r="M4379" s="7"/>
      <c r="N4379" s="7"/>
    </row>
    <row r="4380" spans="9:14" x14ac:dyDescent="0.25">
      <c r="I4380" s="7"/>
      <c r="J4380" s="7"/>
      <c r="K4380" s="7"/>
      <c r="L4380" s="7"/>
      <c r="M4380" s="7"/>
      <c r="N4380" s="7"/>
    </row>
    <row r="4381" spans="9:14" x14ac:dyDescent="0.25">
      <c r="I4381" s="7"/>
      <c r="J4381" s="7"/>
      <c r="K4381" s="7"/>
      <c r="L4381" s="7"/>
      <c r="M4381" s="7"/>
      <c r="N4381" s="7"/>
    </row>
    <row r="4382" spans="9:14" x14ac:dyDescent="0.25">
      <c r="I4382" s="7"/>
      <c r="J4382" s="7"/>
      <c r="K4382" s="7"/>
      <c r="L4382" s="7"/>
      <c r="M4382" s="7"/>
      <c r="N4382" s="7"/>
    </row>
    <row r="4383" spans="9:14" x14ac:dyDescent="0.25">
      <c r="I4383" s="7"/>
      <c r="J4383" s="7"/>
      <c r="K4383" s="7"/>
      <c r="L4383" s="7"/>
      <c r="M4383" s="7"/>
      <c r="N4383" s="7"/>
    </row>
    <row r="4384" spans="9:14" x14ac:dyDescent="0.25">
      <c r="I4384" s="7"/>
      <c r="J4384" s="7"/>
      <c r="K4384" s="7"/>
      <c r="L4384" s="7"/>
      <c r="M4384" s="7"/>
      <c r="N4384" s="7"/>
    </row>
    <row r="4385" spans="9:14" x14ac:dyDescent="0.25">
      <c r="I4385" s="7"/>
      <c r="J4385" s="7"/>
      <c r="K4385" s="7"/>
      <c r="L4385" s="7"/>
      <c r="M4385" s="7"/>
      <c r="N4385" s="7"/>
    </row>
    <row r="4386" spans="9:14" x14ac:dyDescent="0.25">
      <c r="I4386" s="7"/>
      <c r="J4386" s="7"/>
      <c r="K4386" s="7"/>
      <c r="L4386" s="7"/>
      <c r="M4386" s="7"/>
      <c r="N4386" s="7"/>
    </row>
    <row r="4387" spans="9:14" x14ac:dyDescent="0.25">
      <c r="I4387" s="7"/>
      <c r="J4387" s="7"/>
      <c r="K4387" s="7"/>
      <c r="L4387" s="7"/>
      <c r="M4387" s="7"/>
      <c r="N4387" s="7"/>
    </row>
    <row r="4388" spans="9:14" x14ac:dyDescent="0.25">
      <c r="I4388" s="7"/>
      <c r="J4388" s="7"/>
      <c r="K4388" s="7"/>
      <c r="L4388" s="7"/>
      <c r="M4388" s="7"/>
      <c r="N4388" s="7"/>
    </row>
    <row r="4389" spans="9:14" x14ac:dyDescent="0.25">
      <c r="I4389" s="7"/>
      <c r="J4389" s="7"/>
      <c r="K4389" s="7"/>
      <c r="L4389" s="7"/>
      <c r="M4389" s="7"/>
      <c r="N4389" s="7"/>
    </row>
    <row r="4390" spans="9:14" x14ac:dyDescent="0.25">
      <c r="I4390" s="7"/>
      <c r="J4390" s="7"/>
      <c r="K4390" s="7"/>
      <c r="L4390" s="7"/>
      <c r="M4390" s="7"/>
      <c r="N4390" s="7"/>
    </row>
    <row r="4391" spans="9:14" x14ac:dyDescent="0.25">
      <c r="I4391" s="7"/>
      <c r="J4391" s="7"/>
      <c r="K4391" s="7"/>
      <c r="L4391" s="7"/>
      <c r="M4391" s="7"/>
      <c r="N4391" s="7"/>
    </row>
    <row r="4392" spans="9:14" x14ac:dyDescent="0.25">
      <c r="I4392" s="7"/>
      <c r="J4392" s="7"/>
      <c r="K4392" s="7"/>
      <c r="L4392" s="7"/>
      <c r="M4392" s="7"/>
      <c r="N4392" s="7"/>
    </row>
    <row r="4393" spans="9:14" x14ac:dyDescent="0.25">
      <c r="I4393" s="7"/>
      <c r="J4393" s="7"/>
      <c r="K4393" s="7"/>
      <c r="L4393" s="7"/>
      <c r="M4393" s="7"/>
      <c r="N4393" s="7"/>
    </row>
    <row r="4394" spans="9:14" x14ac:dyDescent="0.25">
      <c r="I4394" s="7"/>
      <c r="J4394" s="7"/>
      <c r="K4394" s="7"/>
      <c r="L4394" s="7"/>
      <c r="M4394" s="7"/>
      <c r="N4394" s="7"/>
    </row>
    <row r="4395" spans="9:14" x14ac:dyDescent="0.25">
      <c r="I4395" s="7"/>
      <c r="J4395" s="7"/>
      <c r="K4395" s="7"/>
      <c r="L4395" s="7"/>
      <c r="M4395" s="7"/>
      <c r="N4395" s="7"/>
    </row>
    <row r="4396" spans="9:14" x14ac:dyDescent="0.25">
      <c r="I4396" s="7"/>
      <c r="J4396" s="7"/>
      <c r="K4396" s="7"/>
      <c r="L4396" s="7"/>
      <c r="M4396" s="7"/>
      <c r="N4396" s="7"/>
    </row>
    <row r="4397" spans="9:14" x14ac:dyDescent="0.25">
      <c r="I4397" s="7"/>
      <c r="J4397" s="7"/>
      <c r="K4397" s="7"/>
      <c r="L4397" s="7"/>
      <c r="M4397" s="7"/>
      <c r="N4397" s="7"/>
    </row>
    <row r="4398" spans="9:14" x14ac:dyDescent="0.25">
      <c r="I4398" s="7"/>
      <c r="J4398" s="7"/>
      <c r="K4398" s="7"/>
      <c r="L4398" s="7"/>
      <c r="M4398" s="7"/>
      <c r="N4398" s="7"/>
    </row>
    <row r="4399" spans="9:14" x14ac:dyDescent="0.25">
      <c r="I4399" s="7"/>
      <c r="J4399" s="7"/>
      <c r="K4399" s="7"/>
      <c r="L4399" s="7"/>
      <c r="M4399" s="7"/>
      <c r="N4399" s="7"/>
    </row>
    <row r="4400" spans="9:14" x14ac:dyDescent="0.25">
      <c r="I4400" s="7"/>
      <c r="J4400" s="7"/>
      <c r="K4400" s="7"/>
      <c r="L4400" s="7"/>
      <c r="M4400" s="7"/>
      <c r="N4400" s="7"/>
    </row>
    <row r="4401" spans="9:14" x14ac:dyDescent="0.25">
      <c r="I4401" s="7"/>
      <c r="J4401" s="7"/>
      <c r="K4401" s="7"/>
      <c r="L4401" s="7"/>
      <c r="M4401" s="7"/>
      <c r="N4401" s="7"/>
    </row>
    <row r="4402" spans="9:14" x14ac:dyDescent="0.25">
      <c r="I4402" s="7"/>
      <c r="J4402" s="7"/>
      <c r="K4402" s="7"/>
      <c r="L4402" s="7"/>
      <c r="M4402" s="7"/>
      <c r="N4402" s="7"/>
    </row>
    <row r="4403" spans="9:14" x14ac:dyDescent="0.25">
      <c r="I4403" s="7"/>
      <c r="J4403" s="7"/>
      <c r="K4403" s="7"/>
      <c r="L4403" s="7"/>
      <c r="M4403" s="7"/>
      <c r="N4403" s="7"/>
    </row>
    <row r="4404" spans="9:14" x14ac:dyDescent="0.25">
      <c r="I4404" s="7"/>
      <c r="J4404" s="7"/>
      <c r="K4404" s="7"/>
      <c r="L4404" s="7"/>
      <c r="M4404" s="7"/>
      <c r="N4404" s="7"/>
    </row>
    <row r="4405" spans="9:14" x14ac:dyDescent="0.25">
      <c r="I4405" s="7"/>
      <c r="J4405" s="7"/>
      <c r="K4405" s="7"/>
      <c r="L4405" s="7"/>
      <c r="M4405" s="7"/>
      <c r="N4405" s="7"/>
    </row>
    <row r="4406" spans="9:14" x14ac:dyDescent="0.25">
      <c r="I4406" s="7"/>
      <c r="J4406" s="7"/>
      <c r="K4406" s="7"/>
      <c r="L4406" s="7"/>
      <c r="M4406" s="7"/>
      <c r="N4406" s="7"/>
    </row>
    <row r="4407" spans="9:14" x14ac:dyDescent="0.25">
      <c r="I4407" s="7"/>
      <c r="J4407" s="7"/>
      <c r="K4407" s="7"/>
      <c r="L4407" s="7"/>
      <c r="M4407" s="7"/>
      <c r="N4407" s="7"/>
    </row>
    <row r="4408" spans="9:14" x14ac:dyDescent="0.25">
      <c r="I4408" s="7"/>
      <c r="J4408" s="7"/>
      <c r="K4408" s="7"/>
      <c r="L4408" s="7"/>
      <c r="M4408" s="7"/>
      <c r="N4408" s="7"/>
    </row>
    <row r="4409" spans="9:14" x14ac:dyDescent="0.25">
      <c r="I4409" s="7"/>
      <c r="J4409" s="7"/>
      <c r="K4409" s="7"/>
      <c r="L4409" s="7"/>
      <c r="M4409" s="7"/>
      <c r="N4409" s="7"/>
    </row>
    <row r="4410" spans="9:14" x14ac:dyDescent="0.25">
      <c r="I4410" s="7"/>
      <c r="J4410" s="7"/>
      <c r="K4410" s="7"/>
      <c r="L4410" s="7"/>
      <c r="M4410" s="7"/>
      <c r="N4410" s="7"/>
    </row>
    <row r="4411" spans="9:14" x14ac:dyDescent="0.25">
      <c r="I4411" s="7"/>
      <c r="J4411" s="7"/>
      <c r="K4411" s="7"/>
      <c r="L4411" s="7"/>
      <c r="M4411" s="7"/>
      <c r="N4411" s="7"/>
    </row>
    <row r="4412" spans="9:14" x14ac:dyDescent="0.25">
      <c r="I4412" s="7"/>
      <c r="J4412" s="7"/>
      <c r="K4412" s="7"/>
      <c r="L4412" s="7"/>
      <c r="M4412" s="7"/>
      <c r="N4412" s="7"/>
    </row>
    <row r="4413" spans="9:14" x14ac:dyDescent="0.25">
      <c r="I4413" s="7"/>
      <c r="J4413" s="7"/>
      <c r="K4413" s="7"/>
      <c r="L4413" s="7"/>
      <c r="M4413" s="7"/>
      <c r="N4413" s="7"/>
    </row>
    <row r="4414" spans="9:14" x14ac:dyDescent="0.25">
      <c r="I4414" s="7"/>
      <c r="J4414" s="7"/>
      <c r="K4414" s="7"/>
      <c r="L4414" s="7"/>
      <c r="M4414" s="7"/>
      <c r="N4414" s="7"/>
    </row>
    <row r="4415" spans="9:14" x14ac:dyDescent="0.25">
      <c r="I4415" s="7"/>
      <c r="J4415" s="7"/>
      <c r="K4415" s="7"/>
      <c r="L4415" s="7"/>
      <c r="M4415" s="7"/>
      <c r="N4415" s="7"/>
    </row>
    <row r="4416" spans="9:14" x14ac:dyDescent="0.25">
      <c r="I4416" s="7"/>
      <c r="J4416" s="7"/>
      <c r="K4416" s="7"/>
      <c r="L4416" s="7"/>
      <c r="M4416" s="7"/>
      <c r="N4416" s="7"/>
    </row>
    <row r="4417" spans="9:14" x14ac:dyDescent="0.25">
      <c r="I4417" s="7"/>
      <c r="J4417" s="7"/>
      <c r="K4417" s="7"/>
      <c r="L4417" s="7"/>
      <c r="M4417" s="7"/>
      <c r="N4417" s="7"/>
    </row>
    <row r="4418" spans="9:14" x14ac:dyDescent="0.25">
      <c r="I4418" s="7"/>
      <c r="J4418" s="7"/>
      <c r="K4418" s="7"/>
      <c r="L4418" s="7"/>
      <c r="M4418" s="7"/>
      <c r="N4418" s="7"/>
    </row>
    <row r="4419" spans="9:14" x14ac:dyDescent="0.25">
      <c r="I4419" s="7"/>
      <c r="J4419" s="7"/>
      <c r="K4419" s="7"/>
      <c r="L4419" s="7"/>
      <c r="M4419" s="7"/>
      <c r="N4419" s="7"/>
    </row>
    <row r="4420" spans="9:14" x14ac:dyDescent="0.25">
      <c r="I4420" s="7"/>
      <c r="J4420" s="7"/>
      <c r="K4420" s="7"/>
      <c r="L4420" s="7"/>
      <c r="M4420" s="7"/>
      <c r="N4420" s="7"/>
    </row>
    <row r="4421" spans="9:14" x14ac:dyDescent="0.25">
      <c r="I4421" s="7"/>
      <c r="J4421" s="7"/>
      <c r="K4421" s="7"/>
      <c r="L4421" s="7"/>
      <c r="M4421" s="7"/>
      <c r="N4421" s="7"/>
    </row>
    <row r="4422" spans="9:14" x14ac:dyDescent="0.25">
      <c r="I4422" s="7"/>
      <c r="J4422" s="7"/>
      <c r="K4422" s="7"/>
      <c r="L4422" s="7"/>
      <c r="M4422" s="7"/>
      <c r="N4422" s="7"/>
    </row>
    <row r="4423" spans="9:14" x14ac:dyDescent="0.25">
      <c r="I4423" s="7"/>
      <c r="J4423" s="7"/>
      <c r="K4423" s="7"/>
      <c r="L4423" s="7"/>
      <c r="M4423" s="7"/>
      <c r="N4423" s="7"/>
    </row>
    <row r="4424" spans="9:14" x14ac:dyDescent="0.25">
      <c r="I4424" s="7"/>
      <c r="J4424" s="7"/>
      <c r="K4424" s="7"/>
      <c r="L4424" s="7"/>
      <c r="M4424" s="7"/>
      <c r="N4424" s="7"/>
    </row>
    <row r="4425" spans="9:14" x14ac:dyDescent="0.25">
      <c r="I4425" s="7"/>
      <c r="J4425" s="7"/>
      <c r="K4425" s="7"/>
      <c r="L4425" s="7"/>
      <c r="M4425" s="7"/>
      <c r="N4425" s="7"/>
    </row>
    <row r="4426" spans="9:14" x14ac:dyDescent="0.25">
      <c r="I4426" s="7"/>
      <c r="J4426" s="7"/>
      <c r="K4426" s="7"/>
      <c r="L4426" s="7"/>
      <c r="M4426" s="7"/>
      <c r="N4426" s="7"/>
    </row>
    <row r="4427" spans="9:14" x14ac:dyDescent="0.25">
      <c r="I4427" s="7"/>
      <c r="J4427" s="7"/>
      <c r="K4427" s="7"/>
      <c r="L4427" s="7"/>
      <c r="M4427" s="7"/>
      <c r="N4427" s="7"/>
    </row>
    <row r="4428" spans="9:14" x14ac:dyDescent="0.25">
      <c r="I4428" s="7"/>
      <c r="J4428" s="7"/>
      <c r="K4428" s="7"/>
      <c r="L4428" s="7"/>
      <c r="M4428" s="7"/>
      <c r="N4428" s="7"/>
    </row>
    <row r="4429" spans="9:14" x14ac:dyDescent="0.25">
      <c r="I4429" s="7"/>
      <c r="J4429" s="7"/>
      <c r="K4429" s="7"/>
      <c r="L4429" s="7"/>
      <c r="M4429" s="7"/>
      <c r="N4429" s="7"/>
    </row>
    <row r="4430" spans="9:14" x14ac:dyDescent="0.25">
      <c r="I4430" s="7"/>
      <c r="J4430" s="7"/>
      <c r="K4430" s="7"/>
      <c r="L4430" s="7"/>
      <c r="M4430" s="7"/>
      <c r="N4430" s="7"/>
    </row>
    <row r="4431" spans="9:14" x14ac:dyDescent="0.25">
      <c r="I4431" s="7"/>
      <c r="J4431" s="7"/>
      <c r="K4431" s="7"/>
      <c r="L4431" s="7"/>
      <c r="M4431" s="7"/>
      <c r="N4431" s="7"/>
    </row>
    <row r="4432" spans="9:14" x14ac:dyDescent="0.25">
      <c r="I4432" s="7"/>
      <c r="J4432" s="7"/>
      <c r="K4432" s="7"/>
      <c r="L4432" s="7"/>
      <c r="M4432" s="7"/>
      <c r="N4432" s="7"/>
    </row>
    <row r="4433" spans="9:14" x14ac:dyDescent="0.25">
      <c r="I4433" s="7"/>
      <c r="J4433" s="7"/>
      <c r="K4433" s="7"/>
      <c r="L4433" s="7"/>
      <c r="M4433" s="7"/>
      <c r="N4433" s="7"/>
    </row>
    <row r="4434" spans="9:14" x14ac:dyDescent="0.25">
      <c r="I4434" s="7"/>
      <c r="J4434" s="7"/>
      <c r="K4434" s="7"/>
      <c r="L4434" s="7"/>
      <c r="M4434" s="7"/>
      <c r="N4434" s="7"/>
    </row>
    <row r="4435" spans="9:14" x14ac:dyDescent="0.25">
      <c r="I4435" s="7"/>
      <c r="J4435" s="7"/>
      <c r="K4435" s="7"/>
      <c r="L4435" s="7"/>
      <c r="M4435" s="7"/>
      <c r="N4435" s="7"/>
    </row>
    <row r="4436" spans="9:14" x14ac:dyDescent="0.25">
      <c r="I4436" s="7"/>
      <c r="J4436" s="7"/>
      <c r="K4436" s="7"/>
      <c r="L4436" s="7"/>
      <c r="M4436" s="7"/>
      <c r="N4436" s="7"/>
    </row>
    <row r="4437" spans="9:14" x14ac:dyDescent="0.25">
      <c r="I4437" s="7"/>
      <c r="J4437" s="7"/>
      <c r="K4437" s="7"/>
      <c r="L4437" s="7"/>
      <c r="M4437" s="7"/>
      <c r="N4437" s="7"/>
    </row>
    <row r="4438" spans="9:14" x14ac:dyDescent="0.25">
      <c r="I4438" s="7"/>
      <c r="J4438" s="7"/>
      <c r="K4438" s="7"/>
      <c r="L4438" s="7"/>
      <c r="M4438" s="7"/>
      <c r="N4438" s="7"/>
    </row>
    <row r="4439" spans="9:14" x14ac:dyDescent="0.25">
      <c r="I4439" s="7"/>
      <c r="J4439" s="7"/>
      <c r="K4439" s="7"/>
      <c r="L4439" s="7"/>
      <c r="M4439" s="7"/>
      <c r="N4439" s="7"/>
    </row>
    <row r="4440" spans="9:14" x14ac:dyDescent="0.25">
      <c r="I4440" s="7"/>
      <c r="J4440" s="7"/>
      <c r="K4440" s="7"/>
      <c r="L4440" s="7"/>
      <c r="M4440" s="7"/>
      <c r="N4440" s="7"/>
    </row>
    <row r="4441" spans="9:14" x14ac:dyDescent="0.25">
      <c r="I4441" s="7"/>
      <c r="J4441" s="7"/>
      <c r="K4441" s="7"/>
      <c r="L4441" s="7"/>
      <c r="M4441" s="7"/>
      <c r="N4441" s="7"/>
    </row>
    <row r="4442" spans="9:14" x14ac:dyDescent="0.25">
      <c r="I4442" s="7"/>
      <c r="J4442" s="7"/>
      <c r="K4442" s="7"/>
      <c r="L4442" s="7"/>
      <c r="M4442" s="7"/>
      <c r="N4442" s="7"/>
    </row>
    <row r="4443" spans="9:14" x14ac:dyDescent="0.25">
      <c r="I4443" s="7"/>
      <c r="J4443" s="7"/>
      <c r="K4443" s="7"/>
      <c r="L4443" s="7"/>
      <c r="M4443" s="7"/>
      <c r="N4443" s="7"/>
    </row>
    <row r="4444" spans="9:14" x14ac:dyDescent="0.25">
      <c r="I4444" s="7"/>
      <c r="J4444" s="7"/>
      <c r="K4444" s="7"/>
      <c r="L4444" s="7"/>
      <c r="M4444" s="7"/>
      <c r="N4444" s="7"/>
    </row>
    <row r="4445" spans="9:14" x14ac:dyDescent="0.25">
      <c r="I4445" s="7"/>
      <c r="J4445" s="7"/>
      <c r="K4445" s="7"/>
      <c r="L4445" s="7"/>
      <c r="M4445" s="7"/>
      <c r="N4445" s="7"/>
    </row>
    <row r="4446" spans="9:14" x14ac:dyDescent="0.25">
      <c r="I4446" s="7"/>
      <c r="J4446" s="7"/>
      <c r="K4446" s="7"/>
      <c r="L4446" s="7"/>
      <c r="M4446" s="7"/>
      <c r="N4446" s="7"/>
    </row>
    <row r="4447" spans="9:14" x14ac:dyDescent="0.25">
      <c r="I4447" s="7"/>
      <c r="J4447" s="7"/>
      <c r="K4447" s="7"/>
      <c r="L4447" s="7"/>
      <c r="M4447" s="7"/>
      <c r="N4447" s="7"/>
    </row>
    <row r="4448" spans="9:14" x14ac:dyDescent="0.25">
      <c r="I4448" s="7"/>
      <c r="J4448" s="7"/>
      <c r="K4448" s="7"/>
      <c r="L4448" s="7"/>
      <c r="M4448" s="7"/>
      <c r="N4448" s="7"/>
    </row>
    <row r="4449" spans="9:14" x14ac:dyDescent="0.25">
      <c r="I4449" s="7"/>
      <c r="J4449" s="7"/>
      <c r="K4449" s="7"/>
      <c r="L4449" s="7"/>
      <c r="M4449" s="7"/>
      <c r="N4449" s="7"/>
    </row>
    <row r="4450" spans="9:14" x14ac:dyDescent="0.25">
      <c r="I4450" s="7"/>
      <c r="J4450" s="7"/>
      <c r="K4450" s="7"/>
      <c r="L4450" s="7"/>
      <c r="M4450" s="7"/>
      <c r="N4450" s="7"/>
    </row>
    <row r="4451" spans="9:14" x14ac:dyDescent="0.25">
      <c r="I4451" s="7"/>
      <c r="J4451" s="7"/>
      <c r="K4451" s="7"/>
      <c r="L4451" s="7"/>
      <c r="M4451" s="7"/>
      <c r="N4451" s="7"/>
    </row>
    <row r="4452" spans="9:14" x14ac:dyDescent="0.25">
      <c r="I4452" s="7"/>
      <c r="J4452" s="7"/>
      <c r="K4452" s="7"/>
      <c r="L4452" s="7"/>
      <c r="M4452" s="7"/>
      <c r="N4452" s="7"/>
    </row>
    <row r="4453" spans="9:14" x14ac:dyDescent="0.25">
      <c r="I4453" s="7"/>
      <c r="J4453" s="7"/>
      <c r="K4453" s="7"/>
      <c r="L4453" s="7"/>
      <c r="M4453" s="7"/>
      <c r="N4453" s="7"/>
    </row>
    <row r="4454" spans="9:14" x14ac:dyDescent="0.25">
      <c r="I4454" s="7"/>
      <c r="J4454" s="7"/>
      <c r="K4454" s="7"/>
      <c r="L4454" s="7"/>
      <c r="M4454" s="7"/>
      <c r="N4454" s="7"/>
    </row>
    <row r="4455" spans="9:14" x14ac:dyDescent="0.25">
      <c r="I4455" s="7"/>
      <c r="J4455" s="7"/>
      <c r="K4455" s="7"/>
      <c r="L4455" s="7"/>
      <c r="M4455" s="7"/>
      <c r="N4455" s="7"/>
    </row>
    <row r="4456" spans="9:14" x14ac:dyDescent="0.25">
      <c r="I4456" s="7"/>
      <c r="J4456" s="7"/>
      <c r="K4456" s="7"/>
      <c r="L4456" s="7"/>
      <c r="M4456" s="7"/>
      <c r="N4456" s="7"/>
    </row>
    <row r="4457" spans="9:14" x14ac:dyDescent="0.25">
      <c r="I4457" s="7"/>
      <c r="J4457" s="7"/>
      <c r="K4457" s="7"/>
      <c r="L4457" s="7"/>
      <c r="M4457" s="7"/>
      <c r="N4457" s="7"/>
    </row>
    <row r="4458" spans="9:14" x14ac:dyDescent="0.25">
      <c r="I4458" s="7"/>
      <c r="J4458" s="7"/>
      <c r="K4458" s="7"/>
      <c r="L4458" s="7"/>
      <c r="M4458" s="7"/>
      <c r="N4458" s="7"/>
    </row>
    <row r="4459" spans="9:14" x14ac:dyDescent="0.25">
      <c r="I4459" s="7"/>
      <c r="J4459" s="7"/>
      <c r="K4459" s="7"/>
      <c r="L4459" s="7"/>
      <c r="M4459" s="7"/>
      <c r="N4459" s="7"/>
    </row>
    <row r="4460" spans="9:14" x14ac:dyDescent="0.25">
      <c r="I4460" s="7"/>
      <c r="J4460" s="7"/>
      <c r="K4460" s="7"/>
      <c r="L4460" s="7"/>
      <c r="M4460" s="7"/>
      <c r="N4460" s="7"/>
    </row>
    <row r="4461" spans="9:14" x14ac:dyDescent="0.25">
      <c r="I4461" s="7"/>
      <c r="J4461" s="7"/>
      <c r="K4461" s="7"/>
      <c r="L4461" s="7"/>
      <c r="M4461" s="7"/>
      <c r="N4461" s="7"/>
    </row>
    <row r="4462" spans="9:14" x14ac:dyDescent="0.25">
      <c r="I4462" s="7"/>
      <c r="J4462" s="7"/>
      <c r="K4462" s="7"/>
      <c r="L4462" s="7"/>
      <c r="M4462" s="7"/>
      <c r="N4462" s="7"/>
    </row>
    <row r="4463" spans="9:14" x14ac:dyDescent="0.25">
      <c r="I4463" s="7"/>
      <c r="J4463" s="7"/>
      <c r="K4463" s="7"/>
      <c r="L4463" s="7"/>
      <c r="M4463" s="7"/>
      <c r="N4463" s="7"/>
    </row>
    <row r="4464" spans="9:14" x14ac:dyDescent="0.25">
      <c r="I4464" s="7"/>
      <c r="J4464" s="7"/>
      <c r="K4464" s="7"/>
      <c r="L4464" s="7"/>
      <c r="M4464" s="7"/>
      <c r="N4464" s="7"/>
    </row>
    <row r="4465" spans="9:14" x14ac:dyDescent="0.25">
      <c r="I4465" s="7"/>
      <c r="J4465" s="7"/>
      <c r="K4465" s="7"/>
      <c r="L4465" s="7"/>
      <c r="M4465" s="7"/>
      <c r="N4465" s="7"/>
    </row>
    <row r="4466" spans="9:14" x14ac:dyDescent="0.25">
      <c r="I4466" s="7"/>
      <c r="J4466" s="7"/>
      <c r="K4466" s="7"/>
      <c r="L4466" s="7"/>
      <c r="M4466" s="7"/>
      <c r="N4466" s="7"/>
    </row>
    <row r="4467" spans="9:14" x14ac:dyDescent="0.25">
      <c r="I4467" s="7"/>
      <c r="J4467" s="7"/>
      <c r="K4467" s="7"/>
      <c r="L4467" s="7"/>
      <c r="M4467" s="7"/>
      <c r="N4467" s="7"/>
    </row>
    <row r="4468" spans="9:14" x14ac:dyDescent="0.25">
      <c r="I4468" s="7"/>
      <c r="J4468" s="7"/>
      <c r="K4468" s="7"/>
      <c r="L4468" s="7"/>
      <c r="M4468" s="7"/>
      <c r="N4468" s="7"/>
    </row>
    <row r="4469" spans="9:14" x14ac:dyDescent="0.25">
      <c r="I4469" s="7"/>
      <c r="J4469" s="7"/>
      <c r="K4469" s="7"/>
      <c r="L4469" s="7"/>
      <c r="M4469" s="7"/>
      <c r="N4469" s="7"/>
    </row>
    <row r="4470" spans="9:14" x14ac:dyDescent="0.25">
      <c r="I4470" s="7"/>
      <c r="J4470" s="7"/>
      <c r="K4470" s="7"/>
      <c r="L4470" s="7"/>
      <c r="M4470" s="7"/>
      <c r="N4470" s="7"/>
    </row>
    <row r="4471" spans="9:14" x14ac:dyDescent="0.25">
      <c r="I4471" s="7"/>
      <c r="J4471" s="7"/>
      <c r="K4471" s="7"/>
      <c r="L4471" s="7"/>
      <c r="M4471" s="7"/>
      <c r="N4471" s="7"/>
    </row>
    <row r="4472" spans="9:14" x14ac:dyDescent="0.25">
      <c r="I4472" s="7"/>
      <c r="J4472" s="7"/>
      <c r="K4472" s="7"/>
      <c r="L4472" s="7"/>
      <c r="M4472" s="7"/>
      <c r="N4472" s="7"/>
    </row>
    <row r="4473" spans="9:14" x14ac:dyDescent="0.25">
      <c r="I4473" s="7"/>
      <c r="J4473" s="7"/>
      <c r="K4473" s="7"/>
      <c r="L4473" s="7"/>
      <c r="M4473" s="7"/>
      <c r="N4473" s="7"/>
    </row>
    <row r="4474" spans="9:14" x14ac:dyDescent="0.25">
      <c r="I4474" s="7"/>
      <c r="J4474" s="7"/>
      <c r="K4474" s="7"/>
      <c r="L4474" s="7"/>
      <c r="M4474" s="7"/>
      <c r="N4474" s="7"/>
    </row>
    <row r="4475" spans="9:14" x14ac:dyDescent="0.25">
      <c r="I4475" s="7"/>
      <c r="J4475" s="7"/>
      <c r="K4475" s="7"/>
      <c r="L4475" s="7"/>
      <c r="M4475" s="7"/>
      <c r="N4475" s="7"/>
    </row>
    <row r="4476" spans="9:14" x14ac:dyDescent="0.25">
      <c r="I4476" s="7"/>
      <c r="J4476" s="7"/>
      <c r="K4476" s="7"/>
      <c r="L4476" s="7"/>
      <c r="M4476" s="7"/>
      <c r="N4476" s="7"/>
    </row>
    <row r="4477" spans="9:14" x14ac:dyDescent="0.25">
      <c r="I4477" s="7"/>
      <c r="J4477" s="7"/>
      <c r="K4477" s="7"/>
      <c r="L4477" s="7"/>
      <c r="M4477" s="7"/>
      <c r="N4477" s="7"/>
    </row>
    <row r="4478" spans="9:14" x14ac:dyDescent="0.25">
      <c r="I4478" s="7"/>
      <c r="J4478" s="7"/>
      <c r="K4478" s="7"/>
      <c r="L4478" s="7"/>
      <c r="M4478" s="7"/>
      <c r="N4478" s="7"/>
    </row>
    <row r="4479" spans="9:14" x14ac:dyDescent="0.25">
      <c r="I4479" s="7"/>
      <c r="J4479" s="7"/>
      <c r="K4479" s="7"/>
      <c r="L4479" s="7"/>
      <c r="M4479" s="7"/>
      <c r="N4479" s="7"/>
    </row>
    <row r="4480" spans="9:14" x14ac:dyDescent="0.25">
      <c r="I4480" s="7"/>
      <c r="J4480" s="7"/>
      <c r="K4480" s="7"/>
      <c r="L4480" s="7"/>
      <c r="M4480" s="7"/>
      <c r="N4480" s="7"/>
    </row>
    <row r="4481" spans="9:14" x14ac:dyDescent="0.25">
      <c r="I4481" s="7"/>
      <c r="J4481" s="7"/>
      <c r="K4481" s="7"/>
      <c r="L4481" s="7"/>
      <c r="M4481" s="7"/>
      <c r="N4481" s="7"/>
    </row>
    <row r="4482" spans="9:14" x14ac:dyDescent="0.25">
      <c r="I4482" s="7"/>
      <c r="J4482" s="7"/>
      <c r="K4482" s="7"/>
      <c r="L4482" s="7"/>
      <c r="M4482" s="7"/>
      <c r="N4482" s="7"/>
    </row>
    <row r="4483" spans="9:14" x14ac:dyDescent="0.25">
      <c r="I4483" s="7"/>
      <c r="J4483" s="7"/>
      <c r="K4483" s="7"/>
      <c r="L4483" s="7"/>
      <c r="M4483" s="7"/>
      <c r="N4483" s="7"/>
    </row>
    <row r="4484" spans="9:14" x14ac:dyDescent="0.25">
      <c r="I4484" s="7"/>
      <c r="J4484" s="7"/>
      <c r="K4484" s="7"/>
      <c r="L4484" s="7"/>
      <c r="M4484" s="7"/>
      <c r="N4484" s="7"/>
    </row>
    <row r="4485" spans="9:14" x14ac:dyDescent="0.25">
      <c r="I4485" s="7"/>
      <c r="J4485" s="7"/>
      <c r="K4485" s="7"/>
      <c r="L4485" s="7"/>
      <c r="M4485" s="7"/>
      <c r="N4485" s="7"/>
    </row>
    <row r="4486" spans="9:14" x14ac:dyDescent="0.25">
      <c r="I4486" s="7"/>
      <c r="J4486" s="7"/>
      <c r="K4486" s="7"/>
      <c r="L4486" s="7"/>
      <c r="M4486" s="7"/>
      <c r="N4486" s="7"/>
    </row>
    <row r="4487" spans="9:14" x14ac:dyDescent="0.25">
      <c r="I4487" s="7"/>
      <c r="J4487" s="7"/>
      <c r="K4487" s="7"/>
      <c r="L4487" s="7"/>
      <c r="M4487" s="7"/>
      <c r="N4487" s="7"/>
    </row>
    <row r="4488" spans="9:14" x14ac:dyDescent="0.25">
      <c r="I4488" s="7"/>
      <c r="J4488" s="7"/>
      <c r="K4488" s="7"/>
      <c r="L4488" s="7"/>
      <c r="M4488" s="7"/>
      <c r="N4488" s="7"/>
    </row>
    <row r="4489" spans="9:14" x14ac:dyDescent="0.25">
      <c r="I4489" s="7"/>
      <c r="J4489" s="7"/>
      <c r="K4489" s="7"/>
      <c r="L4489" s="7"/>
      <c r="M4489" s="7"/>
      <c r="N4489" s="7"/>
    </row>
    <row r="4490" spans="9:14" x14ac:dyDescent="0.25">
      <c r="I4490" s="7"/>
      <c r="J4490" s="7"/>
      <c r="K4490" s="7"/>
      <c r="L4490" s="7"/>
      <c r="M4490" s="7"/>
      <c r="N4490" s="7"/>
    </row>
    <row r="4491" spans="9:14" x14ac:dyDescent="0.25">
      <c r="I4491" s="7"/>
      <c r="J4491" s="7"/>
      <c r="K4491" s="7"/>
      <c r="L4491" s="7"/>
      <c r="M4491" s="7"/>
      <c r="N4491" s="7"/>
    </row>
    <row r="4492" spans="9:14" x14ac:dyDescent="0.25">
      <c r="I4492" s="7"/>
      <c r="J4492" s="7"/>
      <c r="K4492" s="7"/>
      <c r="L4492" s="7"/>
      <c r="M4492" s="7"/>
      <c r="N4492" s="7"/>
    </row>
    <row r="4493" spans="9:14" x14ac:dyDescent="0.25">
      <c r="I4493" s="7"/>
      <c r="J4493" s="7"/>
      <c r="K4493" s="7"/>
      <c r="L4493" s="7"/>
      <c r="M4493" s="7"/>
      <c r="N4493" s="7"/>
    </row>
    <row r="4494" spans="9:14" x14ac:dyDescent="0.25">
      <c r="I4494" s="7"/>
      <c r="J4494" s="7"/>
      <c r="K4494" s="7"/>
      <c r="L4494" s="7"/>
      <c r="M4494" s="7"/>
      <c r="N4494" s="7"/>
    </row>
    <row r="4495" spans="9:14" x14ac:dyDescent="0.25">
      <c r="I4495" s="7"/>
      <c r="J4495" s="7"/>
      <c r="K4495" s="7"/>
      <c r="L4495" s="7"/>
      <c r="M4495" s="7"/>
      <c r="N4495" s="7"/>
    </row>
    <row r="4496" spans="9:14" x14ac:dyDescent="0.25">
      <c r="I4496" s="7"/>
      <c r="J4496" s="7"/>
      <c r="K4496" s="7"/>
      <c r="L4496" s="7"/>
      <c r="M4496" s="7"/>
      <c r="N4496" s="7"/>
    </row>
    <row r="4497" spans="9:14" x14ac:dyDescent="0.25">
      <c r="I4497" s="7"/>
      <c r="J4497" s="7"/>
      <c r="K4497" s="7"/>
      <c r="L4497" s="7"/>
      <c r="M4497" s="7"/>
      <c r="N4497" s="7"/>
    </row>
    <row r="4498" spans="9:14" x14ac:dyDescent="0.25">
      <c r="I4498" s="7"/>
      <c r="J4498" s="7"/>
      <c r="K4498" s="7"/>
      <c r="L4498" s="7"/>
      <c r="M4498" s="7"/>
      <c r="N4498" s="7"/>
    </row>
    <row r="4499" spans="9:14" x14ac:dyDescent="0.25">
      <c r="I4499" s="7"/>
      <c r="J4499" s="7"/>
      <c r="K4499" s="7"/>
      <c r="L4499" s="7"/>
      <c r="M4499" s="7"/>
      <c r="N4499" s="7"/>
    </row>
    <row r="4500" spans="9:14" x14ac:dyDescent="0.25">
      <c r="I4500" s="7"/>
      <c r="J4500" s="7"/>
      <c r="K4500" s="7"/>
      <c r="L4500" s="7"/>
      <c r="M4500" s="7"/>
      <c r="N4500" s="7"/>
    </row>
    <row r="4501" spans="9:14" x14ac:dyDescent="0.25">
      <c r="I4501" s="7"/>
      <c r="J4501" s="7"/>
      <c r="K4501" s="7"/>
      <c r="L4501" s="7"/>
      <c r="M4501" s="7"/>
      <c r="N4501" s="7"/>
    </row>
    <row r="4502" spans="9:14" x14ac:dyDescent="0.25">
      <c r="I4502" s="7"/>
      <c r="J4502" s="7"/>
      <c r="K4502" s="7"/>
      <c r="L4502" s="7"/>
      <c r="M4502" s="7"/>
      <c r="N4502" s="7"/>
    </row>
    <row r="4503" spans="9:14" x14ac:dyDescent="0.25">
      <c r="I4503" s="7"/>
      <c r="J4503" s="7"/>
      <c r="K4503" s="7"/>
      <c r="L4503" s="7"/>
      <c r="M4503" s="7"/>
      <c r="N4503" s="7"/>
    </row>
    <row r="4504" spans="9:14" x14ac:dyDescent="0.25">
      <c r="I4504" s="7"/>
      <c r="J4504" s="7"/>
      <c r="K4504" s="7"/>
      <c r="L4504" s="7"/>
      <c r="M4504" s="7"/>
      <c r="N4504" s="7"/>
    </row>
    <row r="4505" spans="9:14" x14ac:dyDescent="0.25">
      <c r="I4505" s="7"/>
      <c r="J4505" s="7"/>
      <c r="K4505" s="7"/>
      <c r="L4505" s="7"/>
      <c r="M4505" s="7"/>
      <c r="N4505" s="7"/>
    </row>
    <row r="4506" spans="9:14" x14ac:dyDescent="0.25">
      <c r="I4506" s="7"/>
      <c r="J4506" s="7"/>
      <c r="K4506" s="7"/>
      <c r="L4506" s="7"/>
      <c r="M4506" s="7"/>
      <c r="N4506" s="7"/>
    </row>
    <row r="4507" spans="9:14" x14ac:dyDescent="0.25">
      <c r="I4507" s="7"/>
      <c r="J4507" s="7"/>
      <c r="K4507" s="7"/>
      <c r="L4507" s="7"/>
      <c r="M4507" s="7"/>
      <c r="N4507" s="7"/>
    </row>
    <row r="4508" spans="9:14" x14ac:dyDescent="0.25">
      <c r="I4508" s="7"/>
      <c r="J4508" s="7"/>
      <c r="K4508" s="7"/>
      <c r="L4508" s="7"/>
      <c r="M4508" s="7"/>
      <c r="N4508" s="7"/>
    </row>
    <row r="4509" spans="9:14" x14ac:dyDescent="0.25">
      <c r="I4509" s="7"/>
      <c r="J4509" s="7"/>
      <c r="K4509" s="7"/>
      <c r="L4509" s="7"/>
      <c r="M4509" s="7"/>
      <c r="N4509" s="7"/>
    </row>
    <row r="4510" spans="9:14" x14ac:dyDescent="0.25">
      <c r="I4510" s="7"/>
      <c r="J4510" s="7"/>
      <c r="K4510" s="7"/>
      <c r="L4510" s="7"/>
      <c r="M4510" s="7"/>
      <c r="N4510" s="7"/>
    </row>
    <row r="4511" spans="9:14" x14ac:dyDescent="0.25">
      <c r="I4511" s="7"/>
      <c r="J4511" s="7"/>
      <c r="K4511" s="7"/>
      <c r="L4511" s="7"/>
      <c r="M4511" s="7"/>
      <c r="N4511" s="7"/>
    </row>
    <row r="4512" spans="9:14" x14ac:dyDescent="0.25">
      <c r="I4512" s="7"/>
      <c r="J4512" s="7"/>
      <c r="K4512" s="7"/>
      <c r="L4512" s="7"/>
      <c r="M4512" s="7"/>
      <c r="N4512" s="7"/>
    </row>
    <row r="4513" spans="9:14" x14ac:dyDescent="0.25">
      <c r="I4513" s="7"/>
      <c r="J4513" s="7"/>
      <c r="K4513" s="7"/>
      <c r="L4513" s="7"/>
      <c r="M4513" s="7"/>
      <c r="N4513" s="7"/>
    </row>
    <row r="4514" spans="9:14" x14ac:dyDescent="0.25">
      <c r="I4514" s="7"/>
      <c r="J4514" s="7"/>
      <c r="K4514" s="7"/>
      <c r="L4514" s="7"/>
      <c r="M4514" s="7"/>
      <c r="N4514" s="7"/>
    </row>
    <row r="4515" spans="9:14" x14ac:dyDescent="0.25">
      <c r="I4515" s="7"/>
      <c r="J4515" s="7"/>
      <c r="K4515" s="7"/>
      <c r="L4515" s="7"/>
      <c r="M4515" s="7"/>
      <c r="N4515" s="7"/>
    </row>
    <row r="4516" spans="9:14" x14ac:dyDescent="0.25">
      <c r="I4516" s="7"/>
      <c r="J4516" s="7"/>
      <c r="K4516" s="7"/>
      <c r="L4516" s="7"/>
      <c r="M4516" s="7"/>
      <c r="N4516" s="7"/>
    </row>
    <row r="4517" spans="9:14" x14ac:dyDescent="0.25">
      <c r="I4517" s="7"/>
      <c r="J4517" s="7"/>
      <c r="K4517" s="7"/>
      <c r="L4517" s="7"/>
      <c r="M4517" s="7"/>
      <c r="N4517" s="7"/>
    </row>
    <row r="4518" spans="9:14" x14ac:dyDescent="0.25">
      <c r="I4518" s="7"/>
      <c r="J4518" s="7"/>
      <c r="K4518" s="7"/>
      <c r="L4518" s="7"/>
      <c r="M4518" s="7"/>
      <c r="N4518" s="7"/>
    </row>
    <row r="4519" spans="9:14" x14ac:dyDescent="0.25">
      <c r="I4519" s="7"/>
      <c r="J4519" s="7"/>
      <c r="K4519" s="7"/>
      <c r="L4519" s="7"/>
      <c r="M4519" s="7"/>
      <c r="N4519" s="7"/>
    </row>
    <row r="4520" spans="9:14" x14ac:dyDescent="0.25">
      <c r="I4520" s="7"/>
      <c r="J4520" s="7"/>
      <c r="K4520" s="7"/>
      <c r="L4520" s="7"/>
      <c r="M4520" s="7"/>
      <c r="N4520" s="7"/>
    </row>
    <row r="4521" spans="9:14" x14ac:dyDescent="0.25">
      <c r="I4521" s="7"/>
      <c r="J4521" s="7"/>
      <c r="K4521" s="7"/>
      <c r="L4521" s="7"/>
      <c r="M4521" s="7"/>
      <c r="N4521" s="7"/>
    </row>
    <row r="4522" spans="9:14" x14ac:dyDescent="0.25">
      <c r="I4522" s="7"/>
      <c r="J4522" s="7"/>
      <c r="K4522" s="7"/>
      <c r="L4522" s="7"/>
      <c r="M4522" s="7"/>
      <c r="N4522" s="7"/>
    </row>
    <row r="4523" spans="9:14" x14ac:dyDescent="0.25">
      <c r="I4523" s="7"/>
      <c r="J4523" s="7"/>
      <c r="K4523" s="7"/>
      <c r="L4523" s="7"/>
      <c r="M4523" s="7"/>
      <c r="N4523" s="7"/>
    </row>
    <row r="4524" spans="9:14" x14ac:dyDescent="0.25">
      <c r="I4524" s="7"/>
      <c r="J4524" s="7"/>
      <c r="K4524" s="7"/>
      <c r="L4524" s="7"/>
      <c r="M4524" s="7"/>
      <c r="N4524" s="7"/>
    </row>
    <row r="4525" spans="9:14" x14ac:dyDescent="0.25">
      <c r="I4525" s="7"/>
      <c r="J4525" s="7"/>
      <c r="K4525" s="7"/>
      <c r="L4525" s="7"/>
      <c r="M4525" s="7"/>
      <c r="N4525" s="7"/>
    </row>
    <row r="4526" spans="9:14" x14ac:dyDescent="0.25">
      <c r="I4526" s="7"/>
      <c r="J4526" s="7"/>
      <c r="K4526" s="7"/>
      <c r="L4526" s="7"/>
      <c r="M4526" s="7"/>
      <c r="N4526" s="7"/>
    </row>
    <row r="4527" spans="9:14" x14ac:dyDescent="0.25">
      <c r="I4527" s="7"/>
      <c r="J4527" s="7"/>
      <c r="K4527" s="7"/>
      <c r="L4527" s="7"/>
      <c r="M4527" s="7"/>
      <c r="N4527" s="7"/>
    </row>
    <row r="4528" spans="9:14" x14ac:dyDescent="0.25">
      <c r="I4528" s="7"/>
      <c r="J4528" s="7"/>
      <c r="K4528" s="7"/>
      <c r="L4528" s="7"/>
      <c r="M4528" s="7"/>
      <c r="N4528" s="7"/>
    </row>
    <row r="4529" spans="9:14" x14ac:dyDescent="0.25">
      <c r="I4529" s="7"/>
      <c r="J4529" s="7"/>
      <c r="K4529" s="7"/>
      <c r="L4529" s="7"/>
      <c r="M4529" s="7"/>
      <c r="N4529" s="7"/>
    </row>
    <row r="4530" spans="9:14" x14ac:dyDescent="0.25">
      <c r="I4530" s="7"/>
      <c r="J4530" s="7"/>
      <c r="K4530" s="7"/>
      <c r="L4530" s="7"/>
      <c r="M4530" s="7"/>
      <c r="N4530" s="7"/>
    </row>
    <row r="4531" spans="9:14" x14ac:dyDescent="0.25">
      <c r="I4531" s="7"/>
      <c r="J4531" s="7"/>
      <c r="K4531" s="7"/>
      <c r="L4531" s="7"/>
      <c r="M4531" s="7"/>
      <c r="N4531" s="7"/>
    </row>
    <row r="4532" spans="9:14" x14ac:dyDescent="0.25">
      <c r="I4532" s="7"/>
      <c r="J4532" s="7"/>
      <c r="K4532" s="7"/>
      <c r="L4532" s="7"/>
      <c r="M4532" s="7"/>
      <c r="N4532" s="7"/>
    </row>
    <row r="4533" spans="9:14" x14ac:dyDescent="0.25">
      <c r="I4533" s="7"/>
      <c r="J4533" s="7"/>
      <c r="K4533" s="7"/>
      <c r="L4533" s="7"/>
      <c r="M4533" s="7"/>
      <c r="N4533" s="7"/>
    </row>
    <row r="4534" spans="9:14" x14ac:dyDescent="0.25">
      <c r="I4534" s="7"/>
      <c r="J4534" s="7"/>
      <c r="K4534" s="7"/>
      <c r="L4534" s="7"/>
      <c r="M4534" s="7"/>
      <c r="N4534" s="7"/>
    </row>
    <row r="4535" spans="9:14" x14ac:dyDescent="0.25">
      <c r="I4535" s="7"/>
      <c r="J4535" s="7"/>
      <c r="K4535" s="7"/>
      <c r="L4535" s="7"/>
      <c r="M4535" s="7"/>
      <c r="N4535" s="7"/>
    </row>
    <row r="4536" spans="9:14" x14ac:dyDescent="0.25">
      <c r="I4536" s="7"/>
      <c r="J4536" s="7"/>
      <c r="K4536" s="7"/>
      <c r="L4536" s="7"/>
      <c r="M4536" s="7"/>
      <c r="N4536" s="7"/>
    </row>
    <row r="4537" spans="9:14" x14ac:dyDescent="0.25">
      <c r="I4537" s="7"/>
      <c r="J4537" s="7"/>
      <c r="K4537" s="7"/>
      <c r="L4537" s="7"/>
      <c r="M4537" s="7"/>
      <c r="N4537" s="7"/>
    </row>
    <row r="4538" spans="9:14" x14ac:dyDescent="0.25">
      <c r="I4538" s="7"/>
      <c r="J4538" s="7"/>
      <c r="K4538" s="7"/>
      <c r="L4538" s="7"/>
      <c r="M4538" s="7"/>
      <c r="N4538" s="7"/>
    </row>
    <row r="4539" spans="9:14" x14ac:dyDescent="0.25">
      <c r="I4539" s="7"/>
      <c r="J4539" s="7"/>
      <c r="K4539" s="7"/>
      <c r="L4539" s="7"/>
      <c r="M4539" s="7"/>
      <c r="N4539" s="7"/>
    </row>
    <row r="4540" spans="9:14" x14ac:dyDescent="0.25">
      <c r="I4540" s="7"/>
      <c r="J4540" s="7"/>
      <c r="K4540" s="7"/>
      <c r="L4540" s="7"/>
      <c r="M4540" s="7"/>
      <c r="N4540" s="7"/>
    </row>
    <row r="4541" spans="9:14" x14ac:dyDescent="0.25">
      <c r="I4541" s="7"/>
      <c r="J4541" s="7"/>
      <c r="K4541" s="7"/>
      <c r="L4541" s="7"/>
      <c r="M4541" s="7"/>
      <c r="N4541" s="7"/>
    </row>
    <row r="4542" spans="9:14" x14ac:dyDescent="0.25">
      <c r="I4542" s="7"/>
      <c r="J4542" s="7"/>
      <c r="K4542" s="7"/>
      <c r="L4542" s="7"/>
      <c r="M4542" s="7"/>
      <c r="N4542" s="7"/>
    </row>
    <row r="4543" spans="9:14" x14ac:dyDescent="0.25">
      <c r="I4543" s="7"/>
      <c r="J4543" s="7"/>
      <c r="K4543" s="7"/>
      <c r="L4543" s="7"/>
      <c r="M4543" s="7"/>
      <c r="N4543" s="7"/>
    </row>
    <row r="4544" spans="9:14" x14ac:dyDescent="0.25">
      <c r="I4544" s="7"/>
      <c r="J4544" s="7"/>
      <c r="K4544" s="7"/>
      <c r="L4544" s="7"/>
      <c r="M4544" s="7"/>
      <c r="N4544" s="7"/>
    </row>
    <row r="4545" spans="9:14" x14ac:dyDescent="0.25">
      <c r="I4545" s="7"/>
      <c r="J4545" s="7"/>
      <c r="K4545" s="7"/>
      <c r="L4545" s="7"/>
      <c r="M4545" s="7"/>
      <c r="N4545" s="7"/>
    </row>
    <row r="4546" spans="9:14" x14ac:dyDescent="0.25">
      <c r="I4546" s="7"/>
      <c r="J4546" s="7"/>
      <c r="K4546" s="7"/>
      <c r="L4546" s="7"/>
      <c r="M4546" s="7"/>
      <c r="N4546" s="7"/>
    </row>
    <row r="4547" spans="9:14" x14ac:dyDescent="0.25">
      <c r="I4547" s="7"/>
      <c r="J4547" s="7"/>
      <c r="K4547" s="7"/>
      <c r="L4547" s="7"/>
      <c r="M4547" s="7"/>
      <c r="N4547" s="7"/>
    </row>
    <row r="4548" spans="9:14" x14ac:dyDescent="0.25">
      <c r="I4548" s="7"/>
      <c r="J4548" s="7"/>
      <c r="K4548" s="7"/>
      <c r="L4548" s="7"/>
      <c r="M4548" s="7"/>
      <c r="N4548" s="7"/>
    </row>
    <row r="4549" spans="9:14" x14ac:dyDescent="0.25">
      <c r="I4549" s="7"/>
      <c r="J4549" s="7"/>
      <c r="K4549" s="7"/>
      <c r="L4549" s="7"/>
      <c r="M4549" s="7"/>
      <c r="N4549" s="7"/>
    </row>
    <row r="4550" spans="9:14" x14ac:dyDescent="0.25">
      <c r="I4550" s="7"/>
      <c r="J4550" s="7"/>
      <c r="K4550" s="7"/>
      <c r="L4550" s="7"/>
      <c r="M4550" s="7"/>
      <c r="N4550" s="7"/>
    </row>
    <row r="4551" spans="9:14" x14ac:dyDescent="0.25">
      <c r="I4551" s="7"/>
      <c r="J4551" s="7"/>
      <c r="K4551" s="7"/>
      <c r="L4551" s="7"/>
      <c r="M4551" s="7"/>
      <c r="N4551" s="7"/>
    </row>
    <row r="4552" spans="9:14" x14ac:dyDescent="0.25">
      <c r="I4552" s="7"/>
      <c r="J4552" s="7"/>
      <c r="K4552" s="7"/>
      <c r="L4552" s="7"/>
      <c r="M4552" s="7"/>
      <c r="N4552" s="7"/>
    </row>
    <row r="4553" spans="9:14" x14ac:dyDescent="0.25">
      <c r="I4553" s="7"/>
      <c r="J4553" s="7"/>
      <c r="K4553" s="7"/>
      <c r="L4553" s="7"/>
      <c r="M4553" s="7"/>
      <c r="N4553" s="7"/>
    </row>
    <row r="4554" spans="9:14" x14ac:dyDescent="0.25">
      <c r="I4554" s="7"/>
      <c r="J4554" s="7"/>
      <c r="K4554" s="7"/>
      <c r="L4554" s="7"/>
      <c r="M4554" s="7"/>
      <c r="N4554" s="7"/>
    </row>
    <row r="4555" spans="9:14" x14ac:dyDescent="0.25">
      <c r="I4555" s="7"/>
      <c r="J4555" s="7"/>
      <c r="K4555" s="7"/>
      <c r="L4555" s="7"/>
      <c r="M4555" s="7"/>
      <c r="N4555" s="7"/>
    </row>
    <row r="4556" spans="9:14" x14ac:dyDescent="0.25">
      <c r="I4556" s="7"/>
      <c r="J4556" s="7"/>
      <c r="K4556" s="7"/>
      <c r="L4556" s="7"/>
      <c r="M4556" s="7"/>
      <c r="N4556" s="7"/>
    </row>
    <row r="4557" spans="9:14" x14ac:dyDescent="0.25">
      <c r="I4557" s="7"/>
      <c r="J4557" s="7"/>
      <c r="K4557" s="7"/>
      <c r="L4557" s="7"/>
      <c r="M4557" s="7"/>
      <c r="N4557" s="7"/>
    </row>
    <row r="4558" spans="9:14" x14ac:dyDescent="0.25">
      <c r="I4558" s="7"/>
      <c r="J4558" s="7"/>
      <c r="K4558" s="7"/>
      <c r="L4558" s="7"/>
      <c r="M4558" s="7"/>
      <c r="N4558" s="7"/>
    </row>
    <row r="4559" spans="9:14" x14ac:dyDescent="0.25">
      <c r="I4559" s="7"/>
      <c r="J4559" s="7"/>
      <c r="K4559" s="7"/>
      <c r="L4559" s="7"/>
      <c r="M4559" s="7"/>
      <c r="N4559" s="7"/>
    </row>
    <row r="4560" spans="9:14" x14ac:dyDescent="0.25">
      <c r="I4560" s="7"/>
      <c r="J4560" s="7"/>
      <c r="K4560" s="7"/>
      <c r="L4560" s="7"/>
      <c r="M4560" s="7"/>
      <c r="N4560" s="7"/>
    </row>
    <row r="4561" spans="9:14" x14ac:dyDescent="0.25">
      <c r="I4561" s="7"/>
      <c r="J4561" s="7"/>
      <c r="K4561" s="7"/>
      <c r="L4561" s="7"/>
      <c r="M4561" s="7"/>
      <c r="N4561" s="7"/>
    </row>
    <row r="4562" spans="9:14" x14ac:dyDescent="0.25">
      <c r="I4562" s="7"/>
      <c r="J4562" s="7"/>
      <c r="K4562" s="7"/>
      <c r="L4562" s="7"/>
      <c r="M4562" s="7"/>
      <c r="N4562" s="7"/>
    </row>
    <row r="4563" spans="9:14" x14ac:dyDescent="0.25">
      <c r="I4563" s="7"/>
      <c r="J4563" s="7"/>
      <c r="K4563" s="7"/>
      <c r="L4563" s="7"/>
      <c r="M4563" s="7"/>
      <c r="N4563" s="7"/>
    </row>
    <row r="4564" spans="9:14" x14ac:dyDescent="0.25">
      <c r="I4564" s="7"/>
      <c r="J4564" s="7"/>
      <c r="K4564" s="7"/>
      <c r="L4564" s="7"/>
      <c r="M4564" s="7"/>
      <c r="N4564" s="7"/>
    </row>
    <row r="4565" spans="9:14" x14ac:dyDescent="0.25">
      <c r="I4565" s="7"/>
      <c r="J4565" s="7"/>
      <c r="K4565" s="7"/>
      <c r="L4565" s="7"/>
      <c r="M4565" s="7"/>
      <c r="N4565" s="7"/>
    </row>
    <row r="4566" spans="9:14" x14ac:dyDescent="0.25">
      <c r="I4566" s="7"/>
      <c r="J4566" s="7"/>
      <c r="K4566" s="7"/>
      <c r="L4566" s="7"/>
      <c r="M4566" s="7"/>
      <c r="N4566" s="7"/>
    </row>
    <row r="4567" spans="9:14" x14ac:dyDescent="0.25">
      <c r="I4567" s="7"/>
      <c r="J4567" s="7"/>
      <c r="K4567" s="7"/>
      <c r="L4567" s="7"/>
      <c r="M4567" s="7"/>
      <c r="N4567" s="7"/>
    </row>
    <row r="4568" spans="9:14" x14ac:dyDescent="0.25">
      <c r="I4568" s="7"/>
      <c r="J4568" s="7"/>
      <c r="K4568" s="7"/>
      <c r="L4568" s="7"/>
      <c r="M4568" s="7"/>
      <c r="N4568" s="7"/>
    </row>
    <row r="4569" spans="9:14" x14ac:dyDescent="0.25">
      <c r="I4569" s="7"/>
      <c r="J4569" s="7"/>
      <c r="K4569" s="7"/>
      <c r="L4569" s="7"/>
      <c r="M4569" s="7"/>
      <c r="N4569" s="7"/>
    </row>
    <row r="4570" spans="9:14" x14ac:dyDescent="0.25">
      <c r="I4570" s="7"/>
      <c r="J4570" s="7"/>
      <c r="K4570" s="7"/>
      <c r="L4570" s="7"/>
      <c r="M4570" s="7"/>
      <c r="N4570" s="7"/>
    </row>
    <row r="4571" spans="9:14" x14ac:dyDescent="0.25">
      <c r="I4571" s="7"/>
      <c r="J4571" s="7"/>
      <c r="K4571" s="7"/>
      <c r="L4571" s="7"/>
      <c r="M4571" s="7"/>
      <c r="N4571" s="7"/>
    </row>
    <row r="4572" spans="9:14" x14ac:dyDescent="0.25">
      <c r="I4572" s="7"/>
      <c r="J4572" s="7"/>
      <c r="K4572" s="7"/>
      <c r="L4572" s="7"/>
      <c r="M4572" s="7"/>
      <c r="N4572" s="7"/>
    </row>
    <row r="4573" spans="9:14" x14ac:dyDescent="0.25">
      <c r="I4573" s="7"/>
      <c r="J4573" s="7"/>
      <c r="K4573" s="7"/>
      <c r="L4573" s="7"/>
      <c r="M4573" s="7"/>
      <c r="N4573" s="7"/>
    </row>
    <row r="4574" spans="9:14" x14ac:dyDescent="0.25">
      <c r="I4574" s="7"/>
      <c r="J4574" s="7"/>
      <c r="K4574" s="7"/>
      <c r="L4574" s="7"/>
      <c r="M4574" s="7"/>
      <c r="N4574" s="7"/>
    </row>
    <row r="4575" spans="9:14" x14ac:dyDescent="0.25">
      <c r="I4575" s="7"/>
      <c r="J4575" s="7"/>
      <c r="K4575" s="7"/>
      <c r="L4575" s="7"/>
      <c r="M4575" s="7"/>
      <c r="N4575" s="7"/>
    </row>
    <row r="4576" spans="9:14" x14ac:dyDescent="0.25">
      <c r="I4576" s="7"/>
      <c r="J4576" s="7"/>
      <c r="K4576" s="7"/>
      <c r="L4576" s="7"/>
      <c r="M4576" s="7"/>
      <c r="N4576" s="7"/>
    </row>
    <row r="4577" spans="9:14" x14ac:dyDescent="0.25">
      <c r="I4577" s="7"/>
      <c r="J4577" s="7"/>
      <c r="K4577" s="7"/>
      <c r="L4577" s="7"/>
      <c r="M4577" s="7"/>
      <c r="N4577" s="7"/>
    </row>
    <row r="4578" spans="9:14" x14ac:dyDescent="0.25">
      <c r="I4578" s="7"/>
      <c r="J4578" s="7"/>
      <c r="K4578" s="7"/>
      <c r="L4578" s="7"/>
      <c r="M4578" s="7"/>
      <c r="N4578" s="7"/>
    </row>
    <row r="4579" spans="9:14" x14ac:dyDescent="0.25">
      <c r="I4579" s="7"/>
      <c r="J4579" s="7"/>
      <c r="K4579" s="7"/>
      <c r="L4579" s="7"/>
      <c r="M4579" s="7"/>
      <c r="N4579" s="7"/>
    </row>
    <row r="4580" spans="9:14" x14ac:dyDescent="0.25">
      <c r="I4580" s="7"/>
      <c r="J4580" s="7"/>
      <c r="K4580" s="7"/>
      <c r="L4580" s="7"/>
      <c r="M4580" s="7"/>
      <c r="N4580" s="7"/>
    </row>
    <row r="4581" spans="9:14" x14ac:dyDescent="0.25">
      <c r="I4581" s="7"/>
      <c r="J4581" s="7"/>
      <c r="K4581" s="7"/>
      <c r="L4581" s="7"/>
      <c r="M4581" s="7"/>
      <c r="N4581" s="7"/>
    </row>
    <row r="4582" spans="9:14" x14ac:dyDescent="0.25">
      <c r="I4582" s="7"/>
      <c r="J4582" s="7"/>
      <c r="K4582" s="7"/>
      <c r="L4582" s="7"/>
      <c r="M4582" s="7"/>
      <c r="N4582" s="7"/>
    </row>
    <row r="4583" spans="9:14" x14ac:dyDescent="0.25">
      <c r="I4583" s="7"/>
      <c r="J4583" s="7"/>
      <c r="K4583" s="7"/>
      <c r="L4583" s="7"/>
      <c r="M4583" s="7"/>
      <c r="N4583" s="7"/>
    </row>
    <row r="4584" spans="9:14" x14ac:dyDescent="0.25">
      <c r="I4584" s="7"/>
      <c r="J4584" s="7"/>
      <c r="K4584" s="7"/>
      <c r="L4584" s="7"/>
      <c r="M4584" s="7"/>
      <c r="N4584" s="7"/>
    </row>
    <row r="4585" spans="9:14" x14ac:dyDescent="0.25">
      <c r="I4585" s="7"/>
      <c r="J4585" s="7"/>
      <c r="K4585" s="7"/>
      <c r="L4585" s="7"/>
      <c r="M4585" s="7"/>
      <c r="N4585" s="7"/>
    </row>
    <row r="4586" spans="9:14" x14ac:dyDescent="0.25">
      <c r="I4586" s="7"/>
      <c r="J4586" s="7"/>
      <c r="K4586" s="7"/>
      <c r="L4586" s="7"/>
      <c r="M4586" s="7"/>
      <c r="N4586" s="7"/>
    </row>
    <row r="4587" spans="9:14" x14ac:dyDescent="0.25">
      <c r="I4587" s="7"/>
      <c r="J4587" s="7"/>
      <c r="K4587" s="7"/>
      <c r="L4587" s="7"/>
      <c r="M4587" s="7"/>
      <c r="N4587" s="7"/>
    </row>
    <row r="4588" spans="9:14" x14ac:dyDescent="0.25">
      <c r="I4588" s="7"/>
      <c r="J4588" s="7"/>
      <c r="K4588" s="7"/>
      <c r="L4588" s="7"/>
      <c r="M4588" s="7"/>
      <c r="N4588" s="7"/>
    </row>
    <row r="4589" spans="9:14" x14ac:dyDescent="0.25">
      <c r="I4589" s="7"/>
      <c r="J4589" s="7"/>
      <c r="K4589" s="7"/>
      <c r="L4589" s="7"/>
      <c r="M4589" s="7"/>
      <c r="N4589" s="7"/>
    </row>
    <row r="4590" spans="9:14" x14ac:dyDescent="0.25">
      <c r="I4590" s="7"/>
      <c r="J4590" s="7"/>
      <c r="K4590" s="7"/>
      <c r="L4590" s="7"/>
      <c r="M4590" s="7"/>
      <c r="N4590" s="7"/>
    </row>
    <row r="4591" spans="9:14" x14ac:dyDescent="0.25">
      <c r="I4591" s="7"/>
      <c r="J4591" s="7"/>
      <c r="K4591" s="7"/>
      <c r="L4591" s="7"/>
      <c r="M4591" s="7"/>
      <c r="N4591" s="7"/>
    </row>
    <row r="4592" spans="9:14" x14ac:dyDescent="0.25">
      <c r="I4592" s="7"/>
      <c r="J4592" s="7"/>
      <c r="K4592" s="7"/>
      <c r="L4592" s="7"/>
      <c r="M4592" s="7"/>
      <c r="N4592" s="7"/>
    </row>
    <row r="4593" spans="9:14" x14ac:dyDescent="0.25">
      <c r="I4593" s="7"/>
      <c r="J4593" s="7"/>
      <c r="K4593" s="7"/>
      <c r="L4593" s="7"/>
      <c r="M4593" s="7"/>
      <c r="N4593" s="7"/>
    </row>
    <row r="4594" spans="9:14" x14ac:dyDescent="0.25">
      <c r="I4594" s="7"/>
      <c r="J4594" s="7"/>
      <c r="K4594" s="7"/>
      <c r="L4594" s="7"/>
      <c r="M4594" s="7"/>
      <c r="N4594" s="7"/>
    </row>
    <row r="4595" spans="9:14" x14ac:dyDescent="0.25">
      <c r="I4595" s="7"/>
      <c r="J4595" s="7"/>
      <c r="K4595" s="7"/>
      <c r="L4595" s="7"/>
      <c r="M4595" s="7"/>
      <c r="N4595" s="7"/>
    </row>
    <row r="4596" spans="9:14" x14ac:dyDescent="0.25">
      <c r="I4596" s="7"/>
      <c r="J4596" s="7"/>
      <c r="K4596" s="7"/>
      <c r="L4596" s="7"/>
      <c r="M4596" s="7"/>
      <c r="N4596" s="7"/>
    </row>
    <row r="4597" spans="9:14" x14ac:dyDescent="0.25">
      <c r="I4597" s="7"/>
      <c r="J4597" s="7"/>
      <c r="K4597" s="7"/>
      <c r="L4597" s="7"/>
      <c r="M4597" s="7"/>
      <c r="N4597" s="7"/>
    </row>
    <row r="4598" spans="9:14" x14ac:dyDescent="0.25">
      <c r="I4598" s="7"/>
      <c r="J4598" s="7"/>
      <c r="K4598" s="7"/>
      <c r="L4598" s="7"/>
      <c r="M4598" s="7"/>
      <c r="N4598" s="7"/>
    </row>
    <row r="4599" spans="9:14" x14ac:dyDescent="0.25">
      <c r="I4599" s="7"/>
      <c r="J4599" s="7"/>
      <c r="K4599" s="7"/>
      <c r="L4599" s="7"/>
      <c r="M4599" s="7"/>
      <c r="N4599" s="7"/>
    </row>
    <row r="4600" spans="9:14" x14ac:dyDescent="0.25">
      <c r="I4600" s="7"/>
      <c r="J4600" s="7"/>
      <c r="K4600" s="7"/>
      <c r="L4600" s="7"/>
      <c r="M4600" s="7"/>
      <c r="N4600" s="7"/>
    </row>
    <row r="4601" spans="9:14" x14ac:dyDescent="0.25">
      <c r="I4601" s="7"/>
      <c r="J4601" s="7"/>
      <c r="K4601" s="7"/>
      <c r="L4601" s="7"/>
      <c r="M4601" s="7"/>
      <c r="N4601" s="7"/>
    </row>
    <row r="4602" spans="9:14" x14ac:dyDescent="0.25">
      <c r="I4602" s="7"/>
      <c r="J4602" s="7"/>
      <c r="K4602" s="7"/>
      <c r="L4602" s="7"/>
      <c r="M4602" s="7"/>
      <c r="N4602" s="7"/>
    </row>
    <row r="4603" spans="9:14" x14ac:dyDescent="0.25">
      <c r="I4603" s="7"/>
      <c r="J4603" s="7"/>
      <c r="K4603" s="7"/>
      <c r="L4603" s="7"/>
      <c r="M4603" s="7"/>
      <c r="N4603" s="7"/>
    </row>
    <row r="4604" spans="9:14" x14ac:dyDescent="0.25">
      <c r="I4604" s="7"/>
      <c r="J4604" s="7"/>
      <c r="K4604" s="7"/>
      <c r="L4604" s="7"/>
      <c r="M4604" s="7"/>
      <c r="N4604" s="7"/>
    </row>
    <row r="4605" spans="9:14" x14ac:dyDescent="0.25">
      <c r="I4605" s="7"/>
      <c r="J4605" s="7"/>
      <c r="K4605" s="7"/>
      <c r="L4605" s="7"/>
      <c r="M4605" s="7"/>
      <c r="N4605" s="7"/>
    </row>
    <row r="4606" spans="9:14" x14ac:dyDescent="0.25">
      <c r="I4606" s="7"/>
      <c r="J4606" s="7"/>
      <c r="K4606" s="7"/>
      <c r="L4606" s="7"/>
      <c r="M4606" s="7"/>
      <c r="N4606" s="7"/>
    </row>
    <row r="4607" spans="9:14" x14ac:dyDescent="0.25">
      <c r="I4607" s="7"/>
      <c r="J4607" s="7"/>
      <c r="K4607" s="7"/>
      <c r="L4607" s="7"/>
      <c r="M4607" s="7"/>
      <c r="N4607" s="7"/>
    </row>
    <row r="4608" spans="9:14" x14ac:dyDescent="0.25">
      <c r="I4608" s="7"/>
      <c r="J4608" s="7"/>
      <c r="K4608" s="7"/>
      <c r="L4608" s="7"/>
      <c r="M4608" s="7"/>
      <c r="N4608" s="7"/>
    </row>
    <row r="4609" spans="9:14" x14ac:dyDescent="0.25">
      <c r="I4609" s="7"/>
      <c r="J4609" s="7"/>
      <c r="K4609" s="7"/>
      <c r="L4609" s="7"/>
      <c r="M4609" s="7"/>
      <c r="N4609" s="7"/>
    </row>
    <row r="4610" spans="9:14" x14ac:dyDescent="0.25">
      <c r="I4610" s="7"/>
      <c r="J4610" s="7"/>
      <c r="K4610" s="7"/>
      <c r="L4610" s="7"/>
      <c r="M4610" s="7"/>
      <c r="N4610" s="7"/>
    </row>
    <row r="4611" spans="9:14" x14ac:dyDescent="0.25">
      <c r="I4611" s="7"/>
      <c r="J4611" s="7"/>
      <c r="K4611" s="7"/>
      <c r="L4611" s="7"/>
      <c r="M4611" s="7"/>
      <c r="N4611" s="7"/>
    </row>
    <row r="4612" spans="9:14" x14ac:dyDescent="0.25">
      <c r="I4612" s="7"/>
      <c r="J4612" s="7"/>
      <c r="K4612" s="7"/>
      <c r="L4612" s="7"/>
      <c r="M4612" s="7"/>
      <c r="N4612" s="7"/>
    </row>
    <row r="4613" spans="9:14" x14ac:dyDescent="0.25">
      <c r="I4613" s="7"/>
      <c r="J4613" s="7"/>
      <c r="K4613" s="7"/>
      <c r="L4613" s="7"/>
      <c r="M4613" s="7"/>
      <c r="N4613" s="7"/>
    </row>
    <row r="4614" spans="9:14" x14ac:dyDescent="0.25">
      <c r="I4614" s="7"/>
      <c r="J4614" s="7"/>
      <c r="K4614" s="7"/>
      <c r="L4614" s="7"/>
      <c r="M4614" s="7"/>
      <c r="N4614" s="7"/>
    </row>
    <row r="4615" spans="9:14" x14ac:dyDescent="0.25">
      <c r="I4615" s="7"/>
      <c r="J4615" s="7"/>
      <c r="K4615" s="7"/>
      <c r="L4615" s="7"/>
      <c r="M4615" s="7"/>
      <c r="N4615" s="7"/>
    </row>
    <row r="4616" spans="9:14" x14ac:dyDescent="0.25">
      <c r="I4616" s="7"/>
      <c r="J4616" s="7"/>
      <c r="K4616" s="7"/>
      <c r="L4616" s="7"/>
      <c r="M4616" s="7"/>
      <c r="N4616" s="7"/>
    </row>
    <row r="4617" spans="9:14" x14ac:dyDescent="0.25">
      <c r="I4617" s="7"/>
      <c r="J4617" s="7"/>
      <c r="K4617" s="7"/>
      <c r="L4617" s="7"/>
      <c r="M4617" s="7"/>
      <c r="N4617" s="7"/>
    </row>
    <row r="4618" spans="9:14" x14ac:dyDescent="0.25">
      <c r="I4618" s="7"/>
      <c r="J4618" s="7"/>
      <c r="K4618" s="7"/>
      <c r="L4618" s="7"/>
      <c r="M4618" s="7"/>
      <c r="N4618" s="7"/>
    </row>
    <row r="4619" spans="9:14" x14ac:dyDescent="0.25">
      <c r="I4619" s="7"/>
      <c r="J4619" s="7"/>
      <c r="K4619" s="7"/>
      <c r="L4619" s="7"/>
      <c r="M4619" s="7"/>
      <c r="N4619" s="7"/>
    </row>
    <row r="4620" spans="9:14" x14ac:dyDescent="0.25">
      <c r="I4620" s="7"/>
      <c r="J4620" s="7"/>
      <c r="K4620" s="7"/>
      <c r="L4620" s="7"/>
      <c r="M4620" s="7"/>
      <c r="N4620" s="7"/>
    </row>
    <row r="4621" spans="9:14" x14ac:dyDescent="0.25">
      <c r="I4621" s="7"/>
      <c r="J4621" s="7"/>
      <c r="K4621" s="7"/>
      <c r="L4621" s="7"/>
      <c r="M4621" s="7"/>
      <c r="N4621" s="7"/>
    </row>
    <row r="4622" spans="9:14" x14ac:dyDescent="0.25">
      <c r="I4622" s="7"/>
      <c r="J4622" s="7"/>
      <c r="K4622" s="7"/>
      <c r="L4622" s="7"/>
      <c r="M4622" s="7"/>
      <c r="N4622" s="7"/>
    </row>
    <row r="4623" spans="9:14" x14ac:dyDescent="0.25">
      <c r="I4623" s="7"/>
      <c r="J4623" s="7"/>
      <c r="K4623" s="7"/>
      <c r="L4623" s="7"/>
      <c r="M4623" s="7"/>
      <c r="N4623" s="7"/>
    </row>
    <row r="4624" spans="9:14" x14ac:dyDescent="0.25">
      <c r="I4624" s="7"/>
      <c r="J4624" s="7"/>
      <c r="K4624" s="7"/>
      <c r="L4624" s="7"/>
      <c r="M4624" s="7"/>
      <c r="N4624" s="7"/>
    </row>
    <row r="4625" spans="9:14" x14ac:dyDescent="0.25">
      <c r="I4625" s="7"/>
      <c r="J4625" s="7"/>
      <c r="K4625" s="7"/>
      <c r="L4625" s="7"/>
      <c r="M4625" s="7"/>
      <c r="N4625" s="7"/>
    </row>
    <row r="4626" spans="9:14" x14ac:dyDescent="0.25">
      <c r="I4626" s="7"/>
      <c r="J4626" s="7"/>
      <c r="K4626" s="7"/>
      <c r="L4626" s="7"/>
      <c r="M4626" s="7"/>
      <c r="N4626" s="7"/>
    </row>
    <row r="4627" spans="9:14" x14ac:dyDescent="0.25">
      <c r="I4627" s="7"/>
      <c r="J4627" s="7"/>
      <c r="K4627" s="7"/>
      <c r="L4627" s="7"/>
      <c r="M4627" s="7"/>
      <c r="N4627" s="7"/>
    </row>
    <row r="4628" spans="9:14" x14ac:dyDescent="0.25">
      <c r="I4628" s="7"/>
      <c r="J4628" s="7"/>
      <c r="K4628" s="7"/>
      <c r="L4628" s="7"/>
      <c r="M4628" s="7"/>
      <c r="N4628" s="7"/>
    </row>
    <row r="4629" spans="9:14" x14ac:dyDescent="0.25">
      <c r="I4629" s="7"/>
      <c r="J4629" s="7"/>
      <c r="K4629" s="7"/>
      <c r="L4629" s="7"/>
      <c r="M4629" s="7"/>
      <c r="N4629" s="7"/>
    </row>
    <row r="4630" spans="9:14" x14ac:dyDescent="0.25">
      <c r="I4630" s="7"/>
      <c r="J4630" s="7"/>
      <c r="K4630" s="7"/>
      <c r="L4630" s="7"/>
      <c r="M4630" s="7"/>
      <c r="N4630" s="7"/>
    </row>
    <row r="4631" spans="9:14" x14ac:dyDescent="0.25">
      <c r="I4631" s="7"/>
      <c r="J4631" s="7"/>
      <c r="K4631" s="7"/>
      <c r="L4631" s="7"/>
      <c r="M4631" s="7"/>
      <c r="N4631" s="7"/>
    </row>
    <row r="4632" spans="9:14" x14ac:dyDescent="0.25">
      <c r="I4632" s="7"/>
      <c r="J4632" s="7"/>
      <c r="K4632" s="7"/>
      <c r="L4632" s="7"/>
      <c r="M4632" s="7"/>
      <c r="N4632" s="7"/>
    </row>
    <row r="4633" spans="9:14" x14ac:dyDescent="0.25">
      <c r="I4633" s="7"/>
      <c r="J4633" s="7"/>
      <c r="K4633" s="7"/>
      <c r="L4633" s="7"/>
      <c r="M4633" s="7"/>
      <c r="N4633" s="7"/>
    </row>
    <row r="4634" spans="9:14" x14ac:dyDescent="0.25">
      <c r="I4634" s="7"/>
      <c r="J4634" s="7"/>
      <c r="K4634" s="7"/>
      <c r="L4634" s="7"/>
      <c r="M4634" s="7"/>
      <c r="N4634" s="7"/>
    </row>
    <row r="4635" spans="9:14" x14ac:dyDescent="0.25">
      <c r="I4635" s="7"/>
      <c r="J4635" s="7"/>
      <c r="K4635" s="7"/>
      <c r="L4635" s="7"/>
      <c r="M4635" s="7"/>
      <c r="N4635" s="7"/>
    </row>
    <row r="4636" spans="9:14" x14ac:dyDescent="0.25">
      <c r="I4636" s="7"/>
      <c r="J4636" s="7"/>
      <c r="K4636" s="7"/>
      <c r="L4636" s="7"/>
      <c r="M4636" s="7"/>
      <c r="N4636" s="7"/>
    </row>
    <row r="4637" spans="9:14" x14ac:dyDescent="0.25">
      <c r="I4637" s="7"/>
      <c r="J4637" s="7"/>
      <c r="K4637" s="7"/>
      <c r="L4637" s="7"/>
      <c r="M4637" s="7"/>
      <c r="N4637" s="7"/>
    </row>
    <row r="4638" spans="9:14" x14ac:dyDescent="0.25">
      <c r="I4638" s="7"/>
      <c r="J4638" s="7"/>
      <c r="K4638" s="7"/>
      <c r="L4638" s="7"/>
      <c r="M4638" s="7"/>
      <c r="N4638" s="7"/>
    </row>
    <row r="4639" spans="9:14" x14ac:dyDescent="0.25">
      <c r="I4639" s="7"/>
      <c r="J4639" s="7"/>
      <c r="K4639" s="7"/>
      <c r="L4639" s="7"/>
      <c r="M4639" s="7"/>
      <c r="N4639" s="7"/>
    </row>
    <row r="4640" spans="9:14" x14ac:dyDescent="0.25">
      <c r="I4640" s="7"/>
      <c r="J4640" s="7"/>
      <c r="K4640" s="7"/>
      <c r="L4640" s="7"/>
      <c r="M4640" s="7"/>
      <c r="N4640" s="7"/>
    </row>
    <row r="4641" spans="9:14" x14ac:dyDescent="0.25">
      <c r="I4641" s="7"/>
      <c r="J4641" s="7"/>
      <c r="K4641" s="7"/>
      <c r="L4641" s="7"/>
      <c r="M4641" s="7"/>
      <c r="N4641" s="7"/>
    </row>
    <row r="4642" spans="9:14" x14ac:dyDescent="0.25">
      <c r="I4642" s="7"/>
      <c r="J4642" s="7"/>
      <c r="K4642" s="7"/>
      <c r="L4642" s="7"/>
      <c r="M4642" s="7"/>
      <c r="N4642" s="7"/>
    </row>
    <row r="4643" spans="9:14" x14ac:dyDescent="0.25">
      <c r="I4643" s="7"/>
      <c r="J4643" s="7"/>
      <c r="K4643" s="7"/>
      <c r="L4643" s="7"/>
      <c r="M4643" s="7"/>
      <c r="N4643" s="7"/>
    </row>
    <row r="4644" spans="9:14" x14ac:dyDescent="0.25">
      <c r="I4644" s="7"/>
      <c r="J4644" s="7"/>
      <c r="K4644" s="7"/>
      <c r="L4644" s="7"/>
      <c r="M4644" s="7"/>
      <c r="N4644" s="7"/>
    </row>
    <row r="4645" spans="9:14" x14ac:dyDescent="0.25">
      <c r="I4645" s="7"/>
      <c r="J4645" s="7"/>
      <c r="K4645" s="7"/>
      <c r="L4645" s="7"/>
      <c r="M4645" s="7"/>
      <c r="N4645" s="7"/>
    </row>
    <row r="4646" spans="9:14" x14ac:dyDescent="0.25">
      <c r="I4646" s="7"/>
      <c r="J4646" s="7"/>
      <c r="K4646" s="7"/>
      <c r="L4646" s="7"/>
      <c r="M4646" s="7"/>
      <c r="N4646" s="7"/>
    </row>
    <row r="4647" spans="9:14" x14ac:dyDescent="0.25">
      <c r="I4647" s="7"/>
      <c r="J4647" s="7"/>
      <c r="K4647" s="7"/>
      <c r="L4647" s="7"/>
      <c r="M4647" s="7"/>
      <c r="N4647" s="7"/>
    </row>
    <row r="4648" spans="9:14" x14ac:dyDescent="0.25">
      <c r="I4648" s="7"/>
      <c r="J4648" s="7"/>
      <c r="K4648" s="7"/>
      <c r="L4648" s="7"/>
      <c r="M4648" s="7"/>
      <c r="N4648" s="7"/>
    </row>
    <row r="4649" spans="9:14" x14ac:dyDescent="0.25">
      <c r="I4649" s="7"/>
      <c r="J4649" s="7"/>
      <c r="K4649" s="7"/>
      <c r="L4649" s="7"/>
      <c r="M4649" s="7"/>
      <c r="N4649" s="7"/>
    </row>
    <row r="4650" spans="9:14" x14ac:dyDescent="0.25">
      <c r="I4650" s="7"/>
      <c r="J4650" s="7"/>
      <c r="K4650" s="7"/>
      <c r="L4650" s="7"/>
      <c r="M4650" s="7"/>
      <c r="N4650" s="7"/>
    </row>
    <row r="4651" spans="9:14" x14ac:dyDescent="0.25">
      <c r="I4651" s="7"/>
      <c r="J4651" s="7"/>
      <c r="K4651" s="7"/>
      <c r="L4651" s="7"/>
      <c r="M4651" s="7"/>
      <c r="N4651" s="7"/>
    </row>
    <row r="4652" spans="9:14" x14ac:dyDescent="0.25">
      <c r="I4652" s="7"/>
      <c r="J4652" s="7"/>
      <c r="K4652" s="7"/>
      <c r="L4652" s="7"/>
      <c r="M4652" s="7"/>
      <c r="N4652" s="7"/>
    </row>
    <row r="4653" spans="9:14" x14ac:dyDescent="0.25">
      <c r="I4653" s="7"/>
      <c r="J4653" s="7"/>
      <c r="K4653" s="7"/>
      <c r="L4653" s="7"/>
      <c r="M4653" s="7"/>
      <c r="N4653" s="7"/>
    </row>
    <row r="4654" spans="9:14" x14ac:dyDescent="0.25">
      <c r="I4654" s="7"/>
      <c r="J4654" s="7"/>
      <c r="K4654" s="7"/>
      <c r="L4654" s="7"/>
      <c r="M4654" s="7"/>
      <c r="N4654" s="7"/>
    </row>
    <row r="4655" spans="9:14" x14ac:dyDescent="0.25">
      <c r="I4655" s="7"/>
      <c r="J4655" s="7"/>
      <c r="K4655" s="7"/>
      <c r="L4655" s="7"/>
      <c r="M4655" s="7"/>
      <c r="N4655" s="7"/>
    </row>
    <row r="4656" spans="9:14" x14ac:dyDescent="0.25">
      <c r="I4656" s="7"/>
      <c r="J4656" s="7"/>
      <c r="K4656" s="7"/>
      <c r="L4656" s="7"/>
      <c r="M4656" s="7"/>
      <c r="N4656" s="7"/>
    </row>
    <row r="4657" spans="9:14" x14ac:dyDescent="0.25">
      <c r="I4657" s="7"/>
      <c r="J4657" s="7"/>
      <c r="K4657" s="7"/>
      <c r="L4657" s="7"/>
      <c r="M4657" s="7"/>
      <c r="N4657" s="7"/>
    </row>
    <row r="4658" spans="9:14" x14ac:dyDescent="0.25">
      <c r="I4658" s="7"/>
      <c r="J4658" s="7"/>
      <c r="K4658" s="7"/>
      <c r="L4658" s="7"/>
      <c r="M4658" s="7"/>
      <c r="N4658" s="7"/>
    </row>
    <row r="4659" spans="9:14" x14ac:dyDescent="0.25">
      <c r="I4659" s="7"/>
      <c r="J4659" s="7"/>
      <c r="K4659" s="7"/>
      <c r="L4659" s="7"/>
      <c r="M4659" s="7"/>
      <c r="N4659" s="7"/>
    </row>
    <row r="4660" spans="9:14" x14ac:dyDescent="0.25">
      <c r="I4660" s="7"/>
      <c r="J4660" s="7"/>
      <c r="K4660" s="7"/>
      <c r="L4660" s="7"/>
      <c r="M4660" s="7"/>
      <c r="N4660" s="7"/>
    </row>
    <row r="4661" spans="9:14" x14ac:dyDescent="0.25">
      <c r="I4661" s="7"/>
      <c r="J4661" s="7"/>
      <c r="K4661" s="7"/>
      <c r="L4661" s="7"/>
      <c r="M4661" s="7"/>
      <c r="N4661" s="7"/>
    </row>
    <row r="4662" spans="9:14" x14ac:dyDescent="0.25">
      <c r="I4662" s="7"/>
      <c r="J4662" s="7"/>
      <c r="K4662" s="7"/>
      <c r="L4662" s="7"/>
      <c r="M4662" s="7"/>
      <c r="N4662" s="7"/>
    </row>
    <row r="4663" spans="9:14" x14ac:dyDescent="0.25">
      <c r="I4663" s="7"/>
      <c r="J4663" s="7"/>
      <c r="K4663" s="7"/>
      <c r="L4663" s="7"/>
      <c r="M4663" s="7"/>
      <c r="N4663" s="7"/>
    </row>
    <row r="4664" spans="9:14" x14ac:dyDescent="0.25">
      <c r="I4664" s="7"/>
      <c r="J4664" s="7"/>
      <c r="K4664" s="7"/>
      <c r="L4664" s="7"/>
      <c r="M4664" s="7"/>
      <c r="N4664" s="7"/>
    </row>
    <row r="4665" spans="9:14" x14ac:dyDescent="0.25">
      <c r="I4665" s="7"/>
      <c r="J4665" s="7"/>
      <c r="K4665" s="7"/>
      <c r="L4665" s="7"/>
      <c r="M4665" s="7"/>
      <c r="N4665" s="7"/>
    </row>
    <row r="4666" spans="9:14" x14ac:dyDescent="0.25">
      <c r="I4666" s="7"/>
      <c r="J4666" s="7"/>
      <c r="K4666" s="7"/>
      <c r="L4666" s="7"/>
      <c r="M4666" s="7"/>
      <c r="N4666" s="7"/>
    </row>
    <row r="4667" spans="9:14" x14ac:dyDescent="0.25">
      <c r="I4667" s="7"/>
      <c r="J4667" s="7"/>
      <c r="K4667" s="7"/>
      <c r="L4667" s="7"/>
      <c r="M4667" s="7"/>
      <c r="N4667" s="7"/>
    </row>
    <row r="4668" spans="9:14" x14ac:dyDescent="0.25">
      <c r="I4668" s="7"/>
      <c r="J4668" s="7"/>
      <c r="K4668" s="7"/>
      <c r="L4668" s="7"/>
      <c r="M4668" s="7"/>
      <c r="N4668" s="7"/>
    </row>
    <row r="4669" spans="9:14" x14ac:dyDescent="0.25">
      <c r="I4669" s="7"/>
      <c r="J4669" s="7"/>
      <c r="K4669" s="7"/>
      <c r="L4669" s="7"/>
      <c r="M4669" s="7"/>
      <c r="N4669" s="7"/>
    </row>
    <row r="4670" spans="9:14" x14ac:dyDescent="0.25">
      <c r="I4670" s="7"/>
      <c r="J4670" s="7"/>
      <c r="K4670" s="7"/>
      <c r="L4670" s="7"/>
      <c r="M4670" s="7"/>
      <c r="N4670" s="7"/>
    </row>
    <row r="4671" spans="9:14" x14ac:dyDescent="0.25">
      <c r="I4671" s="7"/>
      <c r="J4671" s="7"/>
      <c r="K4671" s="7"/>
      <c r="L4671" s="7"/>
      <c r="M4671" s="7"/>
      <c r="N4671" s="7"/>
    </row>
    <row r="4672" spans="9:14" x14ac:dyDescent="0.25">
      <c r="I4672" s="7"/>
      <c r="J4672" s="7"/>
      <c r="K4672" s="7"/>
      <c r="L4672" s="7"/>
      <c r="M4672" s="7"/>
      <c r="N4672" s="7"/>
    </row>
    <row r="4673" spans="9:14" x14ac:dyDescent="0.25">
      <c r="I4673" s="7"/>
      <c r="J4673" s="7"/>
      <c r="K4673" s="7"/>
      <c r="L4673" s="7"/>
      <c r="M4673" s="7"/>
      <c r="N4673" s="7"/>
    </row>
    <row r="4674" spans="9:14" x14ac:dyDescent="0.25">
      <c r="I4674" s="7"/>
      <c r="J4674" s="7"/>
      <c r="K4674" s="7"/>
      <c r="L4674" s="7"/>
      <c r="M4674" s="7"/>
      <c r="N4674" s="7"/>
    </row>
    <row r="4675" spans="9:14" x14ac:dyDescent="0.25">
      <c r="I4675" s="7"/>
      <c r="J4675" s="7"/>
      <c r="K4675" s="7"/>
      <c r="L4675" s="7"/>
      <c r="M4675" s="7"/>
      <c r="N4675" s="7"/>
    </row>
    <row r="4676" spans="9:14" x14ac:dyDescent="0.25">
      <c r="I4676" s="7"/>
      <c r="J4676" s="7"/>
      <c r="K4676" s="7"/>
      <c r="L4676" s="7"/>
      <c r="M4676" s="7"/>
      <c r="N4676" s="7"/>
    </row>
    <row r="4677" spans="9:14" x14ac:dyDescent="0.25">
      <c r="I4677" s="7"/>
      <c r="J4677" s="7"/>
      <c r="K4677" s="7"/>
      <c r="L4677" s="7"/>
      <c r="M4677" s="7"/>
      <c r="N4677" s="7"/>
    </row>
    <row r="4678" spans="9:14" x14ac:dyDescent="0.25">
      <c r="I4678" s="7"/>
      <c r="J4678" s="7"/>
      <c r="K4678" s="7"/>
      <c r="L4678" s="7"/>
      <c r="M4678" s="7"/>
      <c r="N4678" s="7"/>
    </row>
    <row r="4679" spans="9:14" x14ac:dyDescent="0.25">
      <c r="I4679" s="7"/>
      <c r="J4679" s="7"/>
      <c r="K4679" s="7"/>
      <c r="L4679" s="7"/>
      <c r="M4679" s="7"/>
      <c r="N4679" s="7"/>
    </row>
    <row r="4680" spans="9:14" x14ac:dyDescent="0.25">
      <c r="I4680" s="7"/>
      <c r="J4680" s="7"/>
      <c r="K4680" s="7"/>
      <c r="L4680" s="7"/>
      <c r="M4680" s="7"/>
      <c r="N4680" s="7"/>
    </row>
    <row r="4681" spans="9:14" x14ac:dyDescent="0.25">
      <c r="I4681" s="7"/>
      <c r="J4681" s="7"/>
      <c r="K4681" s="7"/>
      <c r="L4681" s="7"/>
      <c r="M4681" s="7"/>
      <c r="N4681" s="7"/>
    </row>
    <row r="4682" spans="9:14" x14ac:dyDescent="0.25">
      <c r="I4682" s="7"/>
      <c r="J4682" s="7"/>
      <c r="K4682" s="7"/>
      <c r="L4682" s="7"/>
      <c r="M4682" s="7"/>
      <c r="N4682" s="7"/>
    </row>
    <row r="4683" spans="9:14" x14ac:dyDescent="0.25">
      <c r="I4683" s="7"/>
      <c r="J4683" s="7"/>
      <c r="K4683" s="7"/>
      <c r="L4683" s="7"/>
      <c r="M4683" s="7"/>
      <c r="N4683" s="7"/>
    </row>
    <row r="4684" spans="9:14" x14ac:dyDescent="0.25">
      <c r="I4684" s="7"/>
      <c r="J4684" s="7"/>
      <c r="K4684" s="7"/>
      <c r="L4684" s="7"/>
      <c r="M4684" s="7"/>
      <c r="N4684" s="7"/>
    </row>
    <row r="4685" spans="9:14" x14ac:dyDescent="0.25">
      <c r="I4685" s="7"/>
      <c r="J4685" s="7"/>
      <c r="K4685" s="7"/>
      <c r="L4685" s="7"/>
      <c r="M4685" s="7"/>
      <c r="N4685" s="7"/>
    </row>
    <row r="4686" spans="9:14" x14ac:dyDescent="0.25">
      <c r="I4686" s="7"/>
      <c r="J4686" s="7"/>
      <c r="K4686" s="7"/>
      <c r="L4686" s="7"/>
      <c r="M4686" s="7"/>
      <c r="N4686" s="7"/>
    </row>
    <row r="4687" spans="9:14" x14ac:dyDescent="0.25">
      <c r="I4687" s="7"/>
      <c r="J4687" s="7"/>
      <c r="K4687" s="7"/>
      <c r="L4687" s="7"/>
      <c r="M4687" s="7"/>
      <c r="N4687" s="7"/>
    </row>
    <row r="4688" spans="9:14" x14ac:dyDescent="0.25">
      <c r="I4688" s="7"/>
      <c r="J4688" s="7"/>
      <c r="K4688" s="7"/>
      <c r="L4688" s="7"/>
      <c r="M4688" s="7"/>
      <c r="N4688" s="7"/>
    </row>
    <row r="4689" spans="9:14" x14ac:dyDescent="0.25">
      <c r="I4689" s="7"/>
      <c r="J4689" s="7"/>
      <c r="K4689" s="7"/>
      <c r="L4689" s="7"/>
      <c r="M4689" s="7"/>
      <c r="N4689" s="7"/>
    </row>
    <row r="4690" spans="9:14" x14ac:dyDescent="0.25">
      <c r="I4690" s="7"/>
      <c r="J4690" s="7"/>
      <c r="K4690" s="7"/>
      <c r="L4690" s="7"/>
      <c r="M4690" s="7"/>
      <c r="N4690" s="7"/>
    </row>
    <row r="4691" spans="9:14" x14ac:dyDescent="0.25">
      <c r="I4691" s="7"/>
      <c r="J4691" s="7"/>
      <c r="K4691" s="7"/>
      <c r="L4691" s="7"/>
      <c r="M4691" s="7"/>
      <c r="N4691" s="7"/>
    </row>
    <row r="4692" spans="9:14" x14ac:dyDescent="0.25">
      <c r="I4692" s="7"/>
      <c r="J4692" s="7"/>
      <c r="K4692" s="7"/>
      <c r="L4692" s="7"/>
      <c r="M4692" s="7"/>
      <c r="N4692" s="7"/>
    </row>
    <row r="4693" spans="9:14" x14ac:dyDescent="0.25">
      <c r="I4693" s="7"/>
      <c r="J4693" s="7"/>
      <c r="K4693" s="7"/>
      <c r="L4693" s="7"/>
      <c r="M4693" s="7"/>
      <c r="N4693" s="7"/>
    </row>
    <row r="4694" spans="9:14" x14ac:dyDescent="0.25">
      <c r="I4694" s="7"/>
      <c r="J4694" s="7"/>
      <c r="K4694" s="7"/>
      <c r="L4694" s="7"/>
      <c r="M4694" s="7"/>
      <c r="N4694" s="7"/>
    </row>
    <row r="4695" spans="9:14" x14ac:dyDescent="0.25">
      <c r="I4695" s="7"/>
      <c r="J4695" s="7"/>
      <c r="K4695" s="7"/>
      <c r="L4695" s="7"/>
      <c r="M4695" s="7"/>
      <c r="N4695" s="7"/>
    </row>
    <row r="4696" spans="9:14" x14ac:dyDescent="0.25">
      <c r="I4696" s="7"/>
      <c r="J4696" s="7"/>
      <c r="K4696" s="7"/>
      <c r="L4696" s="7"/>
      <c r="M4696" s="7"/>
      <c r="N4696" s="7"/>
    </row>
    <row r="4697" spans="9:14" x14ac:dyDescent="0.25">
      <c r="I4697" s="7"/>
      <c r="J4697" s="7"/>
      <c r="K4697" s="7"/>
      <c r="L4697" s="7"/>
      <c r="M4697" s="7"/>
      <c r="N4697" s="7"/>
    </row>
    <row r="4698" spans="9:14" x14ac:dyDescent="0.25">
      <c r="I4698" s="7"/>
      <c r="J4698" s="7"/>
      <c r="K4698" s="7"/>
      <c r="L4698" s="7"/>
      <c r="M4698" s="7"/>
      <c r="N4698" s="7"/>
    </row>
    <row r="4699" spans="9:14" x14ac:dyDescent="0.25">
      <c r="I4699" s="7"/>
      <c r="J4699" s="7"/>
      <c r="K4699" s="7"/>
      <c r="L4699" s="7"/>
      <c r="M4699" s="7"/>
      <c r="N4699" s="7"/>
    </row>
    <row r="4700" spans="9:14" x14ac:dyDescent="0.25">
      <c r="I4700" s="7"/>
      <c r="J4700" s="7"/>
      <c r="K4700" s="7"/>
      <c r="L4700" s="7"/>
      <c r="M4700" s="7"/>
      <c r="N4700" s="7"/>
    </row>
    <row r="4701" spans="9:14" x14ac:dyDescent="0.25">
      <c r="I4701" s="7"/>
      <c r="J4701" s="7"/>
      <c r="K4701" s="7"/>
      <c r="L4701" s="7"/>
      <c r="M4701" s="7"/>
      <c r="N4701" s="7"/>
    </row>
    <row r="4702" spans="9:14" x14ac:dyDescent="0.25">
      <c r="I4702" s="7"/>
      <c r="J4702" s="7"/>
      <c r="K4702" s="7"/>
      <c r="L4702" s="7"/>
      <c r="M4702" s="7"/>
      <c r="N4702" s="7"/>
    </row>
    <row r="4703" spans="9:14" x14ac:dyDescent="0.25">
      <c r="I4703" s="7"/>
      <c r="J4703" s="7"/>
      <c r="K4703" s="7"/>
      <c r="L4703" s="7"/>
      <c r="M4703" s="7"/>
      <c r="N4703" s="7"/>
    </row>
    <row r="4704" spans="9:14" x14ac:dyDescent="0.25">
      <c r="I4704" s="7"/>
      <c r="J4704" s="7"/>
      <c r="K4704" s="7"/>
      <c r="L4704" s="7"/>
      <c r="M4704" s="7"/>
      <c r="N4704" s="7"/>
    </row>
    <row r="4705" spans="9:14" x14ac:dyDescent="0.25">
      <c r="I4705" s="7"/>
      <c r="J4705" s="7"/>
      <c r="K4705" s="7"/>
      <c r="L4705" s="7"/>
      <c r="M4705" s="7"/>
      <c r="N4705" s="7"/>
    </row>
    <row r="4706" spans="9:14" x14ac:dyDescent="0.25">
      <c r="I4706" s="7"/>
      <c r="J4706" s="7"/>
      <c r="K4706" s="7"/>
      <c r="L4706" s="7"/>
      <c r="M4706" s="7"/>
      <c r="N4706" s="7"/>
    </row>
    <row r="4707" spans="9:14" x14ac:dyDescent="0.25">
      <c r="I4707" s="7"/>
      <c r="J4707" s="7"/>
      <c r="K4707" s="7"/>
      <c r="L4707" s="7"/>
      <c r="M4707" s="7"/>
      <c r="N4707" s="7"/>
    </row>
    <row r="4708" spans="9:14" x14ac:dyDescent="0.25">
      <c r="I4708" s="7"/>
      <c r="J4708" s="7"/>
      <c r="K4708" s="7"/>
      <c r="L4708" s="7"/>
      <c r="M4708" s="7"/>
      <c r="N4708" s="7"/>
    </row>
    <row r="4709" spans="9:14" x14ac:dyDescent="0.25">
      <c r="I4709" s="7"/>
      <c r="J4709" s="7"/>
      <c r="K4709" s="7"/>
      <c r="L4709" s="7"/>
      <c r="M4709" s="7"/>
      <c r="N4709" s="7"/>
    </row>
    <row r="4710" spans="9:14" x14ac:dyDescent="0.25">
      <c r="I4710" s="7"/>
      <c r="J4710" s="7"/>
      <c r="K4710" s="7"/>
      <c r="L4710" s="7"/>
      <c r="M4710" s="7"/>
      <c r="N4710" s="7"/>
    </row>
    <row r="4711" spans="9:14" x14ac:dyDescent="0.25">
      <c r="I4711" s="7"/>
      <c r="J4711" s="7"/>
      <c r="K4711" s="7"/>
      <c r="L4711" s="7"/>
      <c r="M4711" s="7"/>
      <c r="N4711" s="7"/>
    </row>
    <row r="4712" spans="9:14" x14ac:dyDescent="0.25">
      <c r="I4712" s="7"/>
      <c r="J4712" s="7"/>
      <c r="K4712" s="7"/>
      <c r="L4712" s="7"/>
      <c r="M4712" s="7"/>
      <c r="N4712" s="7"/>
    </row>
    <row r="4713" spans="9:14" x14ac:dyDescent="0.25">
      <c r="I4713" s="7"/>
      <c r="J4713" s="7"/>
      <c r="K4713" s="7"/>
      <c r="L4713" s="7"/>
      <c r="M4713" s="7"/>
      <c r="N4713" s="7"/>
    </row>
    <row r="4714" spans="9:14" x14ac:dyDescent="0.25">
      <c r="I4714" s="7"/>
      <c r="J4714" s="7"/>
      <c r="K4714" s="7"/>
      <c r="L4714" s="7"/>
      <c r="M4714" s="7"/>
      <c r="N4714" s="7"/>
    </row>
    <row r="4715" spans="9:14" x14ac:dyDescent="0.25">
      <c r="I4715" s="7"/>
      <c r="J4715" s="7"/>
      <c r="K4715" s="7"/>
      <c r="L4715" s="7"/>
      <c r="M4715" s="7"/>
      <c r="N4715" s="7"/>
    </row>
    <row r="4716" spans="9:14" x14ac:dyDescent="0.25">
      <c r="I4716" s="7"/>
      <c r="J4716" s="7"/>
      <c r="K4716" s="7"/>
      <c r="L4716" s="7"/>
      <c r="M4716" s="7"/>
      <c r="N4716" s="7"/>
    </row>
    <row r="4717" spans="9:14" x14ac:dyDescent="0.25">
      <c r="I4717" s="7"/>
      <c r="J4717" s="7"/>
      <c r="K4717" s="7"/>
      <c r="L4717" s="7"/>
      <c r="M4717" s="7"/>
      <c r="N4717" s="7"/>
    </row>
    <row r="4718" spans="9:14" x14ac:dyDescent="0.25">
      <c r="I4718" s="7"/>
      <c r="J4718" s="7"/>
      <c r="K4718" s="7"/>
      <c r="L4718" s="7"/>
      <c r="M4718" s="7"/>
      <c r="N4718" s="7"/>
    </row>
    <row r="4719" spans="9:14" x14ac:dyDescent="0.25">
      <c r="I4719" s="7"/>
      <c r="J4719" s="7"/>
      <c r="K4719" s="7"/>
      <c r="L4719" s="7"/>
      <c r="M4719" s="7"/>
      <c r="N4719" s="7"/>
    </row>
    <row r="4720" spans="9:14" x14ac:dyDescent="0.25">
      <c r="I4720" s="7"/>
      <c r="J4720" s="7"/>
      <c r="K4720" s="7"/>
      <c r="L4720" s="7"/>
      <c r="M4720" s="7"/>
      <c r="N4720" s="7"/>
    </row>
    <row r="4721" spans="9:14" x14ac:dyDescent="0.25">
      <c r="I4721" s="7"/>
      <c r="J4721" s="7"/>
      <c r="K4721" s="7"/>
      <c r="L4721" s="7"/>
      <c r="M4721" s="7"/>
      <c r="N4721" s="7"/>
    </row>
    <row r="4722" spans="9:14" x14ac:dyDescent="0.25">
      <c r="I4722" s="7"/>
      <c r="J4722" s="7"/>
      <c r="K4722" s="7"/>
      <c r="L4722" s="7"/>
      <c r="M4722" s="7"/>
      <c r="N4722" s="7"/>
    </row>
    <row r="4723" spans="9:14" x14ac:dyDescent="0.25">
      <c r="I4723" s="7"/>
      <c r="J4723" s="7"/>
      <c r="K4723" s="7"/>
      <c r="L4723" s="7"/>
      <c r="M4723" s="7"/>
      <c r="N4723" s="7"/>
    </row>
    <row r="4724" spans="9:14" x14ac:dyDescent="0.25">
      <c r="I4724" s="7"/>
      <c r="J4724" s="7"/>
      <c r="K4724" s="7"/>
      <c r="L4724" s="7"/>
      <c r="M4724" s="7"/>
      <c r="N4724" s="7"/>
    </row>
    <row r="4725" spans="9:14" x14ac:dyDescent="0.25">
      <c r="I4725" s="7"/>
      <c r="J4725" s="7"/>
      <c r="K4725" s="7"/>
      <c r="L4725" s="7"/>
      <c r="M4725" s="7"/>
      <c r="N4725" s="7"/>
    </row>
    <row r="4726" spans="9:14" x14ac:dyDescent="0.25">
      <c r="I4726" s="7"/>
      <c r="J4726" s="7"/>
      <c r="K4726" s="7"/>
      <c r="L4726" s="7"/>
      <c r="M4726" s="7"/>
      <c r="N4726" s="7"/>
    </row>
    <row r="4727" spans="9:14" x14ac:dyDescent="0.25">
      <c r="I4727" s="7"/>
      <c r="J4727" s="7"/>
      <c r="K4727" s="7"/>
      <c r="L4727" s="7"/>
      <c r="M4727" s="7"/>
      <c r="N4727" s="7"/>
    </row>
    <row r="4728" spans="9:14" x14ac:dyDescent="0.25">
      <c r="I4728" s="7"/>
      <c r="J4728" s="7"/>
      <c r="K4728" s="7"/>
      <c r="L4728" s="7"/>
      <c r="M4728" s="7"/>
      <c r="N4728" s="7"/>
    </row>
    <row r="4729" spans="9:14" x14ac:dyDescent="0.25">
      <c r="I4729" s="7"/>
      <c r="J4729" s="7"/>
      <c r="K4729" s="7"/>
      <c r="L4729" s="7"/>
      <c r="M4729" s="7"/>
      <c r="N4729" s="7"/>
    </row>
    <row r="4730" spans="9:14" x14ac:dyDescent="0.25">
      <c r="I4730" s="7"/>
      <c r="J4730" s="7"/>
      <c r="K4730" s="7"/>
      <c r="L4730" s="7"/>
      <c r="M4730" s="7"/>
      <c r="N4730" s="7"/>
    </row>
    <row r="4731" spans="9:14" x14ac:dyDescent="0.25">
      <c r="I4731" s="7"/>
      <c r="J4731" s="7"/>
      <c r="K4731" s="7"/>
      <c r="L4731" s="7"/>
      <c r="M4731" s="7"/>
      <c r="N4731" s="7"/>
    </row>
    <row r="4732" spans="9:14" x14ac:dyDescent="0.25">
      <c r="I4732" s="7"/>
      <c r="J4732" s="7"/>
      <c r="K4732" s="7"/>
      <c r="L4732" s="7"/>
      <c r="M4732" s="7"/>
      <c r="N4732" s="7"/>
    </row>
    <row r="4733" spans="9:14" x14ac:dyDescent="0.25">
      <c r="I4733" s="7"/>
      <c r="J4733" s="7"/>
      <c r="K4733" s="7"/>
      <c r="L4733" s="7"/>
      <c r="M4733" s="7"/>
      <c r="N4733" s="7"/>
    </row>
    <row r="4734" spans="9:14" x14ac:dyDescent="0.25">
      <c r="I4734" s="7"/>
      <c r="J4734" s="7"/>
      <c r="K4734" s="7"/>
      <c r="L4734" s="7"/>
      <c r="M4734" s="7"/>
      <c r="N4734" s="7"/>
    </row>
    <row r="4735" spans="9:14" x14ac:dyDescent="0.25">
      <c r="I4735" s="7"/>
      <c r="J4735" s="7"/>
      <c r="K4735" s="7"/>
      <c r="L4735" s="7"/>
      <c r="M4735" s="7"/>
      <c r="N4735" s="7"/>
    </row>
    <row r="4736" spans="9:14" x14ac:dyDescent="0.25">
      <c r="I4736" s="7"/>
      <c r="J4736" s="7"/>
      <c r="K4736" s="7"/>
      <c r="L4736" s="7"/>
      <c r="M4736" s="7"/>
      <c r="N4736" s="7"/>
    </row>
    <row r="4737" spans="9:14" x14ac:dyDescent="0.25">
      <c r="I4737" s="7"/>
      <c r="J4737" s="7"/>
      <c r="K4737" s="7"/>
      <c r="L4737" s="7"/>
      <c r="M4737" s="7"/>
      <c r="N4737" s="7"/>
    </row>
    <row r="4738" spans="9:14" x14ac:dyDescent="0.25">
      <c r="I4738" s="7"/>
      <c r="J4738" s="7"/>
      <c r="K4738" s="7"/>
      <c r="L4738" s="7"/>
      <c r="M4738" s="7"/>
      <c r="N4738" s="7"/>
    </row>
    <row r="4739" spans="9:14" x14ac:dyDescent="0.25">
      <c r="I4739" s="7"/>
      <c r="J4739" s="7"/>
      <c r="K4739" s="7"/>
      <c r="L4739" s="7"/>
      <c r="M4739" s="7"/>
      <c r="N4739" s="7"/>
    </row>
    <row r="4740" spans="9:14" x14ac:dyDescent="0.25">
      <c r="I4740" s="7"/>
      <c r="J4740" s="7"/>
      <c r="K4740" s="7"/>
      <c r="L4740" s="7"/>
      <c r="M4740" s="7"/>
      <c r="N4740" s="7"/>
    </row>
    <row r="4741" spans="9:14" x14ac:dyDescent="0.25">
      <c r="I4741" s="7"/>
      <c r="J4741" s="7"/>
      <c r="K4741" s="7"/>
      <c r="L4741" s="7"/>
      <c r="M4741" s="7"/>
      <c r="N4741" s="7"/>
    </row>
    <row r="4742" spans="9:14" x14ac:dyDescent="0.25">
      <c r="I4742" s="7"/>
      <c r="J4742" s="7"/>
      <c r="K4742" s="7"/>
      <c r="L4742" s="7"/>
      <c r="M4742" s="7"/>
      <c r="N4742" s="7"/>
    </row>
    <row r="4743" spans="9:14" x14ac:dyDescent="0.25">
      <c r="I4743" s="7"/>
      <c r="J4743" s="7"/>
      <c r="K4743" s="7"/>
      <c r="L4743" s="7"/>
      <c r="M4743" s="7"/>
      <c r="N4743" s="7"/>
    </row>
    <row r="4744" spans="9:14" x14ac:dyDescent="0.25">
      <c r="I4744" s="7"/>
      <c r="J4744" s="7"/>
      <c r="K4744" s="7"/>
      <c r="L4744" s="7"/>
      <c r="M4744" s="7"/>
      <c r="N4744" s="7"/>
    </row>
    <row r="4745" spans="9:14" x14ac:dyDescent="0.25">
      <c r="I4745" s="7"/>
      <c r="J4745" s="7"/>
      <c r="K4745" s="7"/>
      <c r="L4745" s="7"/>
      <c r="M4745" s="7"/>
      <c r="N4745" s="7"/>
    </row>
    <row r="4746" spans="9:14" x14ac:dyDescent="0.25">
      <c r="I4746" s="7"/>
      <c r="J4746" s="7"/>
      <c r="K4746" s="7"/>
      <c r="L4746" s="7"/>
      <c r="M4746" s="7"/>
      <c r="N4746" s="7"/>
    </row>
    <row r="4747" spans="9:14" x14ac:dyDescent="0.25">
      <c r="I4747" s="7"/>
      <c r="J4747" s="7"/>
      <c r="K4747" s="7"/>
      <c r="L4747" s="7"/>
      <c r="M4747" s="7"/>
      <c r="N4747" s="7"/>
    </row>
    <row r="4748" spans="9:14" x14ac:dyDescent="0.25">
      <c r="I4748" s="7"/>
      <c r="J4748" s="7"/>
      <c r="K4748" s="7"/>
      <c r="L4748" s="7"/>
      <c r="M4748" s="7"/>
      <c r="N4748" s="7"/>
    </row>
    <row r="4749" spans="9:14" x14ac:dyDescent="0.25">
      <c r="I4749" s="7"/>
      <c r="J4749" s="7"/>
      <c r="K4749" s="7"/>
      <c r="L4749" s="7"/>
      <c r="M4749" s="7"/>
      <c r="N4749" s="7"/>
    </row>
    <row r="4750" spans="9:14" x14ac:dyDescent="0.25">
      <c r="I4750" s="7"/>
      <c r="J4750" s="7"/>
      <c r="K4750" s="7"/>
      <c r="L4750" s="7"/>
      <c r="M4750" s="7"/>
      <c r="N4750" s="7"/>
    </row>
    <row r="4751" spans="9:14" x14ac:dyDescent="0.25">
      <c r="I4751" s="7"/>
      <c r="J4751" s="7"/>
      <c r="K4751" s="7"/>
      <c r="L4751" s="7"/>
      <c r="M4751" s="7"/>
      <c r="N4751" s="7"/>
    </row>
    <row r="4752" spans="9:14" x14ac:dyDescent="0.25">
      <c r="I4752" s="7"/>
      <c r="J4752" s="7"/>
      <c r="K4752" s="7"/>
      <c r="L4752" s="7"/>
      <c r="M4752" s="7"/>
      <c r="N4752" s="7"/>
    </row>
    <row r="4753" spans="9:14" x14ac:dyDescent="0.25">
      <c r="I4753" s="7"/>
      <c r="J4753" s="7"/>
      <c r="K4753" s="7"/>
      <c r="L4753" s="7"/>
      <c r="M4753" s="7"/>
      <c r="N4753" s="7"/>
    </row>
    <row r="4754" spans="9:14" x14ac:dyDescent="0.25">
      <c r="I4754" s="7"/>
      <c r="J4754" s="7"/>
      <c r="K4754" s="7"/>
      <c r="L4754" s="7"/>
      <c r="M4754" s="7"/>
      <c r="N4754" s="7"/>
    </row>
    <row r="4755" spans="9:14" x14ac:dyDescent="0.25">
      <c r="I4755" s="7"/>
      <c r="J4755" s="7"/>
      <c r="K4755" s="7"/>
      <c r="L4755" s="7"/>
      <c r="M4755" s="7"/>
      <c r="N4755" s="7"/>
    </row>
    <row r="4756" spans="9:14" x14ac:dyDescent="0.25">
      <c r="I4756" s="7"/>
      <c r="J4756" s="7"/>
      <c r="K4756" s="7"/>
      <c r="L4756" s="7"/>
      <c r="M4756" s="7"/>
      <c r="N4756" s="7"/>
    </row>
    <row r="4757" spans="9:14" x14ac:dyDescent="0.25">
      <c r="I4757" s="7"/>
      <c r="J4757" s="7"/>
      <c r="K4757" s="7"/>
      <c r="L4757" s="7"/>
      <c r="M4757" s="7"/>
      <c r="N4757" s="7"/>
    </row>
    <row r="4758" spans="9:14" x14ac:dyDescent="0.25">
      <c r="I4758" s="7"/>
      <c r="J4758" s="7"/>
      <c r="K4758" s="7"/>
      <c r="L4758" s="7"/>
      <c r="M4758" s="7"/>
      <c r="N4758" s="7"/>
    </row>
    <row r="4759" spans="9:14" x14ac:dyDescent="0.25">
      <c r="I4759" s="7"/>
      <c r="J4759" s="7"/>
      <c r="K4759" s="7"/>
      <c r="L4759" s="7"/>
      <c r="M4759" s="7"/>
      <c r="N4759" s="7"/>
    </row>
    <row r="4760" spans="9:14" x14ac:dyDescent="0.25">
      <c r="I4760" s="7"/>
      <c r="J4760" s="7"/>
      <c r="K4760" s="7"/>
      <c r="L4760" s="7"/>
      <c r="M4760" s="7"/>
      <c r="N4760" s="7"/>
    </row>
    <row r="4761" spans="9:14" x14ac:dyDescent="0.25">
      <c r="I4761" s="7"/>
      <c r="J4761" s="7"/>
      <c r="K4761" s="7"/>
      <c r="L4761" s="7"/>
      <c r="M4761" s="7"/>
      <c r="N4761" s="7"/>
    </row>
    <row r="4762" spans="9:14" x14ac:dyDescent="0.25">
      <c r="I4762" s="7"/>
      <c r="J4762" s="7"/>
      <c r="K4762" s="7"/>
      <c r="L4762" s="7"/>
      <c r="M4762" s="7"/>
      <c r="N4762" s="7"/>
    </row>
    <row r="4763" spans="9:14" x14ac:dyDescent="0.25">
      <c r="I4763" s="7"/>
      <c r="J4763" s="7"/>
      <c r="K4763" s="7"/>
      <c r="L4763" s="7"/>
      <c r="M4763" s="7"/>
      <c r="N4763" s="7"/>
    </row>
    <row r="4764" spans="9:14" x14ac:dyDescent="0.25">
      <c r="I4764" s="7"/>
      <c r="J4764" s="7"/>
      <c r="K4764" s="7"/>
      <c r="L4764" s="7"/>
      <c r="M4764" s="7"/>
      <c r="N4764" s="7"/>
    </row>
    <row r="4765" spans="9:14" x14ac:dyDescent="0.25">
      <c r="I4765" s="7"/>
      <c r="J4765" s="7"/>
      <c r="K4765" s="7"/>
      <c r="L4765" s="7"/>
      <c r="M4765" s="7"/>
      <c r="N4765" s="7"/>
    </row>
    <row r="4766" spans="9:14" x14ac:dyDescent="0.25">
      <c r="I4766" s="7"/>
      <c r="J4766" s="7"/>
      <c r="K4766" s="7"/>
      <c r="L4766" s="7"/>
      <c r="M4766" s="7"/>
      <c r="N4766" s="7"/>
    </row>
    <row r="4767" spans="9:14" x14ac:dyDescent="0.25">
      <c r="I4767" s="7"/>
      <c r="J4767" s="7"/>
      <c r="K4767" s="7"/>
      <c r="L4767" s="7"/>
      <c r="M4767" s="7"/>
      <c r="N4767" s="7"/>
    </row>
    <row r="4768" spans="9:14" x14ac:dyDescent="0.25">
      <c r="I4768" s="7"/>
      <c r="J4768" s="7"/>
      <c r="K4768" s="7"/>
      <c r="L4768" s="7"/>
      <c r="M4768" s="7"/>
      <c r="N4768" s="7"/>
    </row>
    <row r="4769" spans="9:14" x14ac:dyDescent="0.25">
      <c r="I4769" s="7"/>
      <c r="J4769" s="7"/>
      <c r="K4769" s="7"/>
      <c r="L4769" s="7"/>
      <c r="M4769" s="7"/>
      <c r="N4769" s="7"/>
    </row>
    <row r="4770" spans="9:14" x14ac:dyDescent="0.25">
      <c r="I4770" s="7"/>
      <c r="J4770" s="7"/>
      <c r="K4770" s="7"/>
      <c r="L4770" s="7"/>
      <c r="M4770" s="7"/>
      <c r="N4770" s="7"/>
    </row>
    <row r="4771" spans="9:14" x14ac:dyDescent="0.25">
      <c r="I4771" s="7"/>
      <c r="J4771" s="7"/>
      <c r="K4771" s="7"/>
      <c r="L4771" s="7"/>
      <c r="M4771" s="7"/>
      <c r="N4771" s="7"/>
    </row>
    <row r="4772" spans="9:14" x14ac:dyDescent="0.25">
      <c r="I4772" s="7"/>
      <c r="J4772" s="7"/>
      <c r="K4772" s="7"/>
      <c r="L4772" s="7"/>
      <c r="M4772" s="7"/>
      <c r="N4772" s="7"/>
    </row>
    <row r="4773" spans="9:14" x14ac:dyDescent="0.25">
      <c r="I4773" s="7"/>
      <c r="J4773" s="7"/>
      <c r="K4773" s="7"/>
      <c r="L4773" s="7"/>
      <c r="M4773" s="7"/>
      <c r="N4773" s="7"/>
    </row>
    <row r="4774" spans="9:14" x14ac:dyDescent="0.25">
      <c r="I4774" s="7"/>
      <c r="J4774" s="7"/>
      <c r="K4774" s="7"/>
      <c r="L4774" s="7"/>
      <c r="M4774" s="7"/>
      <c r="N4774" s="7"/>
    </row>
    <row r="4775" spans="9:14" x14ac:dyDescent="0.25">
      <c r="I4775" s="7"/>
      <c r="J4775" s="7"/>
      <c r="K4775" s="7"/>
      <c r="L4775" s="7"/>
      <c r="M4775" s="7"/>
      <c r="N4775" s="7"/>
    </row>
    <row r="4776" spans="9:14" x14ac:dyDescent="0.25">
      <c r="I4776" s="7"/>
      <c r="J4776" s="7"/>
      <c r="K4776" s="7"/>
      <c r="L4776" s="7"/>
      <c r="M4776" s="7"/>
      <c r="N4776" s="7"/>
    </row>
    <row r="4777" spans="9:14" x14ac:dyDescent="0.25">
      <c r="I4777" s="7"/>
      <c r="J4777" s="7"/>
      <c r="K4777" s="7"/>
      <c r="L4777" s="7"/>
      <c r="M4777" s="7"/>
      <c r="N4777" s="7"/>
    </row>
    <row r="4778" spans="9:14" x14ac:dyDescent="0.25">
      <c r="I4778" s="7"/>
      <c r="J4778" s="7"/>
      <c r="K4778" s="7"/>
      <c r="L4778" s="7"/>
      <c r="M4778" s="7"/>
      <c r="N4778" s="7"/>
    </row>
    <row r="4779" spans="9:14" x14ac:dyDescent="0.25">
      <c r="I4779" s="7"/>
      <c r="J4779" s="7"/>
      <c r="K4779" s="7"/>
      <c r="L4779" s="7"/>
      <c r="M4779" s="7"/>
      <c r="N4779" s="7"/>
    </row>
    <row r="4780" spans="9:14" x14ac:dyDescent="0.25">
      <c r="I4780" s="7"/>
      <c r="J4780" s="7"/>
      <c r="K4780" s="7"/>
      <c r="L4780" s="7"/>
      <c r="M4780" s="7"/>
      <c r="N4780" s="7"/>
    </row>
    <row r="4781" spans="9:14" x14ac:dyDescent="0.25">
      <c r="I4781" s="7"/>
      <c r="J4781" s="7"/>
      <c r="K4781" s="7"/>
      <c r="L4781" s="7"/>
      <c r="M4781" s="7"/>
      <c r="N4781" s="7"/>
    </row>
    <row r="4782" spans="9:14" x14ac:dyDescent="0.25">
      <c r="I4782" s="7"/>
      <c r="J4782" s="7"/>
      <c r="K4782" s="7"/>
      <c r="L4782" s="7"/>
      <c r="M4782" s="7"/>
      <c r="N4782" s="7"/>
    </row>
    <row r="4783" spans="9:14" x14ac:dyDescent="0.25">
      <c r="I4783" s="7"/>
      <c r="J4783" s="7"/>
      <c r="K4783" s="7"/>
      <c r="L4783" s="7"/>
      <c r="M4783" s="7"/>
      <c r="N4783" s="7"/>
    </row>
    <row r="4784" spans="9:14" x14ac:dyDescent="0.25">
      <c r="I4784" s="7"/>
      <c r="J4784" s="7"/>
      <c r="K4784" s="7"/>
      <c r="L4784" s="7"/>
      <c r="M4784" s="7"/>
      <c r="N4784" s="7"/>
    </row>
    <row r="4785" spans="9:14" x14ac:dyDescent="0.25">
      <c r="I4785" s="7"/>
      <c r="J4785" s="7"/>
      <c r="K4785" s="7"/>
      <c r="L4785" s="7"/>
      <c r="M4785" s="7"/>
      <c r="N4785" s="7"/>
    </row>
    <row r="4786" spans="9:14" x14ac:dyDescent="0.25">
      <c r="I4786" s="7"/>
      <c r="J4786" s="7"/>
      <c r="K4786" s="7"/>
      <c r="L4786" s="7"/>
      <c r="M4786" s="7"/>
      <c r="N4786" s="7"/>
    </row>
    <row r="4787" spans="9:14" x14ac:dyDescent="0.25">
      <c r="I4787" s="7"/>
      <c r="J4787" s="7"/>
      <c r="K4787" s="7"/>
      <c r="L4787" s="7"/>
      <c r="M4787" s="7"/>
      <c r="N4787" s="7"/>
    </row>
    <row r="4788" spans="9:14" x14ac:dyDescent="0.25">
      <c r="I4788" s="7"/>
      <c r="J4788" s="7"/>
      <c r="K4788" s="7"/>
      <c r="L4788" s="7"/>
      <c r="M4788" s="7"/>
      <c r="N4788" s="7"/>
    </row>
    <row r="4789" spans="9:14" x14ac:dyDescent="0.25">
      <c r="I4789" s="7"/>
      <c r="J4789" s="7"/>
      <c r="K4789" s="7"/>
      <c r="L4789" s="7"/>
      <c r="M4789" s="7"/>
      <c r="N4789" s="7"/>
    </row>
    <row r="4790" spans="9:14" x14ac:dyDescent="0.25">
      <c r="I4790" s="7"/>
      <c r="J4790" s="7"/>
      <c r="K4790" s="7"/>
      <c r="L4790" s="7"/>
      <c r="M4790" s="7"/>
      <c r="N4790" s="7"/>
    </row>
    <row r="4791" spans="9:14" x14ac:dyDescent="0.25">
      <c r="I4791" s="7"/>
      <c r="J4791" s="7"/>
      <c r="K4791" s="7"/>
      <c r="L4791" s="7"/>
      <c r="M4791" s="7"/>
      <c r="N4791" s="7"/>
    </row>
    <row r="4792" spans="9:14" x14ac:dyDescent="0.25">
      <c r="I4792" s="7"/>
      <c r="J4792" s="7"/>
      <c r="K4792" s="7"/>
      <c r="L4792" s="7"/>
      <c r="M4792" s="7"/>
      <c r="N4792" s="7"/>
    </row>
    <row r="4793" spans="9:14" x14ac:dyDescent="0.25">
      <c r="I4793" s="7"/>
      <c r="J4793" s="7"/>
      <c r="K4793" s="7"/>
      <c r="L4793" s="7"/>
      <c r="M4793" s="7"/>
      <c r="N4793" s="7"/>
    </row>
    <row r="4794" spans="9:14" x14ac:dyDescent="0.25">
      <c r="I4794" s="7"/>
      <c r="J4794" s="7"/>
      <c r="K4794" s="7"/>
      <c r="L4794" s="7"/>
      <c r="M4794" s="7"/>
      <c r="N4794" s="7"/>
    </row>
    <row r="4795" spans="9:14" x14ac:dyDescent="0.25">
      <c r="I4795" s="7"/>
      <c r="J4795" s="7"/>
      <c r="K4795" s="7"/>
      <c r="L4795" s="7"/>
      <c r="M4795" s="7"/>
      <c r="N4795" s="7"/>
    </row>
    <row r="4796" spans="9:14" x14ac:dyDescent="0.25">
      <c r="I4796" s="7"/>
      <c r="J4796" s="7"/>
      <c r="K4796" s="7"/>
      <c r="L4796" s="7"/>
      <c r="M4796" s="7"/>
      <c r="N4796" s="7"/>
    </row>
    <row r="4797" spans="9:14" x14ac:dyDescent="0.25">
      <c r="I4797" s="7"/>
      <c r="J4797" s="7"/>
      <c r="K4797" s="7"/>
      <c r="L4797" s="7"/>
      <c r="M4797" s="7"/>
      <c r="N4797" s="7"/>
    </row>
    <row r="4798" spans="9:14" x14ac:dyDescent="0.25">
      <c r="I4798" s="7"/>
      <c r="J4798" s="7"/>
      <c r="K4798" s="7"/>
      <c r="L4798" s="7"/>
      <c r="M4798" s="7"/>
      <c r="N4798" s="7"/>
    </row>
    <row r="4799" spans="9:14" x14ac:dyDescent="0.25">
      <c r="I4799" s="7"/>
      <c r="J4799" s="7"/>
      <c r="K4799" s="7"/>
      <c r="L4799" s="7"/>
      <c r="M4799" s="7"/>
      <c r="N4799" s="7"/>
    </row>
    <row r="4800" spans="9:14" x14ac:dyDescent="0.25">
      <c r="I4800" s="7"/>
      <c r="J4800" s="7"/>
      <c r="K4800" s="7"/>
      <c r="L4800" s="7"/>
      <c r="M4800" s="7"/>
      <c r="N4800" s="7"/>
    </row>
    <row r="4801" spans="9:14" x14ac:dyDescent="0.25">
      <c r="I4801" s="7"/>
      <c r="J4801" s="7"/>
      <c r="K4801" s="7"/>
      <c r="L4801" s="7"/>
      <c r="M4801" s="7"/>
      <c r="N4801" s="7"/>
    </row>
    <row r="4802" spans="9:14" x14ac:dyDescent="0.25">
      <c r="I4802" s="7"/>
      <c r="J4802" s="7"/>
      <c r="K4802" s="7"/>
      <c r="L4802" s="7"/>
      <c r="M4802" s="7"/>
      <c r="N4802" s="7"/>
    </row>
    <row r="4803" spans="9:14" x14ac:dyDescent="0.25">
      <c r="I4803" s="7"/>
      <c r="J4803" s="7"/>
      <c r="K4803" s="7"/>
      <c r="L4803" s="7"/>
      <c r="M4803" s="7"/>
      <c r="N4803" s="7"/>
    </row>
    <row r="4804" spans="9:14" x14ac:dyDescent="0.25">
      <c r="I4804" s="7"/>
      <c r="J4804" s="7"/>
      <c r="K4804" s="7"/>
      <c r="L4804" s="7"/>
      <c r="M4804" s="7"/>
      <c r="N4804" s="7"/>
    </row>
    <row r="4805" spans="9:14" x14ac:dyDescent="0.25">
      <c r="I4805" s="7"/>
      <c r="J4805" s="7"/>
      <c r="K4805" s="7"/>
      <c r="L4805" s="7"/>
      <c r="M4805" s="7"/>
      <c r="N4805" s="7"/>
    </row>
    <row r="4806" spans="9:14" x14ac:dyDescent="0.25">
      <c r="I4806" s="7"/>
      <c r="J4806" s="7"/>
      <c r="K4806" s="7"/>
      <c r="L4806" s="7"/>
      <c r="M4806" s="7"/>
      <c r="N4806" s="7"/>
    </row>
    <row r="4807" spans="9:14" x14ac:dyDescent="0.25">
      <c r="I4807" s="7"/>
      <c r="J4807" s="7"/>
      <c r="K4807" s="7"/>
      <c r="L4807" s="7"/>
      <c r="M4807" s="7"/>
      <c r="N4807" s="7"/>
    </row>
    <row r="4808" spans="9:14" x14ac:dyDescent="0.25">
      <c r="I4808" s="7"/>
      <c r="J4808" s="7"/>
      <c r="K4808" s="7"/>
      <c r="L4808" s="7"/>
      <c r="M4808" s="7"/>
      <c r="N4808" s="7"/>
    </row>
    <row r="4809" spans="9:14" x14ac:dyDescent="0.25">
      <c r="I4809" s="7"/>
      <c r="J4809" s="7"/>
      <c r="K4809" s="7"/>
      <c r="L4809" s="7"/>
      <c r="M4809" s="7"/>
      <c r="N4809" s="7"/>
    </row>
    <row r="4810" spans="9:14" x14ac:dyDescent="0.25">
      <c r="I4810" s="7"/>
      <c r="J4810" s="7"/>
      <c r="K4810" s="7"/>
      <c r="L4810" s="7"/>
      <c r="M4810" s="7"/>
      <c r="N4810" s="7"/>
    </row>
    <row r="4811" spans="9:14" x14ac:dyDescent="0.25">
      <c r="I4811" s="7"/>
      <c r="J4811" s="7"/>
      <c r="K4811" s="7"/>
      <c r="L4811" s="7"/>
      <c r="M4811" s="7"/>
      <c r="N4811" s="7"/>
    </row>
    <row r="4812" spans="9:14" x14ac:dyDescent="0.25">
      <c r="I4812" s="7"/>
      <c r="J4812" s="7"/>
      <c r="K4812" s="7"/>
      <c r="L4812" s="7"/>
      <c r="M4812" s="7"/>
      <c r="N4812" s="7"/>
    </row>
    <row r="4813" spans="9:14" x14ac:dyDescent="0.25">
      <c r="I4813" s="7"/>
      <c r="J4813" s="7"/>
      <c r="K4813" s="7"/>
      <c r="L4813" s="7"/>
      <c r="M4813" s="7"/>
      <c r="N4813" s="7"/>
    </row>
    <row r="4814" spans="9:14" x14ac:dyDescent="0.25">
      <c r="I4814" s="7"/>
      <c r="J4814" s="7"/>
      <c r="K4814" s="7"/>
      <c r="L4814" s="7"/>
      <c r="M4814" s="7"/>
      <c r="N4814" s="7"/>
    </row>
    <row r="4815" spans="9:14" x14ac:dyDescent="0.25">
      <c r="I4815" s="7"/>
      <c r="J4815" s="7"/>
      <c r="K4815" s="7"/>
      <c r="L4815" s="7"/>
      <c r="M4815" s="7"/>
      <c r="N4815" s="7"/>
    </row>
    <row r="4816" spans="9:14" x14ac:dyDescent="0.25">
      <c r="I4816" s="7"/>
      <c r="J4816" s="7"/>
      <c r="K4816" s="7"/>
      <c r="L4816" s="7"/>
      <c r="M4816" s="7"/>
      <c r="N4816" s="7"/>
    </row>
    <row r="4817" spans="9:14" x14ac:dyDescent="0.25">
      <c r="I4817" s="7"/>
      <c r="J4817" s="7"/>
      <c r="K4817" s="7"/>
      <c r="L4817" s="7"/>
      <c r="M4817" s="7"/>
      <c r="N4817" s="7"/>
    </row>
    <row r="4818" spans="9:14" x14ac:dyDescent="0.25">
      <c r="I4818" s="7"/>
      <c r="J4818" s="7"/>
      <c r="K4818" s="7"/>
      <c r="L4818" s="7"/>
      <c r="M4818" s="7"/>
      <c r="N4818" s="7"/>
    </row>
    <row r="4819" spans="9:14" x14ac:dyDescent="0.25">
      <c r="I4819" s="7"/>
      <c r="J4819" s="7"/>
      <c r="K4819" s="7"/>
      <c r="L4819" s="7"/>
      <c r="M4819" s="7"/>
      <c r="N4819" s="7"/>
    </row>
    <row r="4820" spans="9:14" x14ac:dyDescent="0.25">
      <c r="I4820" s="7"/>
      <c r="J4820" s="7"/>
      <c r="K4820" s="7"/>
      <c r="L4820" s="7"/>
      <c r="M4820" s="7"/>
      <c r="N4820" s="7"/>
    </row>
    <row r="4821" spans="9:14" x14ac:dyDescent="0.25">
      <c r="I4821" s="7"/>
      <c r="J4821" s="7"/>
      <c r="K4821" s="7"/>
      <c r="L4821" s="7"/>
      <c r="M4821" s="7"/>
      <c r="N4821" s="7"/>
    </row>
    <row r="4822" spans="9:14" x14ac:dyDescent="0.25">
      <c r="I4822" s="7"/>
      <c r="J4822" s="7"/>
      <c r="K4822" s="7"/>
      <c r="L4822" s="7"/>
      <c r="M4822" s="7"/>
      <c r="N4822" s="7"/>
    </row>
    <row r="4823" spans="9:14" x14ac:dyDescent="0.25">
      <c r="I4823" s="7"/>
      <c r="J4823" s="7"/>
      <c r="K4823" s="7"/>
      <c r="L4823" s="7"/>
      <c r="M4823" s="7"/>
      <c r="N4823" s="7"/>
    </row>
    <row r="4824" spans="9:14" x14ac:dyDescent="0.25">
      <c r="I4824" s="7"/>
      <c r="J4824" s="7"/>
      <c r="K4824" s="7"/>
      <c r="L4824" s="7"/>
      <c r="M4824" s="7"/>
      <c r="N4824" s="7"/>
    </row>
    <row r="4825" spans="9:14" x14ac:dyDescent="0.25">
      <c r="I4825" s="7"/>
      <c r="J4825" s="7"/>
      <c r="K4825" s="7"/>
      <c r="L4825" s="7"/>
      <c r="M4825" s="7"/>
      <c r="N4825" s="7"/>
    </row>
    <row r="4826" spans="9:14" x14ac:dyDescent="0.25">
      <c r="I4826" s="7"/>
      <c r="J4826" s="7"/>
      <c r="K4826" s="7"/>
      <c r="L4826" s="7"/>
      <c r="M4826" s="7"/>
      <c r="N4826" s="7"/>
    </row>
    <row r="4827" spans="9:14" x14ac:dyDescent="0.25">
      <c r="I4827" s="7"/>
      <c r="J4827" s="7"/>
      <c r="K4827" s="7"/>
      <c r="L4827" s="7"/>
      <c r="M4827" s="7"/>
      <c r="N4827" s="7"/>
    </row>
    <row r="4828" spans="9:14" x14ac:dyDescent="0.25">
      <c r="I4828" s="7"/>
      <c r="J4828" s="7"/>
      <c r="K4828" s="7"/>
      <c r="L4828" s="7"/>
      <c r="M4828" s="7"/>
      <c r="N4828" s="7"/>
    </row>
    <row r="4829" spans="9:14" x14ac:dyDescent="0.25">
      <c r="I4829" s="7"/>
      <c r="J4829" s="7"/>
      <c r="K4829" s="7"/>
      <c r="L4829" s="7"/>
      <c r="M4829" s="7"/>
      <c r="N4829" s="7"/>
    </row>
    <row r="4830" spans="9:14" x14ac:dyDescent="0.25">
      <c r="I4830" s="7"/>
      <c r="J4830" s="7"/>
      <c r="K4830" s="7"/>
      <c r="L4830" s="7"/>
      <c r="M4830" s="7"/>
      <c r="N4830" s="7"/>
    </row>
    <row r="4831" spans="9:14" x14ac:dyDescent="0.25">
      <c r="I4831" s="7"/>
      <c r="J4831" s="7"/>
      <c r="K4831" s="7"/>
      <c r="L4831" s="7"/>
      <c r="M4831" s="7"/>
      <c r="N4831" s="7"/>
    </row>
    <row r="4832" spans="9:14" x14ac:dyDescent="0.25">
      <c r="I4832" s="7"/>
      <c r="J4832" s="7"/>
      <c r="K4832" s="7"/>
      <c r="L4832" s="7"/>
      <c r="M4832" s="7"/>
      <c r="N4832" s="7"/>
    </row>
    <row r="4833" spans="9:14" x14ac:dyDescent="0.25">
      <c r="I4833" s="7"/>
      <c r="J4833" s="7"/>
      <c r="K4833" s="7"/>
      <c r="L4833" s="7"/>
      <c r="M4833" s="7"/>
      <c r="N4833" s="7"/>
    </row>
    <row r="4834" spans="9:14" x14ac:dyDescent="0.25">
      <c r="I4834" s="7"/>
      <c r="J4834" s="7"/>
      <c r="K4834" s="7"/>
      <c r="L4834" s="7"/>
      <c r="M4834" s="7"/>
      <c r="N4834" s="7"/>
    </row>
    <row r="4835" spans="9:14" x14ac:dyDescent="0.25">
      <c r="I4835" s="7"/>
      <c r="J4835" s="7"/>
      <c r="K4835" s="7"/>
      <c r="L4835" s="7"/>
      <c r="M4835" s="7"/>
      <c r="N4835" s="7"/>
    </row>
    <row r="4836" spans="9:14" x14ac:dyDescent="0.25">
      <c r="I4836" s="7"/>
      <c r="J4836" s="7"/>
      <c r="K4836" s="7"/>
      <c r="L4836" s="7"/>
      <c r="M4836" s="7"/>
      <c r="N4836" s="7"/>
    </row>
    <row r="4837" spans="9:14" x14ac:dyDescent="0.25">
      <c r="I4837" s="7"/>
      <c r="J4837" s="7"/>
      <c r="K4837" s="7"/>
      <c r="L4837" s="7"/>
      <c r="M4837" s="7"/>
      <c r="N4837" s="7"/>
    </row>
    <row r="4838" spans="9:14" x14ac:dyDescent="0.25">
      <c r="I4838" s="7"/>
      <c r="J4838" s="7"/>
      <c r="K4838" s="7"/>
      <c r="L4838" s="7"/>
      <c r="M4838" s="7"/>
      <c r="N4838" s="7"/>
    </row>
    <row r="4839" spans="9:14" x14ac:dyDescent="0.25">
      <c r="I4839" s="7"/>
      <c r="J4839" s="7"/>
      <c r="K4839" s="7"/>
      <c r="L4839" s="7"/>
      <c r="M4839" s="7"/>
      <c r="N4839" s="7"/>
    </row>
    <row r="4840" spans="9:14" x14ac:dyDescent="0.25">
      <c r="I4840" s="7"/>
      <c r="J4840" s="7"/>
      <c r="K4840" s="7"/>
      <c r="L4840" s="7"/>
      <c r="M4840" s="7"/>
      <c r="N4840" s="7"/>
    </row>
    <row r="4841" spans="9:14" x14ac:dyDescent="0.25">
      <c r="I4841" s="7"/>
      <c r="J4841" s="7"/>
      <c r="K4841" s="7"/>
      <c r="L4841" s="7"/>
      <c r="M4841" s="7"/>
      <c r="N4841" s="7"/>
    </row>
    <row r="4842" spans="9:14" x14ac:dyDescent="0.25">
      <c r="I4842" s="7"/>
      <c r="J4842" s="7"/>
      <c r="K4842" s="7"/>
      <c r="L4842" s="7"/>
      <c r="M4842" s="7"/>
      <c r="N4842" s="7"/>
    </row>
    <row r="4843" spans="9:14" x14ac:dyDescent="0.25">
      <c r="I4843" s="7"/>
      <c r="J4843" s="7"/>
      <c r="K4843" s="7"/>
      <c r="L4843" s="7"/>
      <c r="M4843" s="7"/>
      <c r="N4843" s="7"/>
    </row>
    <row r="4844" spans="9:14" x14ac:dyDescent="0.25">
      <c r="I4844" s="7"/>
      <c r="J4844" s="7"/>
      <c r="K4844" s="7"/>
      <c r="L4844" s="7"/>
      <c r="M4844" s="7"/>
      <c r="N4844" s="7"/>
    </row>
    <row r="4845" spans="9:14" x14ac:dyDescent="0.25">
      <c r="I4845" s="7"/>
      <c r="J4845" s="7"/>
      <c r="K4845" s="7"/>
      <c r="L4845" s="7"/>
      <c r="M4845" s="7"/>
      <c r="N4845" s="7"/>
    </row>
    <row r="4846" spans="9:14" x14ac:dyDescent="0.25">
      <c r="I4846" s="7"/>
      <c r="J4846" s="7"/>
      <c r="K4846" s="7"/>
      <c r="L4846" s="7"/>
      <c r="M4846" s="7"/>
      <c r="N4846" s="7"/>
    </row>
    <row r="4847" spans="9:14" x14ac:dyDescent="0.25">
      <c r="I4847" s="7"/>
      <c r="J4847" s="7"/>
      <c r="K4847" s="7"/>
      <c r="L4847" s="7"/>
      <c r="M4847" s="7"/>
      <c r="N4847" s="7"/>
    </row>
    <row r="4848" spans="9:14" x14ac:dyDescent="0.25">
      <c r="I4848" s="7"/>
      <c r="J4848" s="7"/>
      <c r="K4848" s="7"/>
      <c r="L4848" s="7"/>
      <c r="M4848" s="7"/>
      <c r="N4848" s="7"/>
    </row>
    <row r="4849" spans="9:14" x14ac:dyDescent="0.25">
      <c r="I4849" s="7"/>
      <c r="J4849" s="7"/>
      <c r="K4849" s="7"/>
      <c r="L4849" s="7"/>
      <c r="M4849" s="7"/>
      <c r="N4849" s="7"/>
    </row>
    <row r="4850" spans="9:14" x14ac:dyDescent="0.25">
      <c r="I4850" s="7"/>
      <c r="J4850" s="7"/>
      <c r="K4850" s="7"/>
      <c r="L4850" s="7"/>
      <c r="M4850" s="7"/>
      <c r="N4850" s="7"/>
    </row>
    <row r="4851" spans="9:14" x14ac:dyDescent="0.25">
      <c r="I4851" s="7"/>
      <c r="J4851" s="7"/>
      <c r="K4851" s="7"/>
      <c r="L4851" s="7"/>
      <c r="M4851" s="7"/>
      <c r="N4851" s="7"/>
    </row>
    <row r="4852" spans="9:14" x14ac:dyDescent="0.25">
      <c r="I4852" s="7"/>
      <c r="J4852" s="7"/>
      <c r="K4852" s="7"/>
      <c r="L4852" s="7"/>
      <c r="M4852" s="7"/>
      <c r="N4852" s="7"/>
    </row>
    <row r="4853" spans="9:14" x14ac:dyDescent="0.25">
      <c r="I4853" s="7"/>
      <c r="J4853" s="7"/>
      <c r="K4853" s="7"/>
      <c r="L4853" s="7"/>
      <c r="M4853" s="7"/>
      <c r="N4853" s="7"/>
    </row>
    <row r="4854" spans="9:14" x14ac:dyDescent="0.25">
      <c r="I4854" s="7"/>
      <c r="J4854" s="7"/>
      <c r="K4854" s="7"/>
      <c r="L4854" s="7"/>
      <c r="M4854" s="7"/>
      <c r="N4854" s="7"/>
    </row>
    <row r="4855" spans="9:14" x14ac:dyDescent="0.25">
      <c r="I4855" s="7"/>
      <c r="J4855" s="7"/>
      <c r="K4855" s="7"/>
      <c r="L4855" s="7"/>
      <c r="M4855" s="7"/>
      <c r="N4855" s="7"/>
    </row>
    <row r="4856" spans="9:14" x14ac:dyDescent="0.25">
      <c r="I4856" s="7"/>
      <c r="J4856" s="7"/>
      <c r="K4856" s="7"/>
      <c r="L4856" s="7"/>
      <c r="M4856" s="7"/>
      <c r="N4856" s="7"/>
    </row>
    <row r="4857" spans="9:14" x14ac:dyDescent="0.25">
      <c r="I4857" s="7"/>
      <c r="J4857" s="7"/>
      <c r="K4857" s="7"/>
      <c r="L4857" s="7"/>
      <c r="M4857" s="7"/>
      <c r="N4857" s="7"/>
    </row>
    <row r="4858" spans="9:14" x14ac:dyDescent="0.25">
      <c r="I4858" s="7"/>
      <c r="J4858" s="7"/>
      <c r="K4858" s="7"/>
      <c r="L4858" s="7"/>
      <c r="M4858" s="7"/>
      <c r="N4858" s="7"/>
    </row>
    <row r="4859" spans="9:14" x14ac:dyDescent="0.25">
      <c r="I4859" s="7"/>
      <c r="J4859" s="7"/>
      <c r="K4859" s="7"/>
      <c r="L4859" s="7"/>
      <c r="M4859" s="7"/>
      <c r="N4859" s="7"/>
    </row>
    <row r="4860" spans="9:14" x14ac:dyDescent="0.25">
      <c r="I4860" s="7"/>
      <c r="J4860" s="7"/>
      <c r="K4860" s="7"/>
      <c r="L4860" s="7"/>
      <c r="M4860" s="7"/>
      <c r="N4860" s="7"/>
    </row>
    <row r="4861" spans="9:14" x14ac:dyDescent="0.25">
      <c r="I4861" s="7"/>
      <c r="J4861" s="7"/>
      <c r="K4861" s="7"/>
      <c r="L4861" s="7"/>
      <c r="M4861" s="7"/>
      <c r="N4861" s="7"/>
    </row>
    <row r="4862" spans="9:14" x14ac:dyDescent="0.25">
      <c r="I4862" s="7"/>
      <c r="J4862" s="7"/>
      <c r="K4862" s="7"/>
      <c r="L4862" s="7"/>
      <c r="M4862" s="7"/>
      <c r="N4862" s="7"/>
    </row>
    <row r="4863" spans="9:14" x14ac:dyDescent="0.25">
      <c r="I4863" s="7"/>
      <c r="J4863" s="7"/>
      <c r="K4863" s="7"/>
      <c r="L4863" s="7"/>
      <c r="M4863" s="7"/>
      <c r="N4863" s="7"/>
    </row>
    <row r="4864" spans="9:14" x14ac:dyDescent="0.25">
      <c r="I4864" s="7"/>
      <c r="J4864" s="7"/>
      <c r="K4864" s="7"/>
      <c r="L4864" s="7"/>
      <c r="M4864" s="7"/>
      <c r="N4864" s="7"/>
    </row>
    <row r="4865" spans="9:14" x14ac:dyDescent="0.25">
      <c r="I4865" s="7"/>
      <c r="J4865" s="7"/>
      <c r="K4865" s="7"/>
      <c r="L4865" s="7"/>
      <c r="M4865" s="7"/>
      <c r="N4865" s="7"/>
    </row>
    <row r="4866" spans="9:14" x14ac:dyDescent="0.25">
      <c r="I4866" s="7"/>
      <c r="J4866" s="7"/>
      <c r="K4866" s="7"/>
      <c r="L4866" s="7"/>
      <c r="M4866" s="7"/>
      <c r="N4866" s="7"/>
    </row>
    <row r="4867" spans="9:14" x14ac:dyDescent="0.25">
      <c r="I4867" s="7"/>
      <c r="J4867" s="7"/>
      <c r="K4867" s="7"/>
      <c r="L4867" s="7"/>
      <c r="M4867" s="7"/>
      <c r="N4867" s="7"/>
    </row>
    <row r="4868" spans="9:14" x14ac:dyDescent="0.25">
      <c r="I4868" s="7"/>
      <c r="J4868" s="7"/>
      <c r="K4868" s="7"/>
      <c r="L4868" s="7"/>
      <c r="M4868" s="7"/>
      <c r="N4868" s="7"/>
    </row>
    <row r="4869" spans="9:14" x14ac:dyDescent="0.25">
      <c r="I4869" s="7"/>
      <c r="J4869" s="7"/>
      <c r="K4869" s="7"/>
      <c r="L4869" s="7"/>
      <c r="M4869" s="7"/>
      <c r="N4869" s="7"/>
    </row>
    <row r="4870" spans="9:14" x14ac:dyDescent="0.25">
      <c r="I4870" s="7"/>
      <c r="J4870" s="7"/>
      <c r="K4870" s="7"/>
      <c r="L4870" s="7"/>
      <c r="M4870" s="7"/>
      <c r="N4870" s="7"/>
    </row>
    <row r="4871" spans="9:14" x14ac:dyDescent="0.25">
      <c r="I4871" s="7"/>
      <c r="J4871" s="7"/>
      <c r="K4871" s="7"/>
      <c r="L4871" s="7"/>
      <c r="M4871" s="7"/>
      <c r="N4871" s="7"/>
    </row>
    <row r="4872" spans="9:14" x14ac:dyDescent="0.25">
      <c r="I4872" s="7"/>
      <c r="J4872" s="7"/>
      <c r="K4872" s="7"/>
      <c r="L4872" s="7"/>
      <c r="M4872" s="7"/>
      <c r="N4872" s="7"/>
    </row>
    <row r="4873" spans="9:14" x14ac:dyDescent="0.25">
      <c r="I4873" s="7"/>
      <c r="J4873" s="7"/>
      <c r="K4873" s="7"/>
      <c r="L4873" s="7"/>
      <c r="M4873" s="7"/>
      <c r="N4873" s="7"/>
    </row>
    <row r="4874" spans="9:14" x14ac:dyDescent="0.25">
      <c r="I4874" s="7"/>
      <c r="J4874" s="7"/>
      <c r="K4874" s="7"/>
      <c r="L4874" s="7"/>
      <c r="M4874" s="7"/>
      <c r="N4874" s="7"/>
    </row>
    <row r="4875" spans="9:14" x14ac:dyDescent="0.25">
      <c r="I4875" s="7"/>
      <c r="J4875" s="7"/>
      <c r="K4875" s="7"/>
      <c r="L4875" s="7"/>
      <c r="M4875" s="7"/>
      <c r="N4875" s="7"/>
    </row>
    <row r="4876" spans="9:14" x14ac:dyDescent="0.25">
      <c r="I4876" s="7"/>
      <c r="J4876" s="7"/>
      <c r="K4876" s="7"/>
      <c r="L4876" s="7"/>
      <c r="M4876" s="7"/>
      <c r="N4876" s="7"/>
    </row>
    <row r="4877" spans="9:14" x14ac:dyDescent="0.25">
      <c r="I4877" s="7"/>
      <c r="J4877" s="7"/>
      <c r="K4877" s="7"/>
      <c r="L4877" s="7"/>
      <c r="M4877" s="7"/>
      <c r="N4877" s="7"/>
    </row>
    <row r="4878" spans="9:14" x14ac:dyDescent="0.25">
      <c r="I4878" s="7"/>
      <c r="J4878" s="7"/>
      <c r="K4878" s="7"/>
      <c r="L4878" s="7"/>
      <c r="M4878" s="7"/>
      <c r="N4878" s="7"/>
    </row>
    <row r="4879" spans="9:14" x14ac:dyDescent="0.25">
      <c r="I4879" s="7"/>
      <c r="J4879" s="7"/>
      <c r="K4879" s="7"/>
      <c r="L4879" s="7"/>
      <c r="M4879" s="7"/>
      <c r="N4879" s="7"/>
    </row>
    <row r="4880" spans="9:14" x14ac:dyDescent="0.25">
      <c r="I4880" s="7"/>
      <c r="J4880" s="7"/>
      <c r="K4880" s="7"/>
      <c r="L4880" s="7"/>
      <c r="M4880" s="7"/>
      <c r="N4880" s="7"/>
    </row>
    <row r="4881" spans="9:14" x14ac:dyDescent="0.25">
      <c r="I4881" s="7"/>
      <c r="J4881" s="7"/>
      <c r="K4881" s="7"/>
      <c r="L4881" s="7"/>
      <c r="M4881" s="7"/>
      <c r="N4881" s="7"/>
    </row>
    <row r="4882" spans="9:14" x14ac:dyDescent="0.25">
      <c r="I4882" s="7"/>
      <c r="J4882" s="7"/>
      <c r="K4882" s="7"/>
      <c r="L4882" s="7"/>
      <c r="M4882" s="7"/>
      <c r="N4882" s="7"/>
    </row>
    <row r="4883" spans="9:14" x14ac:dyDescent="0.25">
      <c r="I4883" s="7"/>
      <c r="J4883" s="7"/>
      <c r="K4883" s="7"/>
      <c r="L4883" s="7"/>
      <c r="M4883" s="7"/>
      <c r="N4883" s="7"/>
    </row>
    <row r="4884" spans="9:14" x14ac:dyDescent="0.25">
      <c r="I4884" s="7"/>
      <c r="J4884" s="7"/>
      <c r="K4884" s="7"/>
      <c r="L4884" s="7"/>
      <c r="M4884" s="7"/>
      <c r="N4884" s="7"/>
    </row>
    <row r="4885" spans="9:14" x14ac:dyDescent="0.25">
      <c r="I4885" s="7"/>
      <c r="J4885" s="7"/>
      <c r="K4885" s="7"/>
      <c r="L4885" s="7"/>
      <c r="M4885" s="7"/>
      <c r="N4885" s="7"/>
    </row>
    <row r="4886" spans="9:14" x14ac:dyDescent="0.25">
      <c r="I4886" s="7"/>
      <c r="J4886" s="7"/>
      <c r="K4886" s="7"/>
      <c r="L4886" s="7"/>
      <c r="M4886" s="7"/>
      <c r="N4886" s="7"/>
    </row>
    <row r="4887" spans="9:14" x14ac:dyDescent="0.25">
      <c r="I4887" s="7"/>
      <c r="J4887" s="7"/>
      <c r="K4887" s="7"/>
      <c r="L4887" s="7"/>
      <c r="M4887" s="7"/>
      <c r="N4887" s="7"/>
    </row>
    <row r="4888" spans="9:14" x14ac:dyDescent="0.25">
      <c r="I4888" s="7"/>
      <c r="J4888" s="7"/>
      <c r="K4888" s="7"/>
      <c r="L4888" s="7"/>
      <c r="M4888" s="7"/>
      <c r="N4888" s="7"/>
    </row>
    <row r="4889" spans="9:14" x14ac:dyDescent="0.25">
      <c r="I4889" s="7"/>
      <c r="J4889" s="7"/>
      <c r="K4889" s="7"/>
      <c r="L4889" s="7"/>
      <c r="M4889" s="7"/>
      <c r="N4889" s="7"/>
    </row>
    <row r="4890" spans="9:14" x14ac:dyDescent="0.25">
      <c r="I4890" s="7"/>
      <c r="J4890" s="7"/>
      <c r="K4890" s="7"/>
      <c r="L4890" s="7"/>
      <c r="M4890" s="7"/>
      <c r="N4890" s="7"/>
    </row>
    <row r="4891" spans="9:14" x14ac:dyDescent="0.25">
      <c r="I4891" s="7"/>
      <c r="J4891" s="7"/>
      <c r="K4891" s="7"/>
      <c r="L4891" s="7"/>
      <c r="M4891" s="7"/>
      <c r="N4891" s="7"/>
    </row>
    <row r="4892" spans="9:14" x14ac:dyDescent="0.25">
      <c r="I4892" s="7"/>
      <c r="J4892" s="7"/>
      <c r="K4892" s="7"/>
      <c r="L4892" s="7"/>
      <c r="M4892" s="7"/>
      <c r="N4892" s="7"/>
    </row>
    <row r="4893" spans="9:14" x14ac:dyDescent="0.25">
      <c r="I4893" s="7"/>
      <c r="J4893" s="7"/>
      <c r="K4893" s="7"/>
      <c r="L4893" s="7"/>
      <c r="M4893" s="7"/>
      <c r="N4893" s="7"/>
    </row>
    <row r="4894" spans="9:14" x14ac:dyDescent="0.25">
      <c r="I4894" s="7"/>
      <c r="J4894" s="7"/>
      <c r="K4894" s="7"/>
      <c r="L4894" s="7"/>
      <c r="M4894" s="7"/>
      <c r="N4894" s="7"/>
    </row>
    <row r="4895" spans="9:14" x14ac:dyDescent="0.25">
      <c r="I4895" s="7"/>
      <c r="J4895" s="7"/>
      <c r="K4895" s="7"/>
      <c r="L4895" s="7"/>
      <c r="M4895" s="7"/>
      <c r="N4895" s="7"/>
    </row>
    <row r="4896" spans="9:14" x14ac:dyDescent="0.25">
      <c r="I4896" s="7"/>
      <c r="J4896" s="7"/>
      <c r="K4896" s="7"/>
      <c r="L4896" s="7"/>
      <c r="M4896" s="7"/>
      <c r="N4896" s="7"/>
    </row>
    <row r="4897" spans="9:14" x14ac:dyDescent="0.25">
      <c r="I4897" s="7"/>
      <c r="J4897" s="7"/>
      <c r="K4897" s="7"/>
      <c r="L4897" s="7"/>
      <c r="M4897" s="7"/>
      <c r="N4897" s="7"/>
    </row>
    <row r="4898" spans="9:14" x14ac:dyDescent="0.25">
      <c r="I4898" s="7"/>
      <c r="J4898" s="7"/>
      <c r="K4898" s="7"/>
      <c r="L4898" s="7"/>
      <c r="M4898" s="7"/>
      <c r="N4898" s="7"/>
    </row>
    <row r="4899" spans="9:14" x14ac:dyDescent="0.25">
      <c r="I4899" s="7"/>
      <c r="J4899" s="7"/>
      <c r="K4899" s="7"/>
      <c r="L4899" s="7"/>
      <c r="M4899" s="7"/>
      <c r="N4899" s="7"/>
    </row>
    <row r="4900" spans="9:14" x14ac:dyDescent="0.25">
      <c r="I4900" s="7"/>
      <c r="J4900" s="7"/>
      <c r="K4900" s="7"/>
      <c r="L4900" s="7"/>
      <c r="M4900" s="7"/>
      <c r="N4900" s="7"/>
    </row>
    <row r="4901" spans="9:14" x14ac:dyDescent="0.25">
      <c r="I4901" s="7"/>
      <c r="J4901" s="7"/>
      <c r="K4901" s="7"/>
      <c r="L4901" s="7"/>
      <c r="M4901" s="7"/>
      <c r="N4901" s="7"/>
    </row>
    <row r="4902" spans="9:14" x14ac:dyDescent="0.25">
      <c r="I4902" s="7"/>
      <c r="J4902" s="7"/>
      <c r="K4902" s="7"/>
      <c r="L4902" s="7"/>
      <c r="M4902" s="7"/>
      <c r="N4902" s="7"/>
    </row>
    <row r="4903" spans="9:14" x14ac:dyDescent="0.25">
      <c r="I4903" s="7"/>
      <c r="J4903" s="7"/>
      <c r="K4903" s="7"/>
      <c r="L4903" s="7"/>
      <c r="M4903" s="7"/>
      <c r="N4903" s="7"/>
    </row>
    <row r="4904" spans="9:14" x14ac:dyDescent="0.25">
      <c r="I4904" s="7"/>
      <c r="J4904" s="7"/>
      <c r="K4904" s="7"/>
      <c r="L4904" s="7"/>
      <c r="M4904" s="7"/>
      <c r="N4904" s="7"/>
    </row>
    <row r="4905" spans="9:14" x14ac:dyDescent="0.25">
      <c r="I4905" s="7"/>
      <c r="J4905" s="7"/>
      <c r="K4905" s="7"/>
      <c r="L4905" s="7"/>
      <c r="M4905" s="7"/>
      <c r="N4905" s="7"/>
    </row>
    <row r="4906" spans="9:14" x14ac:dyDescent="0.25">
      <c r="I4906" s="7"/>
      <c r="J4906" s="7"/>
      <c r="K4906" s="7"/>
      <c r="L4906" s="7"/>
      <c r="M4906" s="7"/>
      <c r="N4906" s="7"/>
    </row>
    <row r="4907" spans="9:14" x14ac:dyDescent="0.25">
      <c r="I4907" s="7"/>
      <c r="J4907" s="7"/>
      <c r="K4907" s="7"/>
      <c r="L4907" s="7"/>
      <c r="M4907" s="7"/>
      <c r="N4907" s="7"/>
    </row>
    <row r="4908" spans="9:14" x14ac:dyDescent="0.25">
      <c r="I4908" s="7"/>
      <c r="J4908" s="7"/>
      <c r="K4908" s="7"/>
      <c r="L4908" s="7"/>
      <c r="M4908" s="7"/>
      <c r="N4908" s="7"/>
    </row>
    <row r="4909" spans="9:14" x14ac:dyDescent="0.25">
      <c r="I4909" s="7"/>
      <c r="J4909" s="7"/>
      <c r="K4909" s="7"/>
      <c r="L4909" s="7"/>
      <c r="M4909" s="7"/>
      <c r="N4909" s="7"/>
    </row>
    <row r="4910" spans="9:14" x14ac:dyDescent="0.25">
      <c r="I4910" s="7"/>
      <c r="J4910" s="7"/>
      <c r="K4910" s="7"/>
      <c r="L4910" s="7"/>
      <c r="M4910" s="7"/>
      <c r="N4910" s="7"/>
    </row>
    <row r="4911" spans="9:14" x14ac:dyDescent="0.25">
      <c r="I4911" s="7"/>
      <c r="J4911" s="7"/>
      <c r="K4911" s="7"/>
      <c r="L4911" s="7"/>
      <c r="M4911" s="7"/>
      <c r="N4911" s="7"/>
    </row>
    <row r="4912" spans="9:14" x14ac:dyDescent="0.25">
      <c r="I4912" s="7"/>
      <c r="J4912" s="7"/>
      <c r="K4912" s="7"/>
      <c r="L4912" s="7"/>
      <c r="M4912" s="7"/>
      <c r="N4912" s="7"/>
    </row>
    <row r="4913" spans="9:14" x14ac:dyDescent="0.25">
      <c r="I4913" s="7"/>
      <c r="J4913" s="7"/>
      <c r="K4913" s="7"/>
      <c r="L4913" s="7"/>
      <c r="M4913" s="7"/>
      <c r="N4913" s="7"/>
    </row>
    <row r="4914" spans="9:14" x14ac:dyDescent="0.25">
      <c r="I4914" s="7"/>
      <c r="J4914" s="7"/>
      <c r="K4914" s="7"/>
      <c r="L4914" s="7"/>
      <c r="M4914" s="7"/>
      <c r="N4914" s="7"/>
    </row>
    <row r="4915" spans="9:14" x14ac:dyDescent="0.25">
      <c r="I4915" s="7"/>
      <c r="J4915" s="7"/>
      <c r="K4915" s="7"/>
      <c r="L4915" s="7"/>
      <c r="M4915" s="7"/>
      <c r="N4915" s="7"/>
    </row>
    <row r="4916" spans="9:14" x14ac:dyDescent="0.25">
      <c r="I4916" s="7"/>
      <c r="J4916" s="7"/>
      <c r="K4916" s="7"/>
      <c r="L4916" s="7"/>
      <c r="M4916" s="7"/>
      <c r="N4916" s="7"/>
    </row>
    <row r="4917" spans="9:14" x14ac:dyDescent="0.25">
      <c r="I4917" s="7"/>
      <c r="J4917" s="7"/>
      <c r="K4917" s="7"/>
      <c r="L4917" s="7"/>
      <c r="M4917" s="7"/>
      <c r="N4917" s="7"/>
    </row>
    <row r="4918" spans="9:14" x14ac:dyDescent="0.25">
      <c r="I4918" s="7"/>
      <c r="J4918" s="7"/>
      <c r="K4918" s="7"/>
      <c r="L4918" s="7"/>
      <c r="M4918" s="7"/>
      <c r="N4918" s="7"/>
    </row>
    <row r="4919" spans="9:14" x14ac:dyDescent="0.25">
      <c r="I4919" s="7"/>
      <c r="J4919" s="7"/>
      <c r="K4919" s="7"/>
      <c r="L4919" s="7"/>
      <c r="M4919" s="7"/>
      <c r="N4919" s="7"/>
    </row>
    <row r="4920" spans="9:14" x14ac:dyDescent="0.25">
      <c r="I4920" s="7"/>
      <c r="J4920" s="7"/>
      <c r="K4920" s="7"/>
      <c r="L4920" s="7"/>
      <c r="M4920" s="7"/>
      <c r="N4920" s="7"/>
    </row>
    <row r="4921" spans="9:14" x14ac:dyDescent="0.25">
      <c r="I4921" s="7"/>
      <c r="J4921" s="7"/>
      <c r="K4921" s="7"/>
      <c r="L4921" s="7"/>
      <c r="M4921" s="7"/>
      <c r="N4921" s="7"/>
    </row>
    <row r="4922" spans="9:14" x14ac:dyDescent="0.25">
      <c r="I4922" s="7"/>
      <c r="J4922" s="7"/>
      <c r="K4922" s="7"/>
      <c r="L4922" s="7"/>
      <c r="M4922" s="7"/>
      <c r="N4922" s="7"/>
    </row>
    <row r="4923" spans="9:14" x14ac:dyDescent="0.25">
      <c r="I4923" s="7"/>
      <c r="J4923" s="7"/>
      <c r="K4923" s="7"/>
      <c r="L4923" s="7"/>
      <c r="M4923" s="7"/>
      <c r="N4923" s="7"/>
    </row>
    <row r="4924" spans="9:14" x14ac:dyDescent="0.25">
      <c r="I4924" s="7"/>
      <c r="J4924" s="7"/>
      <c r="K4924" s="7"/>
      <c r="L4924" s="7"/>
      <c r="M4924" s="7"/>
      <c r="N4924" s="7"/>
    </row>
    <row r="4925" spans="9:14" x14ac:dyDescent="0.25">
      <c r="I4925" s="7"/>
      <c r="J4925" s="7"/>
      <c r="K4925" s="7"/>
      <c r="L4925" s="7"/>
      <c r="M4925" s="7"/>
      <c r="N4925" s="7"/>
    </row>
    <row r="4926" spans="9:14" x14ac:dyDescent="0.25">
      <c r="I4926" s="7"/>
      <c r="J4926" s="7"/>
      <c r="K4926" s="7"/>
      <c r="L4926" s="7"/>
      <c r="M4926" s="7"/>
      <c r="N4926" s="7"/>
    </row>
    <row r="4927" spans="9:14" x14ac:dyDescent="0.25">
      <c r="I4927" s="7"/>
      <c r="J4927" s="7"/>
      <c r="K4927" s="7"/>
      <c r="L4927" s="7"/>
      <c r="M4927" s="7"/>
      <c r="N4927" s="7"/>
    </row>
    <row r="4928" spans="9:14" x14ac:dyDescent="0.25">
      <c r="I4928" s="7"/>
      <c r="J4928" s="7"/>
      <c r="K4928" s="7"/>
      <c r="L4928" s="7"/>
      <c r="M4928" s="7"/>
      <c r="N4928" s="7"/>
    </row>
    <row r="4929" spans="9:14" x14ac:dyDescent="0.25">
      <c r="I4929" s="7"/>
      <c r="J4929" s="7"/>
      <c r="K4929" s="7"/>
      <c r="L4929" s="7"/>
      <c r="M4929" s="7"/>
      <c r="N4929" s="7"/>
    </row>
    <row r="4930" spans="9:14" x14ac:dyDescent="0.25">
      <c r="I4930" s="7"/>
      <c r="J4930" s="7"/>
      <c r="K4930" s="7"/>
      <c r="L4930" s="7"/>
      <c r="M4930" s="7"/>
      <c r="N4930" s="7"/>
    </row>
    <row r="4931" spans="9:14" x14ac:dyDescent="0.25">
      <c r="I4931" s="7"/>
      <c r="J4931" s="7"/>
      <c r="K4931" s="7"/>
      <c r="L4931" s="7"/>
      <c r="M4931" s="7"/>
      <c r="N4931" s="7"/>
    </row>
    <row r="4932" spans="9:14" x14ac:dyDescent="0.25">
      <c r="I4932" s="7"/>
      <c r="J4932" s="7"/>
      <c r="K4932" s="7"/>
      <c r="L4932" s="7"/>
      <c r="M4932" s="7"/>
      <c r="N4932" s="7"/>
    </row>
    <row r="4933" spans="9:14" x14ac:dyDescent="0.25">
      <c r="I4933" s="7"/>
      <c r="J4933" s="7"/>
      <c r="K4933" s="7"/>
      <c r="L4933" s="7"/>
      <c r="M4933" s="7"/>
      <c r="N4933" s="7"/>
    </row>
    <row r="4934" spans="9:14" x14ac:dyDescent="0.25">
      <c r="I4934" s="7"/>
      <c r="J4934" s="7"/>
      <c r="K4934" s="7"/>
      <c r="L4934" s="7"/>
      <c r="M4934" s="7"/>
      <c r="N4934" s="7"/>
    </row>
    <row r="4935" spans="9:14" x14ac:dyDescent="0.25">
      <c r="I4935" s="7"/>
      <c r="J4935" s="7"/>
      <c r="K4935" s="7"/>
      <c r="L4935" s="7"/>
      <c r="M4935" s="7"/>
      <c r="N4935" s="7"/>
    </row>
    <row r="4936" spans="9:14" x14ac:dyDescent="0.25">
      <c r="I4936" s="7"/>
      <c r="J4936" s="7"/>
      <c r="K4936" s="7"/>
      <c r="L4936" s="7"/>
      <c r="M4936" s="7"/>
      <c r="N4936" s="7"/>
    </row>
    <row r="4937" spans="9:14" x14ac:dyDescent="0.25">
      <c r="I4937" s="7"/>
      <c r="J4937" s="7"/>
      <c r="K4937" s="7"/>
      <c r="L4937" s="7"/>
      <c r="M4937" s="7"/>
      <c r="N4937" s="7"/>
    </row>
    <row r="4938" spans="9:14" x14ac:dyDescent="0.25">
      <c r="I4938" s="7"/>
      <c r="J4938" s="7"/>
      <c r="K4938" s="7"/>
      <c r="L4938" s="7"/>
      <c r="M4938" s="7"/>
      <c r="N4938" s="7"/>
    </row>
    <row r="4939" spans="9:14" x14ac:dyDescent="0.25">
      <c r="I4939" s="7"/>
      <c r="J4939" s="7"/>
      <c r="K4939" s="7"/>
      <c r="L4939" s="7"/>
      <c r="M4939" s="7"/>
      <c r="N4939" s="7"/>
    </row>
    <row r="4940" spans="9:14" x14ac:dyDescent="0.25">
      <c r="I4940" s="7"/>
      <c r="J4940" s="7"/>
      <c r="K4940" s="7"/>
      <c r="L4940" s="7"/>
      <c r="M4940" s="7"/>
      <c r="N4940" s="7"/>
    </row>
    <row r="4941" spans="9:14" x14ac:dyDescent="0.25">
      <c r="I4941" s="7"/>
      <c r="J4941" s="7"/>
      <c r="K4941" s="7"/>
      <c r="L4941" s="7"/>
      <c r="M4941" s="7"/>
      <c r="N4941" s="7"/>
    </row>
    <row r="4942" spans="9:14" x14ac:dyDescent="0.25">
      <c r="I4942" s="7"/>
      <c r="J4942" s="7"/>
      <c r="K4942" s="7"/>
      <c r="L4942" s="7"/>
      <c r="M4942" s="7"/>
      <c r="N4942" s="7"/>
    </row>
    <row r="4943" spans="9:14" x14ac:dyDescent="0.25">
      <c r="I4943" s="7"/>
      <c r="J4943" s="7"/>
      <c r="K4943" s="7"/>
      <c r="L4943" s="7"/>
      <c r="M4943" s="7"/>
      <c r="N4943" s="7"/>
    </row>
    <row r="4944" spans="9:14" x14ac:dyDescent="0.25">
      <c r="I4944" s="7"/>
      <c r="J4944" s="7"/>
      <c r="K4944" s="7"/>
      <c r="L4944" s="7"/>
      <c r="M4944" s="7"/>
      <c r="N4944" s="7"/>
    </row>
    <row r="4945" spans="9:14" x14ac:dyDescent="0.25">
      <c r="I4945" s="7"/>
      <c r="J4945" s="7"/>
      <c r="K4945" s="7"/>
      <c r="L4945" s="7"/>
      <c r="M4945" s="7"/>
      <c r="N4945" s="7"/>
    </row>
    <row r="4946" spans="9:14" x14ac:dyDescent="0.25">
      <c r="I4946" s="7"/>
      <c r="J4946" s="7"/>
      <c r="K4946" s="7"/>
      <c r="L4946" s="7"/>
      <c r="M4946" s="7"/>
      <c r="N4946" s="7"/>
    </row>
    <row r="4947" spans="9:14" x14ac:dyDescent="0.25">
      <c r="I4947" s="7"/>
      <c r="J4947" s="7"/>
      <c r="K4947" s="7"/>
      <c r="L4947" s="7"/>
      <c r="M4947" s="7"/>
      <c r="N4947" s="7"/>
    </row>
    <row r="4948" spans="9:14" x14ac:dyDescent="0.25">
      <c r="I4948" s="7"/>
      <c r="J4948" s="7"/>
      <c r="K4948" s="7"/>
      <c r="L4948" s="7"/>
      <c r="M4948" s="7"/>
      <c r="N4948" s="7"/>
    </row>
    <row r="4949" spans="9:14" x14ac:dyDescent="0.25">
      <c r="I4949" s="7"/>
      <c r="J4949" s="7"/>
      <c r="K4949" s="7"/>
      <c r="L4949" s="7"/>
      <c r="M4949" s="7"/>
      <c r="N4949" s="7"/>
    </row>
    <row r="4950" spans="9:14" x14ac:dyDescent="0.25">
      <c r="I4950" s="7"/>
      <c r="J4950" s="7"/>
      <c r="K4950" s="7"/>
      <c r="L4950" s="7"/>
      <c r="M4950" s="7"/>
      <c r="N4950" s="7"/>
    </row>
    <row r="4951" spans="9:14" x14ac:dyDescent="0.25">
      <c r="I4951" s="7"/>
      <c r="J4951" s="7"/>
      <c r="K4951" s="7"/>
      <c r="L4951" s="7"/>
      <c r="M4951" s="7"/>
      <c r="N4951" s="7"/>
    </row>
    <row r="4952" spans="9:14" x14ac:dyDescent="0.25">
      <c r="I4952" s="7"/>
      <c r="J4952" s="7"/>
      <c r="K4952" s="7"/>
      <c r="L4952" s="7"/>
      <c r="M4952" s="7"/>
      <c r="N4952" s="7"/>
    </row>
    <row r="4953" spans="9:14" x14ac:dyDescent="0.25">
      <c r="I4953" s="7"/>
      <c r="J4953" s="7"/>
      <c r="K4953" s="7"/>
      <c r="L4953" s="7"/>
      <c r="M4953" s="7"/>
      <c r="N4953" s="7"/>
    </row>
    <row r="4954" spans="9:14" x14ac:dyDescent="0.25">
      <c r="I4954" s="7"/>
      <c r="J4954" s="7"/>
      <c r="K4954" s="7"/>
      <c r="L4954" s="7"/>
      <c r="M4954" s="7"/>
      <c r="N4954" s="7"/>
    </row>
    <row r="4955" spans="9:14" x14ac:dyDescent="0.25">
      <c r="I4955" s="7"/>
      <c r="J4955" s="7"/>
      <c r="K4955" s="7"/>
      <c r="L4955" s="7"/>
      <c r="M4955" s="7"/>
      <c r="N4955" s="7"/>
    </row>
    <row r="4956" spans="9:14" x14ac:dyDescent="0.25">
      <c r="I4956" s="7"/>
      <c r="J4956" s="7"/>
      <c r="K4956" s="7"/>
      <c r="L4956" s="7"/>
      <c r="M4956" s="7"/>
      <c r="N4956" s="7"/>
    </row>
    <row r="4957" spans="9:14" x14ac:dyDescent="0.25">
      <c r="I4957" s="7"/>
      <c r="J4957" s="7"/>
      <c r="K4957" s="7"/>
      <c r="L4957" s="7"/>
      <c r="M4957" s="7"/>
      <c r="N4957" s="7"/>
    </row>
    <row r="4958" spans="9:14" x14ac:dyDescent="0.25">
      <c r="I4958" s="7"/>
      <c r="J4958" s="7"/>
      <c r="K4958" s="7"/>
      <c r="L4958" s="7"/>
      <c r="M4958" s="7"/>
      <c r="N4958" s="7"/>
    </row>
    <row r="4959" spans="9:14" x14ac:dyDescent="0.25">
      <c r="I4959" s="7"/>
      <c r="J4959" s="7"/>
      <c r="K4959" s="7"/>
      <c r="L4959" s="7"/>
      <c r="M4959" s="7"/>
      <c r="N4959" s="7"/>
    </row>
    <row r="4960" spans="9:14" x14ac:dyDescent="0.25">
      <c r="I4960" s="7"/>
      <c r="J4960" s="7"/>
      <c r="K4960" s="7"/>
      <c r="L4960" s="7"/>
      <c r="M4960" s="7"/>
      <c r="N4960" s="7"/>
    </row>
    <row r="4961" spans="9:14" x14ac:dyDescent="0.25">
      <c r="I4961" s="7"/>
      <c r="J4961" s="7"/>
      <c r="K4961" s="7"/>
      <c r="L4961" s="7"/>
      <c r="M4961" s="7"/>
      <c r="N4961" s="7"/>
    </row>
    <row r="4962" spans="9:14" x14ac:dyDescent="0.25">
      <c r="I4962" s="7"/>
      <c r="J4962" s="7"/>
      <c r="K4962" s="7"/>
      <c r="L4962" s="7"/>
      <c r="M4962" s="7"/>
      <c r="N4962" s="7"/>
    </row>
    <row r="4963" spans="9:14" x14ac:dyDescent="0.25">
      <c r="I4963" s="7"/>
      <c r="J4963" s="7"/>
      <c r="K4963" s="7"/>
      <c r="L4963" s="7"/>
      <c r="M4963" s="7"/>
      <c r="N4963" s="7"/>
    </row>
    <row r="4964" spans="9:14" x14ac:dyDescent="0.25">
      <c r="I4964" s="7"/>
      <c r="J4964" s="7"/>
      <c r="K4964" s="7"/>
      <c r="L4964" s="7"/>
      <c r="M4964" s="7"/>
      <c r="N4964" s="7"/>
    </row>
    <row r="4965" spans="9:14" x14ac:dyDescent="0.25">
      <c r="I4965" s="7"/>
      <c r="J4965" s="7"/>
      <c r="K4965" s="7"/>
      <c r="L4965" s="7"/>
      <c r="M4965" s="7"/>
      <c r="N4965" s="7"/>
    </row>
    <row r="4966" spans="9:14" x14ac:dyDescent="0.25">
      <c r="I4966" s="7"/>
      <c r="J4966" s="7"/>
      <c r="K4966" s="7"/>
      <c r="L4966" s="7"/>
      <c r="M4966" s="7"/>
      <c r="N4966" s="7"/>
    </row>
    <row r="4967" spans="9:14" x14ac:dyDescent="0.25">
      <c r="I4967" s="7"/>
      <c r="J4967" s="7"/>
      <c r="K4967" s="7"/>
      <c r="L4967" s="7"/>
      <c r="M4967" s="7"/>
      <c r="N4967" s="7"/>
    </row>
    <row r="4968" spans="9:14" x14ac:dyDescent="0.25">
      <c r="I4968" s="7"/>
      <c r="J4968" s="7"/>
      <c r="K4968" s="7"/>
      <c r="L4968" s="7"/>
      <c r="M4968" s="7"/>
      <c r="N4968" s="7"/>
    </row>
    <row r="4969" spans="9:14" x14ac:dyDescent="0.25">
      <c r="I4969" s="7"/>
      <c r="J4969" s="7"/>
      <c r="K4969" s="7"/>
      <c r="L4969" s="7"/>
      <c r="M4969" s="7"/>
      <c r="N4969" s="7"/>
    </row>
    <row r="4970" spans="9:14" x14ac:dyDescent="0.25">
      <c r="I4970" s="7"/>
      <c r="J4970" s="7"/>
      <c r="K4970" s="7"/>
      <c r="L4970" s="7"/>
      <c r="M4970" s="7"/>
      <c r="N4970" s="7"/>
    </row>
    <row r="4971" spans="9:14" x14ac:dyDescent="0.25">
      <c r="I4971" s="7"/>
      <c r="J4971" s="7"/>
      <c r="K4971" s="7"/>
      <c r="L4971" s="7"/>
      <c r="M4971" s="7"/>
      <c r="N4971" s="7"/>
    </row>
    <row r="4972" spans="9:14" x14ac:dyDescent="0.25">
      <c r="I4972" s="7"/>
      <c r="J4972" s="7"/>
      <c r="K4972" s="7"/>
      <c r="L4972" s="7"/>
      <c r="M4972" s="7"/>
      <c r="N4972" s="7"/>
    </row>
    <row r="4973" spans="9:14" x14ac:dyDescent="0.25">
      <c r="I4973" s="7"/>
      <c r="J4973" s="7"/>
      <c r="K4973" s="7"/>
      <c r="L4973" s="7"/>
      <c r="M4973" s="7"/>
      <c r="N4973" s="7"/>
    </row>
    <row r="4974" spans="9:14" x14ac:dyDescent="0.25">
      <c r="I4974" s="7"/>
      <c r="J4974" s="7"/>
      <c r="K4974" s="7"/>
      <c r="L4974" s="7"/>
      <c r="M4974" s="7"/>
      <c r="N4974" s="7"/>
    </row>
    <row r="4975" spans="9:14" x14ac:dyDescent="0.25">
      <c r="I4975" s="7"/>
      <c r="J4975" s="7"/>
      <c r="K4975" s="7"/>
      <c r="L4975" s="7"/>
      <c r="M4975" s="7"/>
      <c r="N4975" s="7"/>
    </row>
    <row r="4976" spans="9:14" x14ac:dyDescent="0.25">
      <c r="I4976" s="7"/>
      <c r="J4976" s="7"/>
      <c r="K4976" s="7"/>
      <c r="L4976" s="7"/>
      <c r="M4976" s="7"/>
      <c r="N4976" s="7"/>
    </row>
    <row r="4977" spans="9:14" x14ac:dyDescent="0.25">
      <c r="I4977" s="7"/>
      <c r="J4977" s="7"/>
      <c r="K4977" s="7"/>
      <c r="L4977" s="7"/>
      <c r="M4977" s="7"/>
      <c r="N4977" s="7"/>
    </row>
    <row r="4978" spans="9:14" x14ac:dyDescent="0.25">
      <c r="I4978" s="7"/>
      <c r="J4978" s="7"/>
      <c r="K4978" s="7"/>
      <c r="L4978" s="7"/>
      <c r="M4978" s="7"/>
      <c r="N4978" s="7"/>
    </row>
    <row r="4979" spans="9:14" x14ac:dyDescent="0.25">
      <c r="I4979" s="7"/>
      <c r="J4979" s="7"/>
      <c r="K4979" s="7"/>
      <c r="L4979" s="7"/>
      <c r="M4979" s="7"/>
      <c r="N4979" s="7"/>
    </row>
    <row r="4980" spans="9:14" x14ac:dyDescent="0.25">
      <c r="I4980" s="7"/>
      <c r="J4980" s="7"/>
      <c r="K4980" s="7"/>
      <c r="L4980" s="7"/>
      <c r="M4980" s="7"/>
      <c r="N4980" s="7"/>
    </row>
    <row r="4981" spans="9:14" x14ac:dyDescent="0.25">
      <c r="I4981" s="7"/>
      <c r="J4981" s="7"/>
      <c r="K4981" s="7"/>
      <c r="L4981" s="7"/>
      <c r="M4981" s="7"/>
      <c r="N4981" s="7"/>
    </row>
    <row r="4982" spans="9:14" x14ac:dyDescent="0.25">
      <c r="I4982" s="7"/>
      <c r="J4982" s="7"/>
      <c r="K4982" s="7"/>
      <c r="L4982" s="7"/>
      <c r="M4982" s="7"/>
      <c r="N4982" s="7"/>
    </row>
    <row r="4983" spans="9:14" x14ac:dyDescent="0.25">
      <c r="I4983" s="7"/>
      <c r="J4983" s="7"/>
      <c r="K4983" s="7"/>
      <c r="L4983" s="7"/>
      <c r="M4983" s="7"/>
      <c r="N4983" s="7"/>
    </row>
    <row r="4984" spans="9:14" x14ac:dyDescent="0.25">
      <c r="I4984" s="7"/>
      <c r="J4984" s="7"/>
      <c r="K4984" s="7"/>
      <c r="L4984" s="7"/>
      <c r="M4984" s="7"/>
      <c r="N4984" s="7"/>
    </row>
    <row r="4985" spans="9:14" x14ac:dyDescent="0.25">
      <c r="I4985" s="7"/>
      <c r="J4985" s="7"/>
      <c r="K4985" s="7"/>
      <c r="L4985" s="7"/>
      <c r="M4985" s="7"/>
      <c r="N4985" s="7"/>
    </row>
    <row r="4986" spans="9:14" x14ac:dyDescent="0.25">
      <c r="I4986" s="7"/>
      <c r="J4986" s="7"/>
      <c r="K4986" s="7"/>
      <c r="L4986" s="7"/>
      <c r="M4986" s="7"/>
      <c r="N4986" s="7"/>
    </row>
    <row r="4987" spans="9:14" x14ac:dyDescent="0.25">
      <c r="I4987" s="7"/>
      <c r="J4987" s="7"/>
      <c r="K4987" s="7"/>
      <c r="L4987" s="7"/>
      <c r="M4987" s="7"/>
      <c r="N4987" s="7"/>
    </row>
    <row r="4988" spans="9:14" x14ac:dyDescent="0.25">
      <c r="I4988" s="7"/>
      <c r="J4988" s="7"/>
      <c r="K4988" s="7"/>
      <c r="L4988" s="7"/>
      <c r="M4988" s="7"/>
      <c r="N4988" s="7"/>
    </row>
    <row r="4989" spans="9:14" x14ac:dyDescent="0.25">
      <c r="I4989" s="7"/>
      <c r="J4989" s="7"/>
      <c r="K4989" s="7"/>
      <c r="L4989" s="7"/>
      <c r="M4989" s="7"/>
      <c r="N4989" s="7"/>
    </row>
    <row r="4990" spans="9:14" x14ac:dyDescent="0.25">
      <c r="I4990" s="7"/>
      <c r="J4990" s="7"/>
      <c r="K4990" s="7"/>
      <c r="L4990" s="7"/>
      <c r="M4990" s="7"/>
      <c r="N4990" s="7"/>
    </row>
    <row r="4991" spans="9:14" x14ac:dyDescent="0.25">
      <c r="I4991" s="7"/>
      <c r="J4991" s="7"/>
      <c r="K4991" s="7"/>
      <c r="L4991" s="7"/>
      <c r="M4991" s="7"/>
      <c r="N4991" s="7"/>
    </row>
    <row r="4992" spans="9:14" x14ac:dyDescent="0.25">
      <c r="I4992" s="7"/>
      <c r="J4992" s="7"/>
      <c r="K4992" s="7"/>
      <c r="L4992" s="7"/>
      <c r="M4992" s="7"/>
      <c r="N4992" s="7"/>
    </row>
    <row r="4993" spans="9:14" x14ac:dyDescent="0.25">
      <c r="I4993" s="7"/>
      <c r="J4993" s="7"/>
      <c r="K4993" s="7"/>
      <c r="L4993" s="7"/>
      <c r="M4993" s="7"/>
      <c r="N4993" s="7"/>
    </row>
    <row r="4994" spans="9:14" x14ac:dyDescent="0.25">
      <c r="I4994" s="7"/>
      <c r="J4994" s="7"/>
      <c r="K4994" s="7"/>
      <c r="L4994" s="7"/>
      <c r="M4994" s="7"/>
      <c r="N4994" s="7"/>
    </row>
    <row r="4995" spans="9:14" x14ac:dyDescent="0.25">
      <c r="I4995" s="7"/>
      <c r="J4995" s="7"/>
      <c r="K4995" s="7"/>
      <c r="L4995" s="7"/>
      <c r="M4995" s="7"/>
      <c r="N4995" s="7"/>
    </row>
    <row r="4996" spans="9:14" x14ac:dyDescent="0.25">
      <c r="I4996" s="7"/>
      <c r="J4996" s="7"/>
      <c r="K4996" s="7"/>
      <c r="L4996" s="7"/>
      <c r="M4996" s="7"/>
      <c r="N4996" s="7"/>
    </row>
    <row r="4997" spans="9:14" x14ac:dyDescent="0.25">
      <c r="I4997" s="7"/>
      <c r="J4997" s="7"/>
      <c r="K4997" s="7"/>
      <c r="L4997" s="7"/>
      <c r="M4997" s="7"/>
      <c r="N4997" s="7"/>
    </row>
    <row r="4998" spans="9:14" x14ac:dyDescent="0.25">
      <c r="I4998" s="7"/>
      <c r="J4998" s="7"/>
      <c r="K4998" s="7"/>
      <c r="L4998" s="7"/>
      <c r="M4998" s="7"/>
      <c r="N4998" s="7"/>
    </row>
    <row r="4999" spans="9:14" x14ac:dyDescent="0.25">
      <c r="I4999" s="7"/>
      <c r="J4999" s="7"/>
      <c r="K4999" s="7"/>
      <c r="L4999" s="7"/>
      <c r="M4999" s="7"/>
      <c r="N4999" s="7"/>
    </row>
    <row r="5000" spans="9:14" x14ac:dyDescent="0.25">
      <c r="I5000" s="7"/>
      <c r="J5000" s="7"/>
      <c r="K5000" s="7"/>
      <c r="L5000" s="7"/>
      <c r="M5000" s="7"/>
      <c r="N5000" s="7"/>
    </row>
    <row r="5001" spans="9:14" x14ac:dyDescent="0.25">
      <c r="I5001" s="7"/>
      <c r="J5001" s="7"/>
      <c r="K5001" s="7"/>
      <c r="L5001" s="7"/>
      <c r="M5001" s="7"/>
      <c r="N5001" s="7"/>
    </row>
    <row r="5002" spans="9:14" x14ac:dyDescent="0.25">
      <c r="I5002" s="7"/>
      <c r="J5002" s="7"/>
      <c r="K5002" s="7"/>
      <c r="L5002" s="7"/>
      <c r="M5002" s="7"/>
      <c r="N5002" s="7"/>
    </row>
    <row r="5003" spans="9:14" x14ac:dyDescent="0.25">
      <c r="I5003" s="7"/>
      <c r="J5003" s="7"/>
      <c r="K5003" s="7"/>
      <c r="L5003" s="7"/>
      <c r="M5003" s="7"/>
      <c r="N5003" s="7"/>
    </row>
    <row r="5004" spans="9:14" x14ac:dyDescent="0.25">
      <c r="I5004" s="7"/>
      <c r="J5004" s="7"/>
      <c r="K5004" s="7"/>
      <c r="L5004" s="7"/>
      <c r="M5004" s="7"/>
      <c r="N5004" s="7"/>
    </row>
    <row r="5005" spans="9:14" x14ac:dyDescent="0.25">
      <c r="I5005" s="7"/>
      <c r="J5005" s="7"/>
      <c r="K5005" s="7"/>
      <c r="L5005" s="7"/>
      <c r="M5005" s="7"/>
      <c r="N5005" s="7"/>
    </row>
    <row r="5006" spans="9:14" x14ac:dyDescent="0.25">
      <c r="I5006" s="7"/>
      <c r="J5006" s="7"/>
      <c r="K5006" s="7"/>
      <c r="L5006" s="7"/>
      <c r="M5006" s="7"/>
      <c r="N5006" s="7"/>
    </row>
    <row r="5007" spans="9:14" x14ac:dyDescent="0.25">
      <c r="I5007" s="7"/>
      <c r="J5007" s="7"/>
      <c r="K5007" s="7"/>
      <c r="L5007" s="7"/>
      <c r="M5007" s="7"/>
      <c r="N5007" s="7"/>
    </row>
    <row r="5008" spans="9:14" x14ac:dyDescent="0.25">
      <c r="I5008" s="7"/>
      <c r="J5008" s="7"/>
      <c r="K5008" s="7"/>
      <c r="L5008" s="7"/>
      <c r="M5008" s="7"/>
      <c r="N5008" s="7"/>
    </row>
    <row r="5009" spans="9:14" x14ac:dyDescent="0.25">
      <c r="I5009" s="7"/>
      <c r="J5009" s="7"/>
      <c r="K5009" s="7"/>
      <c r="L5009" s="7"/>
      <c r="M5009" s="7"/>
      <c r="N5009" s="7"/>
    </row>
    <row r="5010" spans="9:14" x14ac:dyDescent="0.25">
      <c r="I5010" s="7"/>
      <c r="J5010" s="7"/>
      <c r="K5010" s="7"/>
      <c r="L5010" s="7"/>
      <c r="M5010" s="7"/>
      <c r="N5010" s="7"/>
    </row>
    <row r="5011" spans="9:14" x14ac:dyDescent="0.25">
      <c r="I5011" s="7"/>
      <c r="J5011" s="7"/>
      <c r="K5011" s="7"/>
      <c r="L5011" s="7"/>
      <c r="M5011" s="7"/>
      <c r="N5011" s="7"/>
    </row>
    <row r="5012" spans="9:14" x14ac:dyDescent="0.25">
      <c r="I5012" s="7"/>
      <c r="J5012" s="7"/>
      <c r="K5012" s="7"/>
      <c r="L5012" s="7"/>
      <c r="M5012" s="7"/>
      <c r="N5012" s="7"/>
    </row>
    <row r="5013" spans="9:14" x14ac:dyDescent="0.25">
      <c r="I5013" s="7"/>
      <c r="J5013" s="7"/>
      <c r="K5013" s="7"/>
      <c r="L5013" s="7"/>
      <c r="M5013" s="7"/>
      <c r="N5013" s="7"/>
    </row>
    <row r="5014" spans="9:14" x14ac:dyDescent="0.25">
      <c r="I5014" s="7"/>
      <c r="J5014" s="7"/>
      <c r="K5014" s="7"/>
      <c r="L5014" s="7"/>
      <c r="M5014" s="7"/>
      <c r="N5014" s="7"/>
    </row>
    <row r="5015" spans="9:14" x14ac:dyDescent="0.25">
      <c r="I5015" s="7"/>
      <c r="J5015" s="7"/>
      <c r="K5015" s="7"/>
      <c r="L5015" s="7"/>
      <c r="M5015" s="7"/>
      <c r="N5015" s="7"/>
    </row>
    <row r="5016" spans="9:14" x14ac:dyDescent="0.25">
      <c r="I5016" s="7"/>
      <c r="J5016" s="7"/>
      <c r="K5016" s="7"/>
      <c r="L5016" s="7"/>
      <c r="M5016" s="7"/>
      <c r="N5016" s="7"/>
    </row>
    <row r="5017" spans="9:14" x14ac:dyDescent="0.25">
      <c r="I5017" s="7"/>
      <c r="J5017" s="7"/>
      <c r="K5017" s="7"/>
      <c r="L5017" s="7"/>
      <c r="M5017" s="7"/>
      <c r="N5017" s="7"/>
    </row>
    <row r="5018" spans="9:14" x14ac:dyDescent="0.25">
      <c r="I5018" s="7"/>
      <c r="J5018" s="7"/>
      <c r="K5018" s="7"/>
      <c r="L5018" s="7"/>
      <c r="M5018" s="7"/>
      <c r="N5018" s="7"/>
    </row>
    <row r="5019" spans="9:14" x14ac:dyDescent="0.25">
      <c r="I5019" s="7"/>
      <c r="J5019" s="7"/>
      <c r="K5019" s="7"/>
      <c r="L5019" s="7"/>
      <c r="M5019" s="7"/>
      <c r="N5019" s="7"/>
    </row>
    <row r="5020" spans="9:14" x14ac:dyDescent="0.25">
      <c r="I5020" s="7"/>
      <c r="J5020" s="7"/>
      <c r="K5020" s="7"/>
      <c r="L5020" s="7"/>
      <c r="M5020" s="7"/>
      <c r="N5020" s="7"/>
    </row>
    <row r="5021" spans="9:14" x14ac:dyDescent="0.25">
      <c r="I5021" s="7"/>
      <c r="J5021" s="7"/>
      <c r="K5021" s="7"/>
      <c r="L5021" s="7"/>
      <c r="M5021" s="7"/>
      <c r="N5021" s="7"/>
    </row>
    <row r="5022" spans="9:14" x14ac:dyDescent="0.25">
      <c r="I5022" s="7"/>
      <c r="J5022" s="7"/>
      <c r="K5022" s="7"/>
      <c r="L5022" s="7"/>
      <c r="M5022" s="7"/>
      <c r="N5022" s="7"/>
    </row>
    <row r="5023" spans="9:14" x14ac:dyDescent="0.25">
      <c r="I5023" s="7"/>
      <c r="J5023" s="7"/>
      <c r="K5023" s="7"/>
      <c r="L5023" s="7"/>
      <c r="M5023" s="7"/>
      <c r="N5023" s="7"/>
    </row>
    <row r="5024" spans="9:14" x14ac:dyDescent="0.25">
      <c r="I5024" s="7"/>
      <c r="J5024" s="7"/>
      <c r="K5024" s="7"/>
      <c r="L5024" s="7"/>
      <c r="M5024" s="7"/>
      <c r="N5024" s="7"/>
    </row>
    <row r="5025" spans="9:14" x14ac:dyDescent="0.25">
      <c r="I5025" s="7"/>
      <c r="J5025" s="7"/>
      <c r="K5025" s="7"/>
      <c r="L5025" s="7"/>
      <c r="M5025" s="7"/>
      <c r="N5025" s="7"/>
    </row>
    <row r="5026" spans="9:14" x14ac:dyDescent="0.25">
      <c r="I5026" s="7"/>
      <c r="J5026" s="7"/>
      <c r="K5026" s="7"/>
      <c r="L5026" s="7"/>
      <c r="M5026" s="7"/>
      <c r="N5026" s="7"/>
    </row>
    <row r="5027" spans="9:14" x14ac:dyDescent="0.25">
      <c r="I5027" s="7"/>
      <c r="J5027" s="7"/>
      <c r="K5027" s="7"/>
      <c r="L5027" s="7"/>
      <c r="M5027" s="7"/>
      <c r="N5027" s="7"/>
    </row>
    <row r="5028" spans="9:14" x14ac:dyDescent="0.25">
      <c r="I5028" s="7"/>
      <c r="J5028" s="7"/>
      <c r="K5028" s="7"/>
      <c r="L5028" s="7"/>
      <c r="M5028" s="7"/>
      <c r="N5028" s="7"/>
    </row>
    <row r="5029" spans="9:14" x14ac:dyDescent="0.25">
      <c r="I5029" s="7"/>
      <c r="J5029" s="7"/>
      <c r="K5029" s="7"/>
      <c r="L5029" s="7"/>
      <c r="M5029" s="7"/>
      <c r="N5029" s="7"/>
    </row>
    <row r="5030" spans="9:14" x14ac:dyDescent="0.25">
      <c r="I5030" s="7"/>
      <c r="J5030" s="7"/>
      <c r="K5030" s="7"/>
      <c r="L5030" s="7"/>
      <c r="M5030" s="7"/>
      <c r="N5030" s="7"/>
    </row>
    <row r="5031" spans="9:14" x14ac:dyDescent="0.25">
      <c r="I5031" s="7"/>
      <c r="J5031" s="7"/>
      <c r="K5031" s="7"/>
      <c r="L5031" s="7"/>
      <c r="M5031" s="7"/>
      <c r="N5031" s="7"/>
    </row>
    <row r="5032" spans="9:14" x14ac:dyDescent="0.25">
      <c r="I5032" s="7"/>
      <c r="J5032" s="7"/>
      <c r="K5032" s="7"/>
      <c r="L5032" s="7"/>
      <c r="M5032" s="7"/>
      <c r="N5032" s="7"/>
    </row>
    <row r="5033" spans="9:14" x14ac:dyDescent="0.25">
      <c r="I5033" s="7"/>
      <c r="J5033" s="7"/>
      <c r="K5033" s="7"/>
      <c r="L5033" s="7"/>
      <c r="M5033" s="7"/>
      <c r="N5033" s="7"/>
    </row>
    <row r="5034" spans="9:14" x14ac:dyDescent="0.25">
      <c r="I5034" s="7"/>
      <c r="J5034" s="7"/>
      <c r="K5034" s="7"/>
      <c r="L5034" s="7"/>
      <c r="M5034" s="7"/>
      <c r="N5034" s="7"/>
    </row>
    <row r="5035" spans="9:14" x14ac:dyDescent="0.25">
      <c r="I5035" s="7"/>
      <c r="J5035" s="7"/>
      <c r="K5035" s="7"/>
      <c r="L5035" s="7"/>
      <c r="M5035" s="7"/>
      <c r="N5035" s="7"/>
    </row>
    <row r="5036" spans="9:14" x14ac:dyDescent="0.25">
      <c r="I5036" s="7"/>
      <c r="J5036" s="7"/>
      <c r="K5036" s="7"/>
      <c r="L5036" s="7"/>
      <c r="M5036" s="7"/>
      <c r="N5036" s="7"/>
    </row>
    <row r="5037" spans="9:14" x14ac:dyDescent="0.25">
      <c r="I5037" s="7"/>
      <c r="J5037" s="7"/>
      <c r="K5037" s="7"/>
      <c r="L5037" s="7"/>
      <c r="M5037" s="7"/>
      <c r="N5037" s="7"/>
    </row>
    <row r="5038" spans="9:14" x14ac:dyDescent="0.25">
      <c r="I5038" s="7"/>
      <c r="J5038" s="7"/>
      <c r="K5038" s="7"/>
      <c r="L5038" s="7"/>
      <c r="M5038" s="7"/>
      <c r="N5038" s="7"/>
    </row>
    <row r="5039" spans="9:14" x14ac:dyDescent="0.25">
      <c r="I5039" s="7"/>
      <c r="J5039" s="7"/>
      <c r="K5039" s="7"/>
      <c r="L5039" s="7"/>
      <c r="M5039" s="7"/>
      <c r="N5039" s="7"/>
    </row>
    <row r="5040" spans="9:14" x14ac:dyDescent="0.25">
      <c r="I5040" s="7"/>
      <c r="J5040" s="7"/>
      <c r="K5040" s="7"/>
      <c r="L5040" s="7"/>
      <c r="M5040" s="7"/>
      <c r="N5040" s="7"/>
    </row>
    <row r="5041" spans="9:14" x14ac:dyDescent="0.25">
      <c r="I5041" s="7"/>
      <c r="J5041" s="7"/>
      <c r="K5041" s="7"/>
      <c r="L5041" s="7"/>
      <c r="M5041" s="7"/>
      <c r="N5041" s="7"/>
    </row>
    <row r="5042" spans="9:14" x14ac:dyDescent="0.25">
      <c r="I5042" s="7"/>
      <c r="J5042" s="7"/>
      <c r="K5042" s="7"/>
      <c r="L5042" s="7"/>
      <c r="M5042" s="7"/>
      <c r="N5042" s="7"/>
    </row>
    <row r="5043" spans="9:14" x14ac:dyDescent="0.25">
      <c r="I5043" s="7"/>
      <c r="J5043" s="7"/>
      <c r="K5043" s="7"/>
      <c r="L5043" s="7"/>
      <c r="M5043" s="7"/>
      <c r="N5043" s="7"/>
    </row>
    <row r="5044" spans="9:14" x14ac:dyDescent="0.25">
      <c r="I5044" s="7"/>
      <c r="J5044" s="7"/>
      <c r="K5044" s="7"/>
      <c r="L5044" s="7"/>
      <c r="M5044" s="7"/>
      <c r="N5044" s="7"/>
    </row>
    <row r="5045" spans="9:14" x14ac:dyDescent="0.25">
      <c r="I5045" s="7"/>
      <c r="J5045" s="7"/>
      <c r="K5045" s="7"/>
      <c r="L5045" s="7"/>
      <c r="M5045" s="7"/>
      <c r="N5045" s="7"/>
    </row>
    <row r="5046" spans="9:14" x14ac:dyDescent="0.25">
      <c r="I5046" s="7"/>
      <c r="J5046" s="7"/>
      <c r="K5046" s="7"/>
      <c r="L5046" s="7"/>
      <c r="M5046" s="7"/>
      <c r="N5046" s="7"/>
    </row>
    <row r="5047" spans="9:14" x14ac:dyDescent="0.25">
      <c r="I5047" s="7"/>
      <c r="J5047" s="7"/>
      <c r="K5047" s="7"/>
      <c r="L5047" s="7"/>
      <c r="M5047" s="7"/>
      <c r="N5047" s="7"/>
    </row>
    <row r="5048" spans="9:14" x14ac:dyDescent="0.25">
      <c r="I5048" s="7"/>
      <c r="J5048" s="7"/>
      <c r="K5048" s="7"/>
      <c r="L5048" s="7"/>
      <c r="M5048" s="7"/>
      <c r="N5048" s="7"/>
    </row>
    <row r="5049" spans="9:14" x14ac:dyDescent="0.25">
      <c r="I5049" s="7"/>
      <c r="J5049" s="7"/>
      <c r="K5049" s="7"/>
      <c r="L5049" s="7"/>
      <c r="M5049" s="7"/>
      <c r="N5049" s="7"/>
    </row>
    <row r="5050" spans="9:14" x14ac:dyDescent="0.25">
      <c r="I5050" s="7"/>
      <c r="J5050" s="7"/>
      <c r="K5050" s="7"/>
      <c r="L5050" s="7"/>
      <c r="M5050" s="7"/>
      <c r="N5050" s="7"/>
    </row>
    <row r="5051" spans="9:14" x14ac:dyDescent="0.25">
      <c r="I5051" s="7"/>
      <c r="J5051" s="7"/>
      <c r="K5051" s="7"/>
      <c r="L5051" s="7"/>
      <c r="M5051" s="7"/>
      <c r="N5051" s="7"/>
    </row>
    <row r="5052" spans="9:14" x14ac:dyDescent="0.25">
      <c r="I5052" s="7"/>
      <c r="J5052" s="7"/>
      <c r="K5052" s="7"/>
      <c r="L5052" s="7"/>
      <c r="M5052" s="7"/>
      <c r="N5052" s="7"/>
    </row>
    <row r="5053" spans="9:14" x14ac:dyDescent="0.25">
      <c r="I5053" s="7"/>
      <c r="J5053" s="7"/>
      <c r="K5053" s="7"/>
      <c r="L5053" s="7"/>
      <c r="M5053" s="7"/>
      <c r="N5053" s="7"/>
    </row>
    <row r="5054" spans="9:14" x14ac:dyDescent="0.25">
      <c r="I5054" s="7"/>
      <c r="J5054" s="7"/>
      <c r="K5054" s="7"/>
      <c r="L5054" s="7"/>
      <c r="M5054" s="7"/>
      <c r="N5054" s="7"/>
    </row>
    <row r="5055" spans="9:14" x14ac:dyDescent="0.25">
      <c r="I5055" s="7"/>
      <c r="J5055" s="7"/>
      <c r="K5055" s="7"/>
      <c r="L5055" s="7"/>
      <c r="M5055" s="7"/>
      <c r="N5055" s="7"/>
    </row>
    <row r="5056" spans="9:14" x14ac:dyDescent="0.25">
      <c r="I5056" s="7"/>
      <c r="J5056" s="7"/>
      <c r="K5056" s="7"/>
      <c r="L5056" s="7"/>
      <c r="M5056" s="7"/>
      <c r="N5056" s="7"/>
    </row>
    <row r="5057" spans="9:14" x14ac:dyDescent="0.25">
      <c r="I5057" s="7"/>
      <c r="J5057" s="7"/>
      <c r="K5057" s="7"/>
      <c r="L5057" s="7"/>
      <c r="M5057" s="7"/>
      <c r="N5057" s="7"/>
    </row>
    <row r="5058" spans="9:14" x14ac:dyDescent="0.25">
      <c r="I5058" s="7"/>
      <c r="J5058" s="7"/>
      <c r="K5058" s="7"/>
      <c r="L5058" s="7"/>
      <c r="M5058" s="7"/>
      <c r="N5058" s="7"/>
    </row>
    <row r="5059" spans="9:14" x14ac:dyDescent="0.25">
      <c r="I5059" s="7"/>
      <c r="J5059" s="7"/>
      <c r="K5059" s="7"/>
      <c r="L5059" s="7"/>
      <c r="M5059" s="7"/>
      <c r="N5059" s="7"/>
    </row>
    <row r="5060" spans="9:14" x14ac:dyDescent="0.25">
      <c r="I5060" s="7"/>
      <c r="J5060" s="7"/>
      <c r="K5060" s="7"/>
      <c r="L5060" s="7"/>
      <c r="M5060" s="7"/>
      <c r="N5060" s="7"/>
    </row>
    <row r="5061" spans="9:14" x14ac:dyDescent="0.25">
      <c r="I5061" s="7"/>
      <c r="J5061" s="7"/>
      <c r="K5061" s="7"/>
      <c r="L5061" s="7"/>
      <c r="M5061" s="7"/>
      <c r="N5061" s="7"/>
    </row>
    <row r="5062" spans="9:14" x14ac:dyDescent="0.25">
      <c r="I5062" s="7"/>
      <c r="J5062" s="7"/>
      <c r="K5062" s="7"/>
      <c r="L5062" s="7"/>
      <c r="M5062" s="7"/>
      <c r="N5062" s="7"/>
    </row>
    <row r="5063" spans="9:14" x14ac:dyDescent="0.25">
      <c r="I5063" s="7"/>
      <c r="J5063" s="7"/>
      <c r="K5063" s="7"/>
      <c r="L5063" s="7"/>
      <c r="M5063" s="7"/>
      <c r="N5063" s="7"/>
    </row>
    <row r="5064" spans="9:14" x14ac:dyDescent="0.25">
      <c r="I5064" s="7"/>
      <c r="J5064" s="7"/>
      <c r="K5064" s="7"/>
      <c r="L5064" s="7"/>
      <c r="M5064" s="7"/>
      <c r="N5064" s="7"/>
    </row>
    <row r="5065" spans="9:14" x14ac:dyDescent="0.25">
      <c r="I5065" s="7"/>
      <c r="J5065" s="7"/>
      <c r="K5065" s="7"/>
      <c r="L5065" s="7"/>
      <c r="M5065" s="7"/>
      <c r="N5065" s="7"/>
    </row>
    <row r="5066" spans="9:14" x14ac:dyDescent="0.25">
      <c r="I5066" s="7"/>
      <c r="J5066" s="7"/>
      <c r="K5066" s="7"/>
      <c r="L5066" s="7"/>
      <c r="M5066" s="7"/>
      <c r="N5066" s="7"/>
    </row>
    <row r="5067" spans="9:14" x14ac:dyDescent="0.25">
      <c r="I5067" s="7"/>
      <c r="J5067" s="7"/>
      <c r="K5067" s="7"/>
      <c r="L5067" s="7"/>
      <c r="M5067" s="7"/>
      <c r="N5067" s="7"/>
    </row>
    <row r="5068" spans="9:14" x14ac:dyDescent="0.25">
      <c r="I5068" s="7"/>
      <c r="J5068" s="7"/>
      <c r="K5068" s="7"/>
      <c r="L5068" s="7"/>
      <c r="M5068" s="7"/>
      <c r="N5068" s="7"/>
    </row>
    <row r="5069" spans="9:14" x14ac:dyDescent="0.25">
      <c r="I5069" s="7"/>
      <c r="J5069" s="7"/>
      <c r="K5069" s="7"/>
      <c r="L5069" s="7"/>
      <c r="M5069" s="7"/>
      <c r="N5069" s="7"/>
    </row>
    <row r="5070" spans="9:14" x14ac:dyDescent="0.25">
      <c r="I5070" s="7"/>
      <c r="J5070" s="7"/>
      <c r="K5070" s="7"/>
      <c r="L5070" s="7"/>
      <c r="M5070" s="7"/>
      <c r="N5070" s="7"/>
    </row>
    <row r="5071" spans="9:14" x14ac:dyDescent="0.25">
      <c r="I5071" s="7"/>
      <c r="J5071" s="7"/>
      <c r="K5071" s="7"/>
      <c r="L5071" s="7"/>
      <c r="M5071" s="7"/>
      <c r="N5071" s="7"/>
    </row>
    <row r="5072" spans="9:14" x14ac:dyDescent="0.25">
      <c r="I5072" s="7"/>
      <c r="J5072" s="7"/>
      <c r="K5072" s="7"/>
      <c r="L5072" s="7"/>
      <c r="M5072" s="7"/>
      <c r="N5072" s="7"/>
    </row>
    <row r="5073" spans="9:14" x14ac:dyDescent="0.25">
      <c r="I5073" s="7"/>
      <c r="J5073" s="7"/>
      <c r="K5073" s="7"/>
      <c r="L5073" s="7"/>
      <c r="M5073" s="7"/>
      <c r="N5073" s="7"/>
    </row>
    <row r="5074" spans="9:14" x14ac:dyDescent="0.25">
      <c r="I5074" s="7"/>
      <c r="J5074" s="7"/>
      <c r="K5074" s="7"/>
      <c r="L5074" s="7"/>
      <c r="M5074" s="7"/>
      <c r="N5074" s="7"/>
    </row>
    <row r="5075" spans="9:14" x14ac:dyDescent="0.25">
      <c r="I5075" s="7"/>
      <c r="J5075" s="7"/>
      <c r="K5075" s="7"/>
      <c r="L5075" s="7"/>
      <c r="M5075" s="7"/>
      <c r="N5075" s="7"/>
    </row>
    <row r="5076" spans="9:14" x14ac:dyDescent="0.25">
      <c r="I5076" s="7"/>
      <c r="J5076" s="7"/>
      <c r="K5076" s="7"/>
      <c r="L5076" s="7"/>
      <c r="M5076" s="7"/>
      <c r="N5076" s="7"/>
    </row>
    <row r="5077" spans="9:14" x14ac:dyDescent="0.25">
      <c r="I5077" s="7"/>
      <c r="J5077" s="7"/>
      <c r="K5077" s="7"/>
      <c r="L5077" s="7"/>
      <c r="M5077" s="7"/>
      <c r="N5077" s="7"/>
    </row>
    <row r="5078" spans="9:14" x14ac:dyDescent="0.25">
      <c r="I5078" s="7"/>
      <c r="J5078" s="7"/>
      <c r="K5078" s="7"/>
      <c r="L5078" s="7"/>
      <c r="M5078" s="7"/>
      <c r="N5078" s="7"/>
    </row>
    <row r="5079" spans="9:14" x14ac:dyDescent="0.25">
      <c r="I5079" s="7"/>
      <c r="J5079" s="7"/>
      <c r="K5079" s="7"/>
      <c r="L5079" s="7"/>
      <c r="M5079" s="7"/>
      <c r="N5079" s="7"/>
    </row>
    <row r="5080" spans="9:14" x14ac:dyDescent="0.25">
      <c r="I5080" s="7"/>
      <c r="J5080" s="7"/>
      <c r="K5080" s="7"/>
      <c r="L5080" s="7"/>
      <c r="M5080" s="7"/>
      <c r="N5080" s="7"/>
    </row>
    <row r="5081" spans="9:14" x14ac:dyDescent="0.25">
      <c r="I5081" s="7"/>
      <c r="J5081" s="7"/>
      <c r="K5081" s="7"/>
      <c r="L5081" s="7"/>
      <c r="M5081" s="7"/>
      <c r="N5081" s="7"/>
    </row>
    <row r="5082" spans="9:14" x14ac:dyDescent="0.25">
      <c r="I5082" s="7"/>
      <c r="J5082" s="7"/>
      <c r="K5082" s="7"/>
      <c r="L5082" s="7"/>
      <c r="M5082" s="7"/>
      <c r="N5082" s="7"/>
    </row>
    <row r="5083" spans="9:14" x14ac:dyDescent="0.25">
      <c r="I5083" s="7"/>
      <c r="J5083" s="7"/>
      <c r="K5083" s="7"/>
      <c r="L5083" s="7"/>
      <c r="M5083" s="7"/>
      <c r="N5083" s="7"/>
    </row>
    <row r="5084" spans="9:14" x14ac:dyDescent="0.25">
      <c r="I5084" s="7"/>
      <c r="J5084" s="7"/>
      <c r="K5084" s="7"/>
      <c r="L5084" s="7"/>
      <c r="M5084" s="7"/>
      <c r="N5084" s="7"/>
    </row>
    <row r="5085" spans="9:14" x14ac:dyDescent="0.25">
      <c r="I5085" s="7"/>
      <c r="J5085" s="7"/>
      <c r="K5085" s="7"/>
      <c r="L5085" s="7"/>
      <c r="M5085" s="7"/>
      <c r="N5085" s="7"/>
    </row>
    <row r="5086" spans="9:14" x14ac:dyDescent="0.25">
      <c r="I5086" s="7"/>
      <c r="J5086" s="7"/>
      <c r="K5086" s="7"/>
      <c r="L5086" s="7"/>
      <c r="M5086" s="7"/>
      <c r="N5086" s="7"/>
    </row>
    <row r="5087" spans="9:14" x14ac:dyDescent="0.25">
      <c r="I5087" s="7"/>
      <c r="J5087" s="7"/>
      <c r="K5087" s="7"/>
      <c r="L5087" s="7"/>
      <c r="M5087" s="7"/>
      <c r="N5087" s="7"/>
    </row>
    <row r="5088" spans="9:14" x14ac:dyDescent="0.25">
      <c r="I5088" s="7"/>
      <c r="J5088" s="7"/>
      <c r="K5088" s="7"/>
      <c r="L5088" s="7"/>
      <c r="M5088" s="7"/>
      <c r="N5088" s="7"/>
    </row>
    <row r="5089" spans="9:14" x14ac:dyDescent="0.25">
      <c r="I5089" s="7"/>
      <c r="J5089" s="7"/>
      <c r="K5089" s="7"/>
      <c r="L5089" s="7"/>
      <c r="M5089" s="7"/>
      <c r="N5089" s="7"/>
    </row>
    <row r="5090" spans="9:14" x14ac:dyDescent="0.25">
      <c r="I5090" s="7"/>
      <c r="J5090" s="7"/>
      <c r="K5090" s="7"/>
      <c r="L5090" s="7"/>
      <c r="M5090" s="7"/>
      <c r="N5090" s="7"/>
    </row>
    <row r="5091" spans="9:14" x14ac:dyDescent="0.25">
      <c r="I5091" s="7"/>
      <c r="J5091" s="7"/>
      <c r="K5091" s="7"/>
      <c r="L5091" s="7"/>
      <c r="M5091" s="7"/>
      <c r="N5091" s="7"/>
    </row>
    <row r="5092" spans="9:14" x14ac:dyDescent="0.25">
      <c r="I5092" s="7"/>
      <c r="J5092" s="7"/>
      <c r="K5092" s="7"/>
      <c r="L5092" s="7"/>
      <c r="M5092" s="7"/>
      <c r="N5092" s="7"/>
    </row>
    <row r="5093" spans="9:14" x14ac:dyDescent="0.25">
      <c r="I5093" s="7"/>
      <c r="J5093" s="7"/>
      <c r="K5093" s="7"/>
      <c r="L5093" s="7"/>
      <c r="M5093" s="7"/>
      <c r="N5093" s="7"/>
    </row>
    <row r="5094" spans="9:14" x14ac:dyDescent="0.25">
      <c r="I5094" s="7"/>
      <c r="J5094" s="7"/>
      <c r="K5094" s="7"/>
      <c r="L5094" s="7"/>
      <c r="M5094" s="7"/>
      <c r="N5094" s="7"/>
    </row>
    <row r="5095" spans="9:14" x14ac:dyDescent="0.25">
      <c r="I5095" s="7"/>
      <c r="J5095" s="7"/>
      <c r="K5095" s="7"/>
      <c r="L5095" s="7"/>
      <c r="M5095" s="7"/>
      <c r="N5095" s="7"/>
    </row>
    <row r="5096" spans="9:14" x14ac:dyDescent="0.25">
      <c r="I5096" s="7"/>
      <c r="J5096" s="7"/>
      <c r="K5096" s="7"/>
      <c r="L5096" s="7"/>
      <c r="M5096" s="7"/>
      <c r="N5096" s="7"/>
    </row>
    <row r="5097" spans="9:14" x14ac:dyDescent="0.25">
      <c r="I5097" s="7"/>
      <c r="J5097" s="7"/>
      <c r="K5097" s="7"/>
      <c r="L5097" s="7"/>
      <c r="M5097" s="7"/>
      <c r="N5097" s="7"/>
    </row>
    <row r="5098" spans="9:14" x14ac:dyDescent="0.25">
      <c r="I5098" s="7"/>
      <c r="J5098" s="7"/>
      <c r="K5098" s="7"/>
      <c r="L5098" s="7"/>
      <c r="M5098" s="7"/>
      <c r="N5098" s="7"/>
    </row>
    <row r="5099" spans="9:14" x14ac:dyDescent="0.25">
      <c r="I5099" s="7"/>
      <c r="J5099" s="7"/>
      <c r="K5099" s="7"/>
      <c r="L5099" s="7"/>
      <c r="M5099" s="7"/>
      <c r="N5099" s="7"/>
    </row>
    <row r="5100" spans="9:14" x14ac:dyDescent="0.25">
      <c r="I5100" s="7"/>
      <c r="J5100" s="7"/>
      <c r="K5100" s="7"/>
      <c r="L5100" s="7"/>
      <c r="M5100" s="7"/>
      <c r="N5100" s="7"/>
    </row>
    <row r="5101" spans="9:14" x14ac:dyDescent="0.25">
      <c r="I5101" s="7"/>
      <c r="J5101" s="7"/>
      <c r="K5101" s="7"/>
      <c r="L5101" s="7"/>
      <c r="M5101" s="7"/>
      <c r="N5101" s="7"/>
    </row>
    <row r="5102" spans="9:14" x14ac:dyDescent="0.25">
      <c r="I5102" s="7"/>
      <c r="J5102" s="7"/>
      <c r="K5102" s="7"/>
      <c r="L5102" s="7"/>
      <c r="M5102" s="7"/>
      <c r="N5102" s="7"/>
    </row>
    <row r="5103" spans="9:14" x14ac:dyDescent="0.25">
      <c r="I5103" s="7"/>
      <c r="J5103" s="7"/>
      <c r="K5103" s="7"/>
      <c r="L5103" s="7"/>
      <c r="M5103" s="7"/>
      <c r="N5103" s="7"/>
    </row>
    <row r="5104" spans="9:14" x14ac:dyDescent="0.25">
      <c r="I5104" s="7"/>
      <c r="J5104" s="7"/>
      <c r="K5104" s="7"/>
      <c r="L5104" s="7"/>
      <c r="M5104" s="7"/>
      <c r="N5104" s="7"/>
    </row>
    <row r="5105" spans="9:14" x14ac:dyDescent="0.25">
      <c r="I5105" s="7"/>
      <c r="J5105" s="7"/>
      <c r="K5105" s="7"/>
      <c r="L5105" s="7"/>
      <c r="M5105" s="7"/>
      <c r="N5105" s="7"/>
    </row>
    <row r="5106" spans="9:14" x14ac:dyDescent="0.25">
      <c r="I5106" s="7"/>
      <c r="J5106" s="7"/>
      <c r="K5106" s="7"/>
      <c r="L5106" s="7"/>
      <c r="M5106" s="7"/>
      <c r="N5106" s="7"/>
    </row>
    <row r="5107" spans="9:14" x14ac:dyDescent="0.25">
      <c r="I5107" s="7"/>
      <c r="J5107" s="7"/>
      <c r="K5107" s="7"/>
      <c r="L5107" s="7"/>
      <c r="M5107" s="7"/>
      <c r="N5107" s="7"/>
    </row>
    <row r="5108" spans="9:14" x14ac:dyDescent="0.25">
      <c r="I5108" s="7"/>
      <c r="J5108" s="7"/>
      <c r="K5108" s="7"/>
      <c r="L5108" s="7"/>
      <c r="M5108" s="7"/>
      <c r="N5108" s="7"/>
    </row>
    <row r="5109" spans="9:14" x14ac:dyDescent="0.25">
      <c r="I5109" s="7"/>
      <c r="J5109" s="7"/>
      <c r="K5109" s="7"/>
      <c r="L5109" s="7"/>
      <c r="M5109" s="7"/>
      <c r="N5109" s="7"/>
    </row>
    <row r="5110" spans="9:14" x14ac:dyDescent="0.25">
      <c r="I5110" s="7"/>
      <c r="J5110" s="7"/>
      <c r="K5110" s="7"/>
      <c r="L5110" s="7"/>
      <c r="M5110" s="7"/>
      <c r="N5110" s="7"/>
    </row>
    <row r="5111" spans="9:14" x14ac:dyDescent="0.25">
      <c r="I5111" s="7"/>
      <c r="J5111" s="7"/>
      <c r="K5111" s="7"/>
      <c r="L5111" s="7"/>
      <c r="M5111" s="7"/>
      <c r="N5111" s="7"/>
    </row>
    <row r="5112" spans="9:14" x14ac:dyDescent="0.25">
      <c r="I5112" s="7"/>
      <c r="J5112" s="7"/>
      <c r="K5112" s="7"/>
      <c r="L5112" s="7"/>
      <c r="M5112" s="7"/>
      <c r="N5112" s="7"/>
    </row>
    <row r="5113" spans="9:14" x14ac:dyDescent="0.25">
      <c r="I5113" s="7"/>
      <c r="J5113" s="7"/>
      <c r="K5113" s="7"/>
      <c r="L5113" s="7"/>
      <c r="M5113" s="7"/>
      <c r="N5113" s="7"/>
    </row>
    <row r="5114" spans="9:14" x14ac:dyDescent="0.25">
      <c r="I5114" s="7"/>
      <c r="J5114" s="7"/>
      <c r="K5114" s="7"/>
      <c r="L5114" s="7"/>
      <c r="M5114" s="7"/>
      <c r="N5114" s="7"/>
    </row>
    <row r="5115" spans="9:14" x14ac:dyDescent="0.25">
      <c r="I5115" s="7"/>
      <c r="J5115" s="7"/>
      <c r="K5115" s="7"/>
      <c r="L5115" s="7"/>
      <c r="M5115" s="7"/>
      <c r="N5115" s="7"/>
    </row>
    <row r="5116" spans="9:14" x14ac:dyDescent="0.25">
      <c r="I5116" s="7"/>
      <c r="J5116" s="7"/>
      <c r="K5116" s="7"/>
      <c r="L5116" s="7"/>
      <c r="M5116" s="7"/>
      <c r="N5116" s="7"/>
    </row>
    <row r="5117" spans="9:14" x14ac:dyDescent="0.25">
      <c r="I5117" s="7"/>
      <c r="J5117" s="7"/>
      <c r="K5117" s="7"/>
      <c r="L5117" s="7"/>
      <c r="M5117" s="7"/>
      <c r="N5117" s="7"/>
    </row>
    <row r="5118" spans="9:14" x14ac:dyDescent="0.25">
      <c r="I5118" s="7"/>
      <c r="J5118" s="7"/>
      <c r="K5118" s="7"/>
      <c r="L5118" s="7"/>
      <c r="M5118" s="7"/>
      <c r="N5118" s="7"/>
    </row>
    <row r="5119" spans="9:14" x14ac:dyDescent="0.25">
      <c r="I5119" s="7"/>
      <c r="J5119" s="7"/>
      <c r="K5119" s="7"/>
      <c r="L5119" s="7"/>
      <c r="M5119" s="7"/>
      <c r="N5119" s="7"/>
    </row>
    <row r="5120" spans="9:14" x14ac:dyDescent="0.25">
      <c r="I5120" s="7"/>
      <c r="J5120" s="7"/>
      <c r="K5120" s="7"/>
      <c r="L5120" s="7"/>
      <c r="M5120" s="7"/>
      <c r="N5120" s="7"/>
    </row>
    <row r="5121" spans="9:14" x14ac:dyDescent="0.25">
      <c r="I5121" s="7"/>
      <c r="J5121" s="7"/>
      <c r="K5121" s="7"/>
      <c r="L5121" s="7"/>
      <c r="M5121" s="7"/>
      <c r="N5121" s="7"/>
    </row>
    <row r="5122" spans="9:14" x14ac:dyDescent="0.25">
      <c r="I5122" s="7"/>
      <c r="J5122" s="7"/>
      <c r="K5122" s="7"/>
      <c r="L5122" s="7"/>
      <c r="M5122" s="7"/>
      <c r="N5122" s="7"/>
    </row>
    <row r="5123" spans="9:14" x14ac:dyDescent="0.25">
      <c r="I5123" s="7"/>
      <c r="J5123" s="7"/>
      <c r="K5123" s="7"/>
      <c r="L5123" s="7"/>
      <c r="M5123" s="7"/>
      <c r="N5123" s="7"/>
    </row>
    <row r="5124" spans="9:14" x14ac:dyDescent="0.25">
      <c r="I5124" s="7"/>
      <c r="J5124" s="7"/>
      <c r="K5124" s="7"/>
      <c r="L5124" s="7"/>
      <c r="M5124" s="7"/>
      <c r="N5124" s="7"/>
    </row>
    <row r="5125" spans="9:14" x14ac:dyDescent="0.25">
      <c r="I5125" s="7"/>
      <c r="J5125" s="7"/>
      <c r="K5125" s="7"/>
      <c r="L5125" s="7"/>
      <c r="M5125" s="7"/>
      <c r="N5125" s="7"/>
    </row>
    <row r="5126" spans="9:14" x14ac:dyDescent="0.25">
      <c r="I5126" s="7"/>
      <c r="J5126" s="7"/>
      <c r="K5126" s="7"/>
      <c r="L5126" s="7"/>
      <c r="M5126" s="7"/>
      <c r="N5126" s="7"/>
    </row>
    <row r="5127" spans="9:14" x14ac:dyDescent="0.25">
      <c r="I5127" s="7"/>
      <c r="J5127" s="7"/>
      <c r="K5127" s="7"/>
      <c r="L5127" s="7"/>
      <c r="M5127" s="7"/>
      <c r="N5127" s="7"/>
    </row>
    <row r="5128" spans="9:14" x14ac:dyDescent="0.25">
      <c r="I5128" s="7"/>
      <c r="J5128" s="7"/>
      <c r="K5128" s="7"/>
      <c r="L5128" s="7"/>
      <c r="M5128" s="7"/>
      <c r="N5128" s="7"/>
    </row>
    <row r="5129" spans="9:14" x14ac:dyDescent="0.25">
      <c r="I5129" s="7"/>
      <c r="J5129" s="7"/>
      <c r="K5129" s="7"/>
      <c r="L5129" s="7"/>
      <c r="M5129" s="7"/>
      <c r="N5129" s="7"/>
    </row>
    <row r="5130" spans="9:14" x14ac:dyDescent="0.25">
      <c r="I5130" s="7"/>
      <c r="J5130" s="7"/>
      <c r="K5130" s="7"/>
      <c r="L5130" s="7"/>
      <c r="M5130" s="7"/>
      <c r="N5130" s="7"/>
    </row>
    <row r="5131" spans="9:14" x14ac:dyDescent="0.25">
      <c r="I5131" s="7"/>
      <c r="J5131" s="7"/>
      <c r="K5131" s="7"/>
      <c r="L5131" s="7"/>
      <c r="M5131" s="7"/>
      <c r="N5131" s="7"/>
    </row>
    <row r="5132" spans="9:14" x14ac:dyDescent="0.25">
      <c r="I5132" s="7"/>
      <c r="J5132" s="7"/>
      <c r="K5132" s="7"/>
      <c r="L5132" s="7"/>
      <c r="M5132" s="7"/>
      <c r="N5132" s="7"/>
    </row>
    <row r="5133" spans="9:14" x14ac:dyDescent="0.25">
      <c r="I5133" s="7"/>
      <c r="J5133" s="7"/>
      <c r="K5133" s="7"/>
      <c r="L5133" s="7"/>
      <c r="M5133" s="7"/>
      <c r="N5133" s="7"/>
    </row>
    <row r="5134" spans="9:14" x14ac:dyDescent="0.25">
      <c r="I5134" s="7"/>
      <c r="J5134" s="7"/>
      <c r="K5134" s="7"/>
      <c r="L5134" s="7"/>
      <c r="M5134" s="7"/>
      <c r="N5134" s="7"/>
    </row>
    <row r="5135" spans="9:14" x14ac:dyDescent="0.25">
      <c r="I5135" s="7"/>
      <c r="J5135" s="7"/>
      <c r="K5135" s="7"/>
      <c r="L5135" s="7"/>
      <c r="M5135" s="7"/>
      <c r="N5135" s="7"/>
    </row>
    <row r="5136" spans="9:14" x14ac:dyDescent="0.25">
      <c r="I5136" s="7"/>
      <c r="J5136" s="7"/>
      <c r="K5136" s="7"/>
      <c r="L5136" s="7"/>
      <c r="M5136" s="7"/>
      <c r="N5136" s="7"/>
    </row>
    <row r="5137" spans="9:14" x14ac:dyDescent="0.25">
      <c r="I5137" s="7"/>
      <c r="J5137" s="7"/>
      <c r="K5137" s="7"/>
      <c r="L5137" s="7"/>
      <c r="M5137" s="7"/>
      <c r="N5137" s="7"/>
    </row>
    <row r="5138" spans="9:14" x14ac:dyDescent="0.25">
      <c r="I5138" s="7"/>
      <c r="J5138" s="7"/>
      <c r="K5138" s="7"/>
      <c r="L5138" s="7"/>
      <c r="M5138" s="7"/>
      <c r="N5138" s="7"/>
    </row>
    <row r="5139" spans="9:14" x14ac:dyDescent="0.25">
      <c r="I5139" s="7"/>
      <c r="J5139" s="7"/>
      <c r="K5139" s="7"/>
      <c r="L5139" s="7"/>
      <c r="M5139" s="7"/>
      <c r="N5139" s="7"/>
    </row>
    <row r="5140" spans="9:14" x14ac:dyDescent="0.25">
      <c r="I5140" s="7"/>
      <c r="J5140" s="7"/>
      <c r="K5140" s="7"/>
      <c r="L5140" s="7"/>
      <c r="M5140" s="7"/>
      <c r="N5140" s="7"/>
    </row>
    <row r="5141" spans="9:14" x14ac:dyDescent="0.25">
      <c r="I5141" s="7"/>
      <c r="J5141" s="7"/>
      <c r="K5141" s="7"/>
      <c r="L5141" s="7"/>
      <c r="M5141" s="7"/>
      <c r="N5141" s="7"/>
    </row>
    <row r="5142" spans="9:14" x14ac:dyDescent="0.25">
      <c r="I5142" s="7"/>
      <c r="J5142" s="7"/>
      <c r="K5142" s="7"/>
      <c r="L5142" s="7"/>
      <c r="M5142" s="7"/>
      <c r="N5142" s="7"/>
    </row>
    <row r="5143" spans="9:14" x14ac:dyDescent="0.25">
      <c r="I5143" s="7"/>
      <c r="J5143" s="7"/>
      <c r="K5143" s="7"/>
      <c r="L5143" s="7"/>
      <c r="M5143" s="7"/>
      <c r="N5143" s="7"/>
    </row>
    <row r="5144" spans="9:14" x14ac:dyDescent="0.25">
      <c r="I5144" s="7"/>
      <c r="J5144" s="7"/>
      <c r="K5144" s="7"/>
      <c r="L5144" s="7"/>
      <c r="M5144" s="7"/>
      <c r="N5144" s="7"/>
    </row>
    <row r="5145" spans="9:14" x14ac:dyDescent="0.25">
      <c r="I5145" s="7"/>
      <c r="J5145" s="7"/>
      <c r="K5145" s="7"/>
      <c r="L5145" s="7"/>
      <c r="M5145" s="7"/>
      <c r="N5145" s="7"/>
    </row>
    <row r="5146" spans="9:14" x14ac:dyDescent="0.25">
      <c r="I5146" s="7"/>
      <c r="J5146" s="7"/>
      <c r="K5146" s="7"/>
      <c r="L5146" s="7"/>
      <c r="M5146" s="7"/>
      <c r="N5146" s="7"/>
    </row>
    <row r="5147" spans="9:14" x14ac:dyDescent="0.25">
      <c r="I5147" s="7"/>
      <c r="J5147" s="7"/>
      <c r="K5147" s="7"/>
      <c r="L5147" s="7"/>
      <c r="M5147" s="7"/>
      <c r="N5147" s="7"/>
    </row>
    <row r="5148" spans="9:14" x14ac:dyDescent="0.25">
      <c r="I5148" s="7"/>
      <c r="J5148" s="7"/>
      <c r="K5148" s="7"/>
      <c r="L5148" s="7"/>
      <c r="M5148" s="7"/>
      <c r="N5148" s="7"/>
    </row>
    <row r="5149" spans="9:14" x14ac:dyDescent="0.25">
      <c r="I5149" s="7"/>
      <c r="J5149" s="7"/>
      <c r="K5149" s="7"/>
      <c r="L5149" s="7"/>
      <c r="M5149" s="7"/>
      <c r="N5149" s="7"/>
    </row>
    <row r="5150" spans="9:14" x14ac:dyDescent="0.25">
      <c r="I5150" s="7"/>
      <c r="J5150" s="7"/>
      <c r="K5150" s="7"/>
      <c r="L5150" s="7"/>
      <c r="M5150" s="7"/>
      <c r="N5150" s="7"/>
    </row>
    <row r="5151" spans="9:14" x14ac:dyDescent="0.25">
      <c r="I5151" s="7"/>
      <c r="J5151" s="7"/>
      <c r="K5151" s="7"/>
      <c r="L5151" s="7"/>
      <c r="M5151" s="7"/>
      <c r="N5151" s="7"/>
    </row>
    <row r="5152" spans="9:14" x14ac:dyDescent="0.25">
      <c r="I5152" s="7"/>
      <c r="J5152" s="7"/>
      <c r="K5152" s="7"/>
      <c r="L5152" s="7"/>
      <c r="M5152" s="7"/>
      <c r="N5152" s="7"/>
    </row>
    <row r="5153" spans="9:14" x14ac:dyDescent="0.25">
      <c r="I5153" s="7"/>
      <c r="J5153" s="7"/>
      <c r="K5153" s="7"/>
      <c r="L5153" s="7"/>
      <c r="M5153" s="7"/>
      <c r="N5153" s="7"/>
    </row>
    <row r="5154" spans="9:14" x14ac:dyDescent="0.25">
      <c r="I5154" s="7"/>
      <c r="J5154" s="7"/>
      <c r="K5154" s="7"/>
      <c r="L5154" s="7"/>
      <c r="M5154" s="7"/>
      <c r="N5154" s="7"/>
    </row>
    <row r="5155" spans="9:14" x14ac:dyDescent="0.25">
      <c r="I5155" s="7"/>
      <c r="J5155" s="7"/>
      <c r="K5155" s="7"/>
      <c r="L5155" s="7"/>
      <c r="M5155" s="7"/>
      <c r="N5155" s="7"/>
    </row>
    <row r="5156" spans="9:14" x14ac:dyDescent="0.25">
      <c r="I5156" s="7"/>
      <c r="J5156" s="7"/>
      <c r="K5156" s="7"/>
      <c r="L5156" s="7"/>
      <c r="M5156" s="7"/>
      <c r="N5156" s="7"/>
    </row>
    <row r="5157" spans="9:14" x14ac:dyDescent="0.25">
      <c r="I5157" s="7"/>
      <c r="J5157" s="7"/>
      <c r="K5157" s="7"/>
      <c r="L5157" s="7"/>
      <c r="M5157" s="7"/>
      <c r="N5157" s="7"/>
    </row>
    <row r="5158" spans="9:14" x14ac:dyDescent="0.25">
      <c r="I5158" s="7"/>
      <c r="J5158" s="7"/>
      <c r="K5158" s="7"/>
      <c r="L5158" s="7"/>
      <c r="M5158" s="7"/>
      <c r="N5158" s="7"/>
    </row>
    <row r="5159" spans="9:14" x14ac:dyDescent="0.25">
      <c r="I5159" s="7"/>
      <c r="J5159" s="7"/>
      <c r="K5159" s="7"/>
      <c r="L5159" s="7"/>
      <c r="M5159" s="7"/>
      <c r="N5159" s="7"/>
    </row>
    <row r="5160" spans="9:14" x14ac:dyDescent="0.25">
      <c r="I5160" s="7"/>
      <c r="J5160" s="7"/>
      <c r="K5160" s="7"/>
      <c r="L5160" s="7"/>
      <c r="M5160" s="7"/>
      <c r="N5160" s="7"/>
    </row>
    <row r="5161" spans="9:14" x14ac:dyDescent="0.25">
      <c r="I5161" s="7"/>
      <c r="J5161" s="7"/>
      <c r="K5161" s="7"/>
      <c r="L5161" s="7"/>
      <c r="M5161" s="7"/>
      <c r="N5161" s="7"/>
    </row>
    <row r="5162" spans="9:14" x14ac:dyDescent="0.25">
      <c r="I5162" s="7"/>
      <c r="J5162" s="7"/>
      <c r="K5162" s="7"/>
      <c r="L5162" s="7"/>
      <c r="M5162" s="7"/>
      <c r="N5162" s="7"/>
    </row>
    <row r="5163" spans="9:14" x14ac:dyDescent="0.25">
      <c r="I5163" s="7"/>
      <c r="J5163" s="7"/>
      <c r="K5163" s="7"/>
      <c r="L5163" s="7"/>
      <c r="M5163" s="7"/>
      <c r="N5163" s="7"/>
    </row>
    <row r="5164" spans="9:14" x14ac:dyDescent="0.25">
      <c r="I5164" s="7"/>
      <c r="J5164" s="7"/>
      <c r="K5164" s="7"/>
      <c r="L5164" s="7"/>
      <c r="M5164" s="7"/>
      <c r="N5164" s="7"/>
    </row>
    <row r="5165" spans="9:14" x14ac:dyDescent="0.25">
      <c r="I5165" s="7"/>
      <c r="J5165" s="7"/>
      <c r="K5165" s="7"/>
      <c r="L5165" s="7"/>
      <c r="M5165" s="7"/>
      <c r="N5165" s="7"/>
    </row>
    <row r="5166" spans="9:14" x14ac:dyDescent="0.25">
      <c r="I5166" s="7"/>
      <c r="J5166" s="7"/>
      <c r="K5166" s="7"/>
      <c r="L5166" s="7"/>
      <c r="M5166" s="7"/>
      <c r="N5166" s="7"/>
    </row>
    <row r="5167" spans="9:14" x14ac:dyDescent="0.25">
      <c r="I5167" s="7"/>
      <c r="J5167" s="7"/>
      <c r="K5167" s="7"/>
      <c r="L5167" s="7"/>
      <c r="M5167" s="7"/>
      <c r="N5167" s="7"/>
    </row>
    <row r="5168" spans="9:14" x14ac:dyDescent="0.25">
      <c r="I5168" s="7"/>
      <c r="J5168" s="7"/>
      <c r="K5168" s="7"/>
      <c r="L5168" s="7"/>
      <c r="M5168" s="7"/>
      <c r="N5168" s="7"/>
    </row>
    <row r="5169" spans="9:14" x14ac:dyDescent="0.25">
      <c r="I5169" s="7"/>
      <c r="J5169" s="7"/>
      <c r="K5169" s="7"/>
      <c r="L5169" s="7"/>
      <c r="M5169" s="7"/>
      <c r="N5169" s="7"/>
    </row>
    <row r="5170" spans="9:14" x14ac:dyDescent="0.25">
      <c r="I5170" s="7"/>
      <c r="J5170" s="7"/>
      <c r="K5170" s="7"/>
      <c r="L5170" s="7"/>
      <c r="M5170" s="7"/>
      <c r="N5170" s="7"/>
    </row>
    <row r="5171" spans="9:14" x14ac:dyDescent="0.25">
      <c r="I5171" s="7"/>
      <c r="J5171" s="7"/>
      <c r="K5171" s="7"/>
      <c r="L5171" s="7"/>
      <c r="M5171" s="7"/>
      <c r="N5171" s="7"/>
    </row>
    <row r="5172" spans="9:14" x14ac:dyDescent="0.25">
      <c r="I5172" s="7"/>
      <c r="J5172" s="7"/>
      <c r="K5172" s="7"/>
      <c r="L5172" s="7"/>
      <c r="M5172" s="7"/>
      <c r="N5172" s="7"/>
    </row>
    <row r="5173" spans="9:14" x14ac:dyDescent="0.25">
      <c r="I5173" s="7"/>
      <c r="J5173" s="7"/>
      <c r="K5173" s="7"/>
      <c r="L5173" s="7"/>
      <c r="M5173" s="7"/>
      <c r="N5173" s="7"/>
    </row>
    <row r="5174" spans="9:14" x14ac:dyDescent="0.25">
      <c r="I5174" s="7"/>
      <c r="J5174" s="7"/>
      <c r="K5174" s="7"/>
      <c r="L5174" s="7"/>
      <c r="M5174" s="7"/>
      <c r="N5174" s="7"/>
    </row>
    <row r="5175" spans="9:14" x14ac:dyDescent="0.25">
      <c r="I5175" s="7"/>
      <c r="J5175" s="7"/>
      <c r="K5175" s="7"/>
      <c r="L5175" s="7"/>
      <c r="M5175" s="7"/>
      <c r="N5175" s="7"/>
    </row>
    <row r="5176" spans="9:14" x14ac:dyDescent="0.25">
      <c r="I5176" s="7"/>
      <c r="J5176" s="7"/>
      <c r="K5176" s="7"/>
      <c r="L5176" s="7"/>
      <c r="M5176" s="7"/>
      <c r="N5176" s="7"/>
    </row>
    <row r="5177" spans="9:14" x14ac:dyDescent="0.25">
      <c r="I5177" s="7"/>
      <c r="J5177" s="7"/>
      <c r="K5177" s="7"/>
      <c r="L5177" s="7"/>
      <c r="M5177" s="7"/>
      <c r="N5177" s="7"/>
    </row>
    <row r="5178" spans="9:14" x14ac:dyDescent="0.25">
      <c r="I5178" s="7"/>
      <c r="J5178" s="7"/>
      <c r="K5178" s="7"/>
      <c r="L5178" s="7"/>
      <c r="M5178" s="7"/>
      <c r="N5178" s="7"/>
    </row>
    <row r="5179" spans="9:14" x14ac:dyDescent="0.25">
      <c r="I5179" s="7"/>
      <c r="J5179" s="7"/>
      <c r="K5179" s="7"/>
      <c r="L5179" s="7"/>
      <c r="M5179" s="7"/>
      <c r="N5179" s="7"/>
    </row>
    <row r="5180" spans="9:14" x14ac:dyDescent="0.25">
      <c r="I5180" s="7"/>
      <c r="J5180" s="7"/>
      <c r="K5180" s="7"/>
      <c r="L5180" s="7"/>
      <c r="M5180" s="7"/>
      <c r="N5180" s="7"/>
    </row>
    <row r="5181" spans="9:14" x14ac:dyDescent="0.25">
      <c r="I5181" s="7"/>
      <c r="J5181" s="7"/>
      <c r="K5181" s="7"/>
      <c r="L5181" s="7"/>
      <c r="M5181" s="7"/>
      <c r="N5181" s="7"/>
    </row>
    <row r="5182" spans="9:14" x14ac:dyDescent="0.25">
      <c r="I5182" s="7"/>
      <c r="J5182" s="7"/>
      <c r="K5182" s="7"/>
      <c r="L5182" s="7"/>
      <c r="M5182" s="7"/>
      <c r="N5182" s="7"/>
    </row>
    <row r="5183" spans="9:14" x14ac:dyDescent="0.25">
      <c r="I5183" s="7"/>
      <c r="J5183" s="7"/>
      <c r="K5183" s="7"/>
      <c r="L5183" s="7"/>
      <c r="M5183" s="7"/>
      <c r="N5183" s="7"/>
    </row>
    <row r="5184" spans="9:14" x14ac:dyDescent="0.25">
      <c r="I5184" s="7"/>
      <c r="J5184" s="7"/>
      <c r="K5184" s="7"/>
      <c r="L5184" s="7"/>
      <c r="M5184" s="7"/>
      <c r="N5184" s="7"/>
    </row>
    <row r="5185" spans="9:14" x14ac:dyDescent="0.25">
      <c r="I5185" s="7"/>
      <c r="J5185" s="7"/>
      <c r="K5185" s="7"/>
      <c r="L5185" s="7"/>
      <c r="M5185" s="7"/>
      <c r="N5185" s="7"/>
    </row>
    <row r="5186" spans="9:14" x14ac:dyDescent="0.25">
      <c r="I5186" s="7"/>
      <c r="J5186" s="7"/>
      <c r="K5186" s="7"/>
      <c r="L5186" s="7"/>
      <c r="M5186" s="7"/>
      <c r="N5186" s="7"/>
    </row>
    <row r="5187" spans="9:14" x14ac:dyDescent="0.25">
      <c r="I5187" s="7"/>
      <c r="J5187" s="7"/>
      <c r="K5187" s="7"/>
      <c r="L5187" s="7"/>
      <c r="M5187" s="7"/>
      <c r="N5187" s="7"/>
    </row>
    <row r="5188" spans="9:14" x14ac:dyDescent="0.25">
      <c r="I5188" s="7"/>
      <c r="J5188" s="7"/>
      <c r="K5188" s="7"/>
      <c r="L5188" s="7"/>
      <c r="M5188" s="7"/>
      <c r="N5188" s="7"/>
    </row>
    <row r="5189" spans="9:14" x14ac:dyDescent="0.25">
      <c r="I5189" s="7"/>
      <c r="J5189" s="7"/>
      <c r="K5189" s="7"/>
      <c r="L5189" s="7"/>
      <c r="M5189" s="7"/>
      <c r="N5189" s="7"/>
    </row>
    <row r="5190" spans="9:14" x14ac:dyDescent="0.25">
      <c r="I5190" s="7"/>
      <c r="J5190" s="7"/>
      <c r="K5190" s="7"/>
      <c r="L5190" s="7"/>
      <c r="M5190" s="7"/>
      <c r="N5190" s="7"/>
    </row>
    <row r="5191" spans="9:14" x14ac:dyDescent="0.25">
      <c r="I5191" s="7"/>
      <c r="J5191" s="7"/>
      <c r="K5191" s="7"/>
      <c r="L5191" s="7"/>
      <c r="M5191" s="7"/>
      <c r="N5191" s="7"/>
    </row>
    <row r="5192" spans="9:14" x14ac:dyDescent="0.25">
      <c r="I5192" s="7"/>
      <c r="J5192" s="7"/>
      <c r="K5192" s="7"/>
      <c r="L5192" s="7"/>
      <c r="M5192" s="7"/>
      <c r="N5192" s="7"/>
    </row>
    <row r="5193" spans="9:14" x14ac:dyDescent="0.25">
      <c r="I5193" s="7"/>
      <c r="J5193" s="7"/>
      <c r="K5193" s="7"/>
      <c r="L5193" s="7"/>
      <c r="M5193" s="7"/>
      <c r="N5193" s="7"/>
    </row>
    <row r="5194" spans="9:14" x14ac:dyDescent="0.25">
      <c r="I5194" s="7"/>
      <c r="J5194" s="7"/>
      <c r="K5194" s="7"/>
      <c r="L5194" s="7"/>
      <c r="M5194" s="7"/>
      <c r="N5194" s="7"/>
    </row>
    <row r="5195" spans="9:14" x14ac:dyDescent="0.25">
      <c r="I5195" s="7"/>
      <c r="J5195" s="7"/>
      <c r="K5195" s="7"/>
      <c r="L5195" s="7"/>
      <c r="M5195" s="7"/>
      <c r="N5195" s="7"/>
    </row>
    <row r="5196" spans="9:14" x14ac:dyDescent="0.25">
      <c r="I5196" s="7"/>
      <c r="J5196" s="7"/>
      <c r="K5196" s="7"/>
      <c r="L5196" s="7"/>
      <c r="M5196" s="7"/>
      <c r="N5196" s="7"/>
    </row>
    <row r="5197" spans="9:14" x14ac:dyDescent="0.25">
      <c r="I5197" s="7"/>
      <c r="J5197" s="7"/>
      <c r="K5197" s="7"/>
      <c r="L5197" s="7"/>
      <c r="M5197" s="7"/>
      <c r="N5197" s="7"/>
    </row>
    <row r="5198" spans="9:14" x14ac:dyDescent="0.25">
      <c r="I5198" s="7"/>
      <c r="J5198" s="7"/>
      <c r="K5198" s="7"/>
      <c r="L5198" s="7"/>
      <c r="M5198" s="7"/>
      <c r="N5198" s="7"/>
    </row>
    <row r="5199" spans="9:14" x14ac:dyDescent="0.25">
      <c r="I5199" s="7"/>
      <c r="J5199" s="7"/>
      <c r="K5199" s="7"/>
      <c r="L5199" s="7"/>
      <c r="M5199" s="7"/>
      <c r="N5199" s="7"/>
    </row>
    <row r="5200" spans="9:14" x14ac:dyDescent="0.25">
      <c r="I5200" s="7"/>
      <c r="J5200" s="7"/>
      <c r="K5200" s="7"/>
      <c r="L5200" s="7"/>
      <c r="M5200" s="7"/>
      <c r="N5200" s="7"/>
    </row>
    <row r="5201" spans="9:14" x14ac:dyDescent="0.25">
      <c r="I5201" s="7"/>
      <c r="J5201" s="7"/>
      <c r="K5201" s="7"/>
      <c r="L5201" s="7"/>
      <c r="M5201" s="7"/>
      <c r="N5201" s="7"/>
    </row>
    <row r="5202" spans="9:14" x14ac:dyDescent="0.25">
      <c r="I5202" s="7"/>
      <c r="J5202" s="7"/>
      <c r="K5202" s="7"/>
      <c r="L5202" s="7"/>
      <c r="M5202" s="7"/>
      <c r="N5202" s="7"/>
    </row>
    <row r="5203" spans="9:14" x14ac:dyDescent="0.25">
      <c r="I5203" s="7"/>
      <c r="J5203" s="7"/>
      <c r="K5203" s="7"/>
      <c r="L5203" s="7"/>
      <c r="M5203" s="7"/>
      <c r="N5203" s="7"/>
    </row>
    <row r="5204" spans="9:14" x14ac:dyDescent="0.25">
      <c r="I5204" s="7"/>
      <c r="J5204" s="7"/>
      <c r="K5204" s="7"/>
      <c r="L5204" s="7"/>
      <c r="M5204" s="7"/>
      <c r="N5204" s="7"/>
    </row>
    <row r="5205" spans="9:14" x14ac:dyDescent="0.25">
      <c r="I5205" s="7"/>
      <c r="J5205" s="7"/>
      <c r="K5205" s="7"/>
      <c r="L5205" s="7"/>
      <c r="M5205" s="7"/>
      <c r="N5205" s="7"/>
    </row>
    <row r="5206" spans="9:14" x14ac:dyDescent="0.25">
      <c r="I5206" s="7"/>
      <c r="J5206" s="7"/>
      <c r="K5206" s="7"/>
      <c r="L5206" s="7"/>
      <c r="M5206" s="7"/>
      <c r="N5206" s="7"/>
    </row>
    <row r="5207" spans="9:14" x14ac:dyDescent="0.25">
      <c r="I5207" s="7"/>
      <c r="J5207" s="7"/>
      <c r="K5207" s="7"/>
      <c r="L5207" s="7"/>
      <c r="M5207" s="7"/>
      <c r="N5207" s="7"/>
    </row>
    <row r="5208" spans="9:14" x14ac:dyDescent="0.25">
      <c r="I5208" s="7"/>
      <c r="J5208" s="7"/>
      <c r="K5208" s="7"/>
      <c r="L5208" s="7"/>
      <c r="M5208" s="7"/>
      <c r="N5208" s="7"/>
    </row>
    <row r="5209" spans="9:14" x14ac:dyDescent="0.25">
      <c r="I5209" s="7"/>
      <c r="J5209" s="7"/>
      <c r="K5209" s="7"/>
      <c r="L5209" s="7"/>
      <c r="M5209" s="7"/>
      <c r="N5209" s="7"/>
    </row>
    <row r="5210" spans="9:14" x14ac:dyDescent="0.25">
      <c r="I5210" s="7"/>
      <c r="J5210" s="7"/>
      <c r="K5210" s="7"/>
      <c r="L5210" s="7"/>
      <c r="M5210" s="7"/>
      <c r="N5210" s="7"/>
    </row>
    <row r="5211" spans="9:14" x14ac:dyDescent="0.25">
      <c r="I5211" s="7"/>
      <c r="J5211" s="7"/>
      <c r="K5211" s="7"/>
      <c r="L5211" s="7"/>
      <c r="M5211" s="7"/>
      <c r="N5211" s="7"/>
    </row>
    <row r="5212" spans="9:14" x14ac:dyDescent="0.25">
      <c r="I5212" s="7"/>
      <c r="J5212" s="7"/>
      <c r="K5212" s="7"/>
      <c r="L5212" s="7"/>
      <c r="M5212" s="7"/>
      <c r="N5212" s="7"/>
    </row>
    <row r="5213" spans="9:14" x14ac:dyDescent="0.25">
      <c r="I5213" s="7"/>
      <c r="J5213" s="7"/>
      <c r="K5213" s="7"/>
      <c r="L5213" s="7"/>
      <c r="M5213" s="7"/>
      <c r="N5213" s="7"/>
    </row>
    <row r="5214" spans="9:14" x14ac:dyDescent="0.25">
      <c r="I5214" s="7"/>
      <c r="J5214" s="7"/>
      <c r="K5214" s="7"/>
      <c r="L5214" s="7"/>
      <c r="M5214" s="7"/>
      <c r="N5214" s="7"/>
    </row>
    <row r="5215" spans="9:14" x14ac:dyDescent="0.25">
      <c r="I5215" s="7"/>
      <c r="J5215" s="7"/>
      <c r="K5215" s="7"/>
      <c r="L5215" s="7"/>
      <c r="M5215" s="7"/>
      <c r="N5215" s="7"/>
    </row>
    <row r="5216" spans="9:14" x14ac:dyDescent="0.25">
      <c r="I5216" s="7"/>
      <c r="J5216" s="7"/>
      <c r="K5216" s="7"/>
      <c r="L5216" s="7"/>
      <c r="M5216" s="7"/>
      <c r="N5216" s="7"/>
    </row>
    <row r="5217" spans="9:14" x14ac:dyDescent="0.25">
      <c r="I5217" s="7"/>
      <c r="J5217" s="7"/>
      <c r="K5217" s="7"/>
      <c r="L5217" s="7"/>
      <c r="M5217" s="7"/>
      <c r="N5217" s="7"/>
    </row>
    <row r="5218" spans="9:14" x14ac:dyDescent="0.25">
      <c r="I5218" s="7"/>
      <c r="J5218" s="7"/>
      <c r="K5218" s="7"/>
      <c r="L5218" s="7"/>
      <c r="M5218" s="7"/>
      <c r="N5218" s="7"/>
    </row>
    <row r="5219" spans="9:14" x14ac:dyDescent="0.25">
      <c r="I5219" s="7"/>
      <c r="J5219" s="7"/>
      <c r="K5219" s="7"/>
      <c r="L5219" s="7"/>
      <c r="M5219" s="7"/>
      <c r="N5219" s="7"/>
    </row>
    <row r="5220" spans="9:14" x14ac:dyDescent="0.25">
      <c r="I5220" s="7"/>
      <c r="J5220" s="7"/>
      <c r="K5220" s="7"/>
      <c r="L5220" s="7"/>
      <c r="M5220" s="7"/>
      <c r="N5220" s="7"/>
    </row>
    <row r="5221" spans="9:14" x14ac:dyDescent="0.25">
      <c r="I5221" s="7"/>
      <c r="J5221" s="7"/>
      <c r="K5221" s="7"/>
      <c r="L5221" s="7"/>
      <c r="M5221" s="7"/>
      <c r="N5221" s="7"/>
    </row>
    <row r="5222" spans="9:14" x14ac:dyDescent="0.25">
      <c r="I5222" s="7"/>
      <c r="J5222" s="7"/>
      <c r="K5222" s="7"/>
      <c r="L5222" s="7"/>
      <c r="M5222" s="7"/>
      <c r="N5222" s="7"/>
    </row>
    <row r="5223" spans="9:14" x14ac:dyDescent="0.25">
      <c r="I5223" s="7"/>
      <c r="J5223" s="7"/>
      <c r="K5223" s="7"/>
      <c r="L5223" s="7"/>
      <c r="M5223" s="7"/>
      <c r="N5223" s="7"/>
    </row>
    <row r="5224" spans="9:14" x14ac:dyDescent="0.25">
      <c r="I5224" s="7"/>
      <c r="J5224" s="7"/>
      <c r="K5224" s="7"/>
      <c r="L5224" s="7"/>
      <c r="M5224" s="7"/>
      <c r="N5224" s="7"/>
    </row>
    <row r="5225" spans="9:14" x14ac:dyDescent="0.25">
      <c r="I5225" s="7"/>
      <c r="J5225" s="7"/>
      <c r="K5225" s="7"/>
      <c r="L5225" s="7"/>
      <c r="M5225" s="7"/>
      <c r="N5225" s="7"/>
    </row>
    <row r="5226" spans="9:14" x14ac:dyDescent="0.25">
      <c r="I5226" s="7"/>
      <c r="J5226" s="7"/>
      <c r="K5226" s="7"/>
      <c r="L5226" s="7"/>
      <c r="M5226" s="7"/>
      <c r="N5226" s="7"/>
    </row>
    <row r="5227" spans="9:14" x14ac:dyDescent="0.25">
      <c r="I5227" s="7"/>
      <c r="J5227" s="7"/>
      <c r="K5227" s="7"/>
      <c r="L5227" s="7"/>
      <c r="M5227" s="7"/>
      <c r="N5227" s="7"/>
    </row>
    <row r="5228" spans="9:14" x14ac:dyDescent="0.25">
      <c r="I5228" s="7"/>
      <c r="J5228" s="7"/>
      <c r="K5228" s="7"/>
      <c r="L5228" s="7"/>
      <c r="M5228" s="7"/>
      <c r="N5228" s="7"/>
    </row>
    <row r="5229" spans="9:14" x14ac:dyDescent="0.25">
      <c r="I5229" s="7"/>
      <c r="J5229" s="7"/>
      <c r="K5229" s="7"/>
      <c r="L5229" s="7"/>
      <c r="M5229" s="7"/>
      <c r="N5229" s="7"/>
    </row>
    <row r="5230" spans="9:14" x14ac:dyDescent="0.25">
      <c r="I5230" s="7"/>
      <c r="J5230" s="7"/>
      <c r="K5230" s="7"/>
      <c r="L5230" s="7"/>
      <c r="M5230" s="7"/>
      <c r="N5230" s="7"/>
    </row>
    <row r="5231" spans="9:14" x14ac:dyDescent="0.25">
      <c r="I5231" s="7"/>
      <c r="J5231" s="7"/>
      <c r="K5231" s="7"/>
      <c r="L5231" s="7"/>
      <c r="M5231" s="7"/>
      <c r="N5231" s="7"/>
    </row>
    <row r="5232" spans="9:14" x14ac:dyDescent="0.25">
      <c r="I5232" s="7"/>
      <c r="J5232" s="7"/>
      <c r="K5232" s="7"/>
      <c r="L5232" s="7"/>
      <c r="M5232" s="7"/>
      <c r="N5232" s="7"/>
    </row>
    <row r="5233" spans="9:14" x14ac:dyDescent="0.25">
      <c r="I5233" s="7"/>
      <c r="J5233" s="7"/>
      <c r="K5233" s="7"/>
      <c r="L5233" s="7"/>
      <c r="M5233" s="7"/>
      <c r="N5233" s="7"/>
    </row>
    <row r="5234" spans="9:14" x14ac:dyDescent="0.25">
      <c r="I5234" s="7"/>
      <c r="J5234" s="7"/>
      <c r="K5234" s="7"/>
      <c r="L5234" s="7"/>
      <c r="M5234" s="7"/>
      <c r="N5234" s="7"/>
    </row>
    <row r="5235" spans="9:14" x14ac:dyDescent="0.25">
      <c r="I5235" s="7"/>
      <c r="J5235" s="7"/>
      <c r="K5235" s="7"/>
      <c r="L5235" s="7"/>
      <c r="M5235" s="7"/>
      <c r="N5235" s="7"/>
    </row>
    <row r="5236" spans="9:14" x14ac:dyDescent="0.25">
      <c r="I5236" s="7"/>
      <c r="J5236" s="7"/>
      <c r="K5236" s="7"/>
      <c r="L5236" s="7"/>
      <c r="M5236" s="7"/>
      <c r="N5236" s="7"/>
    </row>
    <row r="5237" spans="9:14" x14ac:dyDescent="0.25">
      <c r="I5237" s="7"/>
      <c r="J5237" s="7"/>
      <c r="K5237" s="7"/>
      <c r="L5237" s="7"/>
      <c r="M5237" s="7"/>
      <c r="N5237" s="7"/>
    </row>
    <row r="5238" spans="9:14" x14ac:dyDescent="0.25">
      <c r="I5238" s="7"/>
      <c r="J5238" s="7"/>
      <c r="K5238" s="7"/>
      <c r="L5238" s="7"/>
      <c r="M5238" s="7"/>
      <c r="N5238" s="7"/>
    </row>
    <row r="5239" spans="9:14" x14ac:dyDescent="0.25">
      <c r="I5239" s="7"/>
      <c r="J5239" s="7"/>
      <c r="K5239" s="7"/>
      <c r="L5239" s="7"/>
      <c r="M5239" s="7"/>
      <c r="N5239" s="7"/>
    </row>
    <row r="5240" spans="9:14" x14ac:dyDescent="0.25">
      <c r="I5240" s="7"/>
      <c r="J5240" s="7"/>
      <c r="K5240" s="7"/>
      <c r="L5240" s="7"/>
      <c r="M5240" s="7"/>
      <c r="N5240" s="7"/>
    </row>
    <row r="5241" spans="9:14" x14ac:dyDescent="0.25">
      <c r="I5241" s="7"/>
      <c r="J5241" s="7"/>
      <c r="K5241" s="7"/>
      <c r="L5241" s="7"/>
      <c r="M5241" s="7"/>
      <c r="N5241" s="7"/>
    </row>
    <row r="5242" spans="9:14" x14ac:dyDescent="0.25">
      <c r="I5242" s="7"/>
      <c r="J5242" s="7"/>
      <c r="K5242" s="7"/>
      <c r="L5242" s="7"/>
      <c r="M5242" s="7"/>
      <c r="N5242" s="7"/>
    </row>
    <row r="5243" spans="9:14" x14ac:dyDescent="0.25">
      <c r="I5243" s="7"/>
      <c r="J5243" s="7"/>
      <c r="K5243" s="7"/>
      <c r="L5243" s="7"/>
      <c r="M5243" s="7"/>
      <c r="N5243" s="7"/>
    </row>
    <row r="5244" spans="9:14" x14ac:dyDescent="0.25">
      <c r="I5244" s="7"/>
      <c r="J5244" s="7"/>
      <c r="K5244" s="7"/>
      <c r="L5244" s="7"/>
      <c r="M5244" s="7"/>
      <c r="N5244" s="7"/>
    </row>
    <row r="5245" spans="9:14" x14ac:dyDescent="0.25">
      <c r="I5245" s="7"/>
      <c r="J5245" s="7"/>
      <c r="K5245" s="7"/>
      <c r="L5245" s="7"/>
      <c r="M5245" s="7"/>
      <c r="N5245" s="7"/>
    </row>
    <row r="5246" spans="9:14" x14ac:dyDescent="0.25">
      <c r="I5246" s="7"/>
      <c r="J5246" s="7"/>
      <c r="K5246" s="7"/>
      <c r="L5246" s="7"/>
      <c r="M5246" s="7"/>
      <c r="N5246" s="7"/>
    </row>
    <row r="5247" spans="9:14" x14ac:dyDescent="0.25">
      <c r="I5247" s="7"/>
      <c r="J5247" s="7"/>
      <c r="K5247" s="7"/>
      <c r="L5247" s="7"/>
      <c r="M5247" s="7"/>
      <c r="N5247" s="7"/>
    </row>
    <row r="5248" spans="9:14" x14ac:dyDescent="0.25">
      <c r="I5248" s="7"/>
      <c r="J5248" s="7"/>
      <c r="K5248" s="7"/>
      <c r="L5248" s="7"/>
      <c r="M5248" s="7"/>
      <c r="N5248" s="7"/>
    </row>
    <row r="5249" spans="9:14" x14ac:dyDescent="0.25">
      <c r="I5249" s="7"/>
      <c r="J5249" s="7"/>
      <c r="K5249" s="7"/>
      <c r="L5249" s="7"/>
      <c r="M5249" s="7"/>
      <c r="N5249" s="7"/>
    </row>
    <row r="5250" spans="9:14" x14ac:dyDescent="0.25">
      <c r="I5250" s="7"/>
      <c r="J5250" s="7"/>
      <c r="K5250" s="7"/>
      <c r="L5250" s="7"/>
      <c r="M5250" s="7"/>
      <c r="N5250" s="7"/>
    </row>
    <row r="5251" spans="9:14" x14ac:dyDescent="0.25">
      <c r="I5251" s="7"/>
      <c r="J5251" s="7"/>
      <c r="K5251" s="7"/>
      <c r="L5251" s="7"/>
      <c r="M5251" s="7"/>
      <c r="N5251" s="7"/>
    </row>
    <row r="5252" spans="9:14" x14ac:dyDescent="0.25">
      <c r="I5252" s="7"/>
      <c r="J5252" s="7"/>
      <c r="K5252" s="7"/>
      <c r="L5252" s="7"/>
      <c r="M5252" s="7"/>
      <c r="N5252" s="7"/>
    </row>
    <row r="5253" spans="9:14" x14ac:dyDescent="0.25">
      <c r="I5253" s="7"/>
      <c r="J5253" s="7"/>
      <c r="K5253" s="7"/>
      <c r="L5253" s="7"/>
      <c r="M5253" s="7"/>
      <c r="N5253" s="7"/>
    </row>
    <row r="5254" spans="9:14" x14ac:dyDescent="0.25">
      <c r="I5254" s="7"/>
      <c r="J5254" s="7"/>
      <c r="K5254" s="7"/>
      <c r="L5254" s="7"/>
      <c r="M5254" s="7"/>
      <c r="N5254" s="7"/>
    </row>
    <row r="5255" spans="9:14" x14ac:dyDescent="0.25">
      <c r="I5255" s="7"/>
      <c r="J5255" s="7"/>
      <c r="K5255" s="7"/>
      <c r="L5255" s="7"/>
      <c r="M5255" s="7"/>
      <c r="N5255" s="7"/>
    </row>
    <row r="5256" spans="9:14" x14ac:dyDescent="0.25">
      <c r="I5256" s="7"/>
      <c r="J5256" s="7"/>
      <c r="K5256" s="7"/>
      <c r="L5256" s="7"/>
      <c r="M5256" s="7"/>
      <c r="N5256" s="7"/>
    </row>
    <row r="5257" spans="9:14" x14ac:dyDescent="0.25">
      <c r="I5257" s="7"/>
      <c r="J5257" s="7"/>
      <c r="K5257" s="7"/>
      <c r="L5257" s="7"/>
      <c r="M5257" s="7"/>
      <c r="N5257" s="7"/>
    </row>
    <row r="5258" spans="9:14" x14ac:dyDescent="0.25">
      <c r="I5258" s="7"/>
      <c r="J5258" s="7"/>
      <c r="K5258" s="7"/>
      <c r="L5258" s="7"/>
      <c r="M5258" s="7"/>
      <c r="N5258" s="7"/>
    </row>
    <row r="5259" spans="9:14" x14ac:dyDescent="0.25">
      <c r="I5259" s="7"/>
      <c r="J5259" s="7"/>
      <c r="K5259" s="7"/>
      <c r="L5259" s="7"/>
      <c r="M5259" s="7"/>
      <c r="N5259" s="7"/>
    </row>
    <row r="5260" spans="9:14" x14ac:dyDescent="0.25">
      <c r="I5260" s="7"/>
      <c r="J5260" s="7"/>
      <c r="K5260" s="7"/>
      <c r="L5260" s="7"/>
      <c r="M5260" s="7"/>
      <c r="N5260" s="7"/>
    </row>
    <row r="5261" spans="9:14" x14ac:dyDescent="0.25">
      <c r="I5261" s="7"/>
      <c r="J5261" s="7"/>
      <c r="K5261" s="7"/>
      <c r="L5261" s="7"/>
      <c r="M5261" s="7"/>
      <c r="N5261" s="7"/>
    </row>
    <row r="5262" spans="9:14" x14ac:dyDescent="0.25">
      <c r="I5262" s="7"/>
      <c r="J5262" s="7"/>
      <c r="K5262" s="7"/>
      <c r="L5262" s="7"/>
      <c r="M5262" s="7"/>
      <c r="N5262" s="7"/>
    </row>
    <row r="5263" spans="9:14" x14ac:dyDescent="0.25">
      <c r="I5263" s="7"/>
      <c r="J5263" s="7"/>
      <c r="K5263" s="7"/>
      <c r="L5263" s="7"/>
      <c r="M5263" s="7"/>
      <c r="N5263" s="7"/>
    </row>
    <row r="5264" spans="9:14" x14ac:dyDescent="0.25">
      <c r="I5264" s="7"/>
      <c r="J5264" s="7"/>
      <c r="K5264" s="7"/>
      <c r="L5264" s="7"/>
      <c r="M5264" s="7"/>
      <c r="N5264" s="7"/>
    </row>
    <row r="5265" spans="9:14" x14ac:dyDescent="0.25">
      <c r="I5265" s="7"/>
      <c r="J5265" s="7"/>
      <c r="K5265" s="7"/>
      <c r="L5265" s="7"/>
      <c r="M5265" s="7"/>
      <c r="N5265" s="7"/>
    </row>
    <row r="5266" spans="9:14" x14ac:dyDescent="0.25">
      <c r="I5266" s="7"/>
      <c r="J5266" s="7"/>
      <c r="K5266" s="7"/>
      <c r="L5266" s="7"/>
      <c r="M5266" s="7"/>
      <c r="N5266" s="7"/>
    </row>
    <row r="5267" spans="9:14" x14ac:dyDescent="0.25">
      <c r="I5267" s="7"/>
      <c r="J5267" s="7"/>
      <c r="K5267" s="7"/>
      <c r="L5267" s="7"/>
      <c r="M5267" s="7"/>
      <c r="N5267" s="7"/>
    </row>
    <row r="5268" spans="9:14" x14ac:dyDescent="0.25">
      <c r="I5268" s="7"/>
      <c r="J5268" s="7"/>
      <c r="K5268" s="7"/>
      <c r="L5268" s="7"/>
      <c r="M5268" s="7"/>
      <c r="N5268" s="7"/>
    </row>
    <row r="5269" spans="9:14" x14ac:dyDescent="0.25">
      <c r="I5269" s="7"/>
      <c r="J5269" s="7"/>
      <c r="K5269" s="7"/>
      <c r="L5269" s="7"/>
      <c r="M5269" s="7"/>
      <c r="N5269" s="7"/>
    </row>
    <row r="5270" spans="9:14" x14ac:dyDescent="0.25">
      <c r="I5270" s="7"/>
      <c r="J5270" s="7"/>
      <c r="K5270" s="7"/>
      <c r="L5270" s="7"/>
      <c r="M5270" s="7"/>
      <c r="N5270" s="7"/>
    </row>
    <row r="5271" spans="9:14" x14ac:dyDescent="0.25">
      <c r="I5271" s="7"/>
      <c r="J5271" s="7"/>
      <c r="K5271" s="7"/>
      <c r="L5271" s="7"/>
      <c r="M5271" s="7"/>
      <c r="N5271" s="7"/>
    </row>
    <row r="5272" spans="9:14" x14ac:dyDescent="0.25">
      <c r="I5272" s="7"/>
      <c r="J5272" s="7"/>
      <c r="K5272" s="7"/>
      <c r="L5272" s="7"/>
      <c r="M5272" s="7"/>
      <c r="N5272" s="7"/>
    </row>
    <row r="5273" spans="9:14" x14ac:dyDescent="0.25">
      <c r="I5273" s="7"/>
      <c r="J5273" s="7"/>
      <c r="K5273" s="7"/>
      <c r="L5273" s="7"/>
      <c r="M5273" s="7"/>
      <c r="N5273" s="7"/>
    </row>
    <row r="5274" spans="9:14" x14ac:dyDescent="0.25">
      <c r="I5274" s="7"/>
      <c r="J5274" s="7"/>
      <c r="K5274" s="7"/>
      <c r="L5274" s="7"/>
      <c r="M5274" s="7"/>
      <c r="N5274" s="7"/>
    </row>
    <row r="5275" spans="9:14" x14ac:dyDescent="0.25">
      <c r="I5275" s="7"/>
      <c r="J5275" s="7"/>
      <c r="K5275" s="7"/>
      <c r="L5275" s="7"/>
      <c r="M5275" s="7"/>
      <c r="N5275" s="7"/>
    </row>
    <row r="5276" spans="9:14" x14ac:dyDescent="0.25">
      <c r="I5276" s="7"/>
      <c r="J5276" s="7"/>
      <c r="K5276" s="7"/>
      <c r="L5276" s="7"/>
      <c r="M5276" s="7"/>
      <c r="N5276" s="7"/>
    </row>
    <row r="5277" spans="9:14" x14ac:dyDescent="0.25">
      <c r="I5277" s="7"/>
      <c r="J5277" s="7"/>
      <c r="K5277" s="7"/>
      <c r="L5277" s="7"/>
      <c r="M5277" s="7"/>
      <c r="N5277" s="7"/>
    </row>
    <row r="5278" spans="9:14" x14ac:dyDescent="0.25">
      <c r="I5278" s="7"/>
      <c r="J5278" s="7"/>
      <c r="K5278" s="7"/>
      <c r="L5278" s="7"/>
      <c r="M5278" s="7"/>
      <c r="N5278" s="7"/>
    </row>
    <row r="5279" spans="9:14" x14ac:dyDescent="0.25">
      <c r="I5279" s="7"/>
      <c r="J5279" s="7"/>
      <c r="K5279" s="7"/>
      <c r="L5279" s="7"/>
      <c r="M5279" s="7"/>
      <c r="N5279" s="7"/>
    </row>
    <row r="5280" spans="9:14" x14ac:dyDescent="0.25">
      <c r="I5280" s="7"/>
      <c r="J5280" s="7"/>
      <c r="K5280" s="7"/>
      <c r="L5280" s="7"/>
      <c r="M5280" s="7"/>
      <c r="N5280" s="7"/>
    </row>
    <row r="5281" spans="9:14" x14ac:dyDescent="0.25">
      <c r="I5281" s="7"/>
      <c r="J5281" s="7"/>
      <c r="K5281" s="7"/>
      <c r="L5281" s="7"/>
      <c r="M5281" s="7"/>
      <c r="N5281" s="7"/>
    </row>
    <row r="5282" spans="9:14" x14ac:dyDescent="0.25">
      <c r="I5282" s="7"/>
      <c r="J5282" s="7"/>
      <c r="K5282" s="7"/>
      <c r="L5282" s="7"/>
      <c r="M5282" s="7"/>
      <c r="N5282" s="7"/>
    </row>
    <row r="5283" spans="9:14" x14ac:dyDescent="0.25">
      <c r="I5283" s="7"/>
      <c r="J5283" s="7"/>
      <c r="K5283" s="7"/>
      <c r="L5283" s="7"/>
      <c r="M5283" s="7"/>
      <c r="N5283" s="7"/>
    </row>
    <row r="5284" spans="9:14" x14ac:dyDescent="0.25">
      <c r="I5284" s="7"/>
      <c r="J5284" s="7"/>
      <c r="K5284" s="7"/>
      <c r="L5284" s="7"/>
      <c r="M5284" s="7"/>
      <c r="N5284" s="7"/>
    </row>
    <row r="5285" spans="9:14" x14ac:dyDescent="0.25">
      <c r="I5285" s="7"/>
      <c r="J5285" s="7"/>
      <c r="K5285" s="7"/>
      <c r="L5285" s="7"/>
      <c r="M5285" s="7"/>
      <c r="N5285" s="7"/>
    </row>
    <row r="5286" spans="9:14" x14ac:dyDescent="0.25">
      <c r="I5286" s="7"/>
      <c r="J5286" s="7"/>
      <c r="K5286" s="7"/>
      <c r="L5286" s="7"/>
      <c r="M5286" s="7"/>
      <c r="N5286" s="7"/>
    </row>
    <row r="5287" spans="9:14" x14ac:dyDescent="0.25">
      <c r="I5287" s="7"/>
      <c r="J5287" s="7"/>
      <c r="K5287" s="7"/>
      <c r="L5287" s="7"/>
      <c r="M5287" s="7"/>
      <c r="N5287" s="7"/>
    </row>
    <row r="5288" spans="9:14" x14ac:dyDescent="0.25">
      <c r="I5288" s="7"/>
      <c r="J5288" s="7"/>
      <c r="K5288" s="7"/>
      <c r="L5288" s="7"/>
      <c r="M5288" s="7"/>
      <c r="N5288" s="7"/>
    </row>
    <row r="5289" spans="9:14" x14ac:dyDescent="0.25">
      <c r="I5289" s="7"/>
      <c r="J5289" s="7"/>
      <c r="K5289" s="7"/>
      <c r="L5289" s="7"/>
      <c r="M5289" s="7"/>
      <c r="N5289" s="7"/>
    </row>
    <row r="5290" spans="9:14" x14ac:dyDescent="0.25">
      <c r="I5290" s="7"/>
      <c r="J5290" s="7"/>
      <c r="K5290" s="7"/>
      <c r="L5290" s="7"/>
      <c r="M5290" s="7"/>
      <c r="N5290" s="7"/>
    </row>
    <row r="5291" spans="9:14" x14ac:dyDescent="0.25">
      <c r="I5291" s="7"/>
      <c r="J5291" s="7"/>
      <c r="K5291" s="7"/>
      <c r="L5291" s="7"/>
      <c r="M5291" s="7"/>
      <c r="N5291" s="7"/>
    </row>
    <row r="5292" spans="9:14" x14ac:dyDescent="0.25">
      <c r="I5292" s="7"/>
      <c r="J5292" s="7"/>
      <c r="K5292" s="7"/>
      <c r="L5292" s="7"/>
      <c r="M5292" s="7"/>
      <c r="N5292" s="7"/>
    </row>
    <row r="5293" spans="9:14" x14ac:dyDescent="0.25">
      <c r="I5293" s="7"/>
      <c r="J5293" s="7"/>
      <c r="K5293" s="7"/>
      <c r="L5293" s="7"/>
      <c r="M5293" s="7"/>
      <c r="N5293" s="7"/>
    </row>
    <row r="5294" spans="9:14" x14ac:dyDescent="0.25">
      <c r="I5294" s="7"/>
      <c r="J5294" s="7"/>
      <c r="K5294" s="7"/>
      <c r="L5294" s="7"/>
      <c r="M5294" s="7"/>
      <c r="N5294" s="7"/>
    </row>
    <row r="5295" spans="9:14" x14ac:dyDescent="0.25">
      <c r="I5295" s="7"/>
      <c r="J5295" s="7"/>
      <c r="K5295" s="7"/>
      <c r="L5295" s="7"/>
      <c r="M5295" s="7"/>
      <c r="N5295" s="7"/>
    </row>
    <row r="5296" spans="9:14" x14ac:dyDescent="0.25">
      <c r="I5296" s="7"/>
      <c r="J5296" s="7"/>
      <c r="K5296" s="7"/>
      <c r="L5296" s="7"/>
      <c r="M5296" s="7"/>
      <c r="N5296" s="7"/>
    </row>
    <row r="5297" spans="9:14" x14ac:dyDescent="0.25">
      <c r="I5297" s="7"/>
      <c r="J5297" s="7"/>
      <c r="K5297" s="7"/>
      <c r="L5297" s="7"/>
      <c r="M5297" s="7"/>
      <c r="N5297" s="7"/>
    </row>
    <row r="5298" spans="9:14" x14ac:dyDescent="0.25">
      <c r="I5298" s="7"/>
      <c r="J5298" s="7"/>
      <c r="K5298" s="7"/>
      <c r="L5298" s="7"/>
      <c r="M5298" s="7"/>
      <c r="N5298" s="7"/>
    </row>
    <row r="5299" spans="9:14" x14ac:dyDescent="0.25">
      <c r="I5299" s="7"/>
      <c r="J5299" s="7"/>
      <c r="K5299" s="7"/>
      <c r="L5299" s="7"/>
      <c r="M5299" s="7"/>
      <c r="N5299" s="7"/>
    </row>
    <row r="5300" spans="9:14" x14ac:dyDescent="0.25">
      <c r="I5300" s="7"/>
      <c r="J5300" s="7"/>
      <c r="K5300" s="7"/>
      <c r="L5300" s="7"/>
      <c r="M5300" s="7"/>
      <c r="N5300" s="7"/>
    </row>
    <row r="5301" spans="9:14" x14ac:dyDescent="0.25">
      <c r="I5301" s="7"/>
      <c r="J5301" s="7"/>
      <c r="K5301" s="7"/>
      <c r="L5301" s="7"/>
      <c r="M5301" s="7"/>
      <c r="N5301" s="7"/>
    </row>
    <row r="5302" spans="9:14" x14ac:dyDescent="0.25">
      <c r="I5302" s="7"/>
      <c r="J5302" s="7"/>
      <c r="K5302" s="7"/>
      <c r="L5302" s="7"/>
      <c r="M5302" s="7"/>
      <c r="N5302" s="7"/>
    </row>
    <row r="5303" spans="9:14" x14ac:dyDescent="0.25">
      <c r="I5303" s="7"/>
      <c r="J5303" s="7"/>
      <c r="K5303" s="7"/>
      <c r="L5303" s="7"/>
      <c r="M5303" s="7"/>
      <c r="N5303" s="7"/>
    </row>
    <row r="5304" spans="9:14" x14ac:dyDescent="0.25">
      <c r="I5304" s="7"/>
      <c r="J5304" s="7"/>
      <c r="K5304" s="7"/>
      <c r="L5304" s="7"/>
      <c r="M5304" s="7"/>
      <c r="N5304" s="7"/>
    </row>
    <row r="5305" spans="9:14" x14ac:dyDescent="0.25">
      <c r="I5305" s="7"/>
      <c r="J5305" s="7"/>
      <c r="K5305" s="7"/>
      <c r="L5305" s="7"/>
      <c r="M5305" s="7"/>
      <c r="N5305" s="7"/>
    </row>
    <row r="5306" spans="9:14" x14ac:dyDescent="0.25">
      <c r="I5306" s="7"/>
      <c r="J5306" s="7"/>
      <c r="K5306" s="7"/>
      <c r="L5306" s="7"/>
      <c r="M5306" s="7"/>
      <c r="N5306" s="7"/>
    </row>
    <row r="5307" spans="9:14" x14ac:dyDescent="0.25">
      <c r="I5307" s="7"/>
      <c r="J5307" s="7"/>
      <c r="K5307" s="7"/>
      <c r="L5307" s="7"/>
      <c r="M5307" s="7"/>
      <c r="N5307" s="7"/>
    </row>
    <row r="5308" spans="9:14" x14ac:dyDescent="0.25">
      <c r="I5308" s="7"/>
      <c r="J5308" s="7"/>
      <c r="K5308" s="7"/>
      <c r="L5308" s="7"/>
      <c r="M5308" s="7"/>
      <c r="N5308" s="7"/>
    </row>
    <row r="5309" spans="9:14" x14ac:dyDescent="0.25">
      <c r="I5309" s="7"/>
      <c r="J5309" s="7"/>
      <c r="K5309" s="7"/>
      <c r="L5309" s="7"/>
      <c r="M5309" s="7"/>
      <c r="N5309" s="7"/>
    </row>
    <row r="5310" spans="9:14" x14ac:dyDescent="0.25">
      <c r="I5310" s="7"/>
      <c r="J5310" s="7"/>
      <c r="K5310" s="7"/>
      <c r="L5310" s="7"/>
      <c r="M5310" s="7"/>
      <c r="N5310" s="7"/>
    </row>
    <row r="5311" spans="9:14" x14ac:dyDescent="0.25">
      <c r="I5311" s="7"/>
      <c r="J5311" s="7"/>
      <c r="K5311" s="7"/>
      <c r="L5311" s="7"/>
      <c r="M5311" s="7"/>
      <c r="N5311" s="7"/>
    </row>
    <row r="5312" spans="9:14" x14ac:dyDescent="0.25">
      <c r="I5312" s="7"/>
      <c r="J5312" s="7"/>
      <c r="K5312" s="7"/>
      <c r="L5312" s="7"/>
      <c r="M5312" s="7"/>
      <c r="N5312" s="7"/>
    </row>
    <row r="5313" spans="9:14" x14ac:dyDescent="0.25">
      <c r="I5313" s="7"/>
      <c r="J5313" s="7"/>
      <c r="K5313" s="7"/>
      <c r="L5313" s="7"/>
      <c r="M5313" s="7"/>
      <c r="N5313" s="7"/>
    </row>
    <row r="5314" spans="9:14" x14ac:dyDescent="0.25">
      <c r="I5314" s="7"/>
      <c r="J5314" s="7"/>
      <c r="K5314" s="7"/>
      <c r="L5314" s="7"/>
      <c r="M5314" s="7"/>
      <c r="N5314" s="7"/>
    </row>
    <row r="5315" spans="9:14" x14ac:dyDescent="0.25">
      <c r="I5315" s="7"/>
      <c r="J5315" s="7"/>
      <c r="K5315" s="7"/>
      <c r="L5315" s="7"/>
      <c r="M5315" s="7"/>
      <c r="N5315" s="7"/>
    </row>
    <row r="5316" spans="9:14" x14ac:dyDescent="0.25">
      <c r="I5316" s="7"/>
      <c r="J5316" s="7"/>
      <c r="K5316" s="7"/>
      <c r="L5316" s="7"/>
      <c r="M5316" s="7"/>
      <c r="N5316" s="7"/>
    </row>
    <row r="5317" spans="9:14" x14ac:dyDescent="0.25">
      <c r="I5317" s="7"/>
      <c r="J5317" s="7"/>
      <c r="K5317" s="7"/>
      <c r="L5317" s="7"/>
      <c r="M5317" s="7"/>
      <c r="N5317" s="7"/>
    </row>
    <row r="5318" spans="9:14" x14ac:dyDescent="0.25">
      <c r="I5318" s="7"/>
      <c r="J5318" s="7"/>
      <c r="K5318" s="7"/>
      <c r="L5318" s="7"/>
      <c r="M5318" s="7"/>
      <c r="N5318" s="7"/>
    </row>
    <row r="5319" spans="9:14" x14ac:dyDescent="0.25">
      <c r="I5319" s="7"/>
      <c r="J5319" s="7"/>
      <c r="K5319" s="7"/>
      <c r="L5319" s="7"/>
      <c r="M5319" s="7"/>
      <c r="N5319" s="7"/>
    </row>
    <row r="5320" spans="9:14" x14ac:dyDescent="0.25">
      <c r="I5320" s="7"/>
      <c r="J5320" s="7"/>
      <c r="K5320" s="7"/>
      <c r="L5320" s="7"/>
      <c r="M5320" s="7"/>
      <c r="N5320" s="7"/>
    </row>
    <row r="5321" spans="9:14" x14ac:dyDescent="0.25">
      <c r="I5321" s="7"/>
      <c r="J5321" s="7"/>
      <c r="K5321" s="7"/>
      <c r="L5321" s="7"/>
      <c r="M5321" s="7"/>
      <c r="N5321" s="7"/>
    </row>
    <row r="5322" spans="9:14" x14ac:dyDescent="0.25">
      <c r="I5322" s="7"/>
      <c r="J5322" s="7"/>
      <c r="K5322" s="7"/>
      <c r="L5322" s="7"/>
      <c r="M5322" s="7"/>
      <c r="N5322" s="7"/>
    </row>
    <row r="5323" spans="9:14" x14ac:dyDescent="0.25">
      <c r="I5323" s="7"/>
      <c r="J5323" s="7"/>
      <c r="K5323" s="7"/>
      <c r="L5323" s="7"/>
      <c r="M5323" s="7"/>
      <c r="N5323" s="7"/>
    </row>
    <row r="5324" spans="9:14" x14ac:dyDescent="0.25">
      <c r="I5324" s="7"/>
      <c r="J5324" s="7"/>
      <c r="K5324" s="7"/>
      <c r="L5324" s="7"/>
      <c r="M5324" s="7"/>
      <c r="N5324" s="7"/>
    </row>
    <row r="5325" spans="9:14" x14ac:dyDescent="0.25">
      <c r="I5325" s="7"/>
      <c r="J5325" s="7"/>
      <c r="K5325" s="7"/>
      <c r="L5325" s="7"/>
      <c r="M5325" s="7"/>
      <c r="N5325" s="7"/>
    </row>
    <row r="5326" spans="9:14" x14ac:dyDescent="0.25">
      <c r="I5326" s="7"/>
      <c r="J5326" s="7"/>
      <c r="K5326" s="7"/>
      <c r="L5326" s="7"/>
      <c r="M5326" s="7"/>
      <c r="N5326" s="7"/>
    </row>
    <row r="5327" spans="9:14" x14ac:dyDescent="0.25">
      <c r="I5327" s="7"/>
      <c r="J5327" s="7"/>
      <c r="K5327" s="7"/>
      <c r="L5327" s="7"/>
      <c r="M5327" s="7"/>
      <c r="N5327" s="7"/>
    </row>
    <row r="5328" spans="9:14" x14ac:dyDescent="0.25">
      <c r="I5328" s="7"/>
      <c r="J5328" s="7"/>
      <c r="K5328" s="7"/>
      <c r="L5328" s="7"/>
      <c r="M5328" s="7"/>
      <c r="N5328" s="7"/>
    </row>
    <row r="5329" spans="9:14" x14ac:dyDescent="0.25">
      <c r="I5329" s="7"/>
      <c r="J5329" s="7"/>
      <c r="K5329" s="7"/>
      <c r="L5329" s="7"/>
      <c r="M5329" s="7"/>
      <c r="N5329" s="7"/>
    </row>
    <row r="5330" spans="9:14" x14ac:dyDescent="0.25">
      <c r="I5330" s="7"/>
      <c r="J5330" s="7"/>
      <c r="K5330" s="7"/>
      <c r="L5330" s="7"/>
      <c r="M5330" s="7"/>
      <c r="N5330" s="7"/>
    </row>
    <row r="5331" spans="9:14" x14ac:dyDescent="0.25">
      <c r="I5331" s="7"/>
      <c r="J5331" s="7"/>
      <c r="K5331" s="7"/>
      <c r="L5331" s="7"/>
      <c r="M5331" s="7"/>
      <c r="N5331" s="7"/>
    </row>
    <row r="5332" spans="9:14" x14ac:dyDescent="0.25">
      <c r="I5332" s="7"/>
      <c r="J5332" s="7"/>
      <c r="K5332" s="7"/>
      <c r="L5332" s="7"/>
      <c r="M5332" s="7"/>
      <c r="N5332" s="7"/>
    </row>
    <row r="5333" spans="9:14" x14ac:dyDescent="0.25">
      <c r="I5333" s="7"/>
      <c r="J5333" s="7"/>
      <c r="K5333" s="7"/>
      <c r="L5333" s="7"/>
      <c r="M5333" s="7"/>
      <c r="N5333" s="7"/>
    </row>
    <row r="5334" spans="9:14" x14ac:dyDescent="0.25">
      <c r="I5334" s="7"/>
      <c r="J5334" s="7"/>
      <c r="K5334" s="7"/>
      <c r="L5334" s="7"/>
      <c r="M5334" s="7"/>
      <c r="N5334" s="7"/>
    </row>
    <row r="5335" spans="9:14" x14ac:dyDescent="0.25">
      <c r="I5335" s="7"/>
      <c r="J5335" s="7"/>
      <c r="K5335" s="7"/>
      <c r="L5335" s="7"/>
      <c r="M5335" s="7"/>
      <c r="N5335" s="7"/>
    </row>
    <row r="5336" spans="9:14" x14ac:dyDescent="0.25">
      <c r="I5336" s="7"/>
      <c r="J5336" s="7"/>
      <c r="K5336" s="7"/>
      <c r="L5336" s="7"/>
      <c r="M5336" s="7"/>
      <c r="N5336" s="7"/>
    </row>
    <row r="5337" spans="9:14" x14ac:dyDescent="0.25">
      <c r="I5337" s="7"/>
      <c r="J5337" s="7"/>
      <c r="K5337" s="7"/>
      <c r="L5337" s="7"/>
      <c r="M5337" s="7"/>
      <c r="N5337" s="7"/>
    </row>
    <row r="5338" spans="9:14" x14ac:dyDescent="0.25">
      <c r="I5338" s="7"/>
      <c r="J5338" s="7"/>
      <c r="K5338" s="7"/>
      <c r="L5338" s="7"/>
      <c r="M5338" s="7"/>
      <c r="N5338" s="7"/>
    </row>
    <row r="5339" spans="9:14" x14ac:dyDescent="0.25">
      <c r="I5339" s="7"/>
      <c r="J5339" s="7"/>
      <c r="K5339" s="7"/>
      <c r="L5339" s="7"/>
      <c r="M5339" s="7"/>
      <c r="N5339" s="7"/>
    </row>
    <row r="5340" spans="9:14" x14ac:dyDescent="0.25">
      <c r="I5340" s="7"/>
      <c r="J5340" s="7"/>
      <c r="K5340" s="7"/>
      <c r="L5340" s="7"/>
      <c r="M5340" s="7"/>
      <c r="N5340" s="7"/>
    </row>
    <row r="5341" spans="9:14" x14ac:dyDescent="0.25">
      <c r="I5341" s="7"/>
      <c r="J5341" s="7"/>
      <c r="K5341" s="7"/>
      <c r="L5341" s="7"/>
      <c r="M5341" s="7"/>
      <c r="N5341" s="7"/>
    </row>
    <row r="5342" spans="9:14" x14ac:dyDescent="0.25">
      <c r="I5342" s="7"/>
      <c r="J5342" s="7"/>
      <c r="K5342" s="7"/>
      <c r="L5342" s="7"/>
      <c r="M5342" s="7"/>
      <c r="N5342" s="7"/>
    </row>
    <row r="5343" spans="9:14" x14ac:dyDescent="0.25">
      <c r="I5343" s="7"/>
      <c r="J5343" s="7"/>
      <c r="K5343" s="7"/>
      <c r="L5343" s="7"/>
      <c r="M5343" s="7"/>
      <c r="N5343" s="7"/>
    </row>
    <row r="5344" spans="9:14" x14ac:dyDescent="0.25">
      <c r="I5344" s="7"/>
      <c r="J5344" s="7"/>
      <c r="K5344" s="7"/>
      <c r="L5344" s="7"/>
      <c r="M5344" s="7"/>
      <c r="N5344" s="7"/>
    </row>
    <row r="5345" spans="9:14" x14ac:dyDescent="0.25">
      <c r="I5345" s="7"/>
      <c r="J5345" s="7"/>
      <c r="K5345" s="7"/>
      <c r="L5345" s="7"/>
      <c r="M5345" s="7"/>
      <c r="N5345" s="7"/>
    </row>
    <row r="5346" spans="9:14" x14ac:dyDescent="0.25">
      <c r="I5346" s="7"/>
      <c r="J5346" s="7"/>
      <c r="K5346" s="7"/>
      <c r="L5346" s="7"/>
      <c r="M5346" s="7"/>
      <c r="N5346" s="7"/>
    </row>
    <row r="5347" spans="9:14" x14ac:dyDescent="0.25">
      <c r="I5347" s="7"/>
      <c r="J5347" s="7"/>
      <c r="K5347" s="7"/>
      <c r="L5347" s="7"/>
      <c r="M5347" s="7"/>
      <c r="N5347" s="7"/>
    </row>
    <row r="5348" spans="9:14" x14ac:dyDescent="0.25">
      <c r="I5348" s="7"/>
      <c r="J5348" s="7"/>
      <c r="K5348" s="7"/>
      <c r="L5348" s="7"/>
      <c r="M5348" s="7"/>
      <c r="N5348" s="7"/>
    </row>
    <row r="5349" spans="9:14" x14ac:dyDescent="0.25">
      <c r="I5349" s="7"/>
      <c r="J5349" s="7"/>
      <c r="K5349" s="7"/>
      <c r="L5349" s="7"/>
      <c r="M5349" s="7"/>
      <c r="N5349" s="7"/>
    </row>
    <row r="5350" spans="9:14" x14ac:dyDescent="0.25">
      <c r="I5350" s="7"/>
      <c r="J5350" s="7"/>
      <c r="K5350" s="7"/>
      <c r="L5350" s="7"/>
      <c r="M5350" s="7"/>
      <c r="N5350" s="7"/>
    </row>
    <row r="5351" spans="9:14" x14ac:dyDescent="0.25">
      <c r="I5351" s="7"/>
      <c r="J5351" s="7"/>
      <c r="K5351" s="7"/>
      <c r="L5351" s="7"/>
      <c r="M5351" s="7"/>
      <c r="N5351" s="7"/>
    </row>
    <row r="5352" spans="9:14" x14ac:dyDescent="0.25">
      <c r="I5352" s="7"/>
      <c r="J5352" s="7"/>
      <c r="K5352" s="7"/>
      <c r="L5352" s="7"/>
      <c r="M5352" s="7"/>
      <c r="N5352" s="7"/>
    </row>
    <row r="5353" spans="9:14" x14ac:dyDescent="0.25">
      <c r="I5353" s="7"/>
      <c r="J5353" s="7"/>
      <c r="K5353" s="7"/>
      <c r="L5353" s="7"/>
      <c r="M5353" s="7"/>
      <c r="N5353" s="7"/>
    </row>
    <row r="5354" spans="9:14" x14ac:dyDescent="0.25">
      <c r="I5354" s="7"/>
      <c r="J5354" s="7"/>
      <c r="K5354" s="7"/>
      <c r="L5354" s="7"/>
      <c r="M5354" s="7"/>
      <c r="N5354" s="7"/>
    </row>
    <row r="5355" spans="9:14" x14ac:dyDescent="0.25">
      <c r="I5355" s="7"/>
      <c r="J5355" s="7"/>
      <c r="K5355" s="7"/>
      <c r="L5355" s="7"/>
      <c r="M5355" s="7"/>
      <c r="N5355" s="7"/>
    </row>
    <row r="5356" spans="9:14" x14ac:dyDescent="0.25">
      <c r="I5356" s="7"/>
      <c r="J5356" s="7"/>
      <c r="K5356" s="7"/>
      <c r="L5356" s="7"/>
      <c r="M5356" s="7"/>
      <c r="N5356" s="7"/>
    </row>
    <row r="5357" spans="9:14" x14ac:dyDescent="0.25">
      <c r="I5357" s="7"/>
      <c r="J5357" s="7"/>
      <c r="K5357" s="7"/>
      <c r="L5357" s="7"/>
      <c r="M5357" s="7"/>
      <c r="N5357" s="7"/>
    </row>
    <row r="5358" spans="9:14" x14ac:dyDescent="0.25">
      <c r="I5358" s="7"/>
      <c r="J5358" s="7"/>
      <c r="K5358" s="7"/>
      <c r="L5358" s="7"/>
      <c r="M5358" s="7"/>
      <c r="N5358" s="7"/>
    </row>
    <row r="5359" spans="9:14" x14ac:dyDescent="0.25">
      <c r="I5359" s="7"/>
      <c r="J5359" s="7"/>
      <c r="K5359" s="7"/>
      <c r="L5359" s="7"/>
      <c r="M5359" s="7"/>
      <c r="N5359" s="7"/>
    </row>
    <row r="5360" spans="9:14" x14ac:dyDescent="0.25">
      <c r="I5360" s="7"/>
      <c r="J5360" s="7"/>
      <c r="K5360" s="7"/>
      <c r="L5360" s="7"/>
      <c r="M5360" s="7"/>
      <c r="N5360" s="7"/>
    </row>
    <row r="5361" spans="9:14" x14ac:dyDescent="0.25">
      <c r="I5361" s="7"/>
      <c r="J5361" s="7"/>
      <c r="K5361" s="7"/>
      <c r="L5361" s="7"/>
      <c r="M5361" s="7"/>
      <c r="N5361" s="7"/>
    </row>
    <row r="5362" spans="9:14" x14ac:dyDescent="0.25">
      <c r="I5362" s="7"/>
      <c r="J5362" s="7"/>
      <c r="K5362" s="7"/>
      <c r="L5362" s="7"/>
      <c r="M5362" s="7"/>
      <c r="N5362" s="7"/>
    </row>
    <row r="5363" spans="9:14" x14ac:dyDescent="0.25">
      <c r="I5363" s="7"/>
      <c r="J5363" s="7"/>
      <c r="K5363" s="7"/>
      <c r="L5363" s="7"/>
      <c r="M5363" s="7"/>
      <c r="N5363" s="7"/>
    </row>
    <row r="5364" spans="9:14" x14ac:dyDescent="0.25">
      <c r="I5364" s="7"/>
      <c r="J5364" s="7"/>
      <c r="K5364" s="7"/>
      <c r="L5364" s="7"/>
      <c r="M5364" s="7"/>
      <c r="N5364" s="7"/>
    </row>
    <row r="5365" spans="9:14" x14ac:dyDescent="0.25">
      <c r="I5365" s="7"/>
      <c r="J5365" s="7"/>
      <c r="K5365" s="7"/>
      <c r="L5365" s="7"/>
      <c r="M5365" s="7"/>
      <c r="N5365" s="7"/>
    </row>
    <row r="5366" spans="9:14" x14ac:dyDescent="0.25">
      <c r="I5366" s="7"/>
      <c r="J5366" s="7"/>
      <c r="K5366" s="7"/>
      <c r="L5366" s="7"/>
      <c r="M5366" s="7"/>
      <c r="N5366" s="7"/>
    </row>
    <row r="5367" spans="9:14" x14ac:dyDescent="0.25">
      <c r="I5367" s="7"/>
      <c r="J5367" s="7"/>
      <c r="K5367" s="7"/>
      <c r="L5367" s="7"/>
      <c r="M5367" s="7"/>
      <c r="N5367" s="7"/>
    </row>
    <row r="5368" spans="9:14" x14ac:dyDescent="0.25">
      <c r="I5368" s="7"/>
      <c r="J5368" s="7"/>
      <c r="K5368" s="7"/>
      <c r="L5368" s="7"/>
      <c r="M5368" s="7"/>
      <c r="N5368" s="7"/>
    </row>
    <row r="5369" spans="9:14" x14ac:dyDescent="0.25">
      <c r="I5369" s="7"/>
      <c r="J5369" s="7"/>
      <c r="K5369" s="7"/>
      <c r="L5369" s="7"/>
      <c r="M5369" s="7"/>
      <c r="N5369" s="7"/>
    </row>
    <row r="5370" spans="9:14" x14ac:dyDescent="0.25">
      <c r="I5370" s="7"/>
      <c r="J5370" s="7"/>
      <c r="K5370" s="7"/>
      <c r="L5370" s="7"/>
      <c r="M5370" s="7"/>
      <c r="N5370" s="7"/>
    </row>
    <row r="5371" spans="9:14" x14ac:dyDescent="0.25">
      <c r="I5371" s="7"/>
      <c r="J5371" s="7"/>
      <c r="K5371" s="7"/>
      <c r="L5371" s="7"/>
      <c r="M5371" s="7"/>
      <c r="N5371" s="7"/>
    </row>
    <row r="5372" spans="9:14" x14ac:dyDescent="0.25">
      <c r="I5372" s="7"/>
      <c r="J5372" s="7"/>
      <c r="K5372" s="7"/>
      <c r="L5372" s="7"/>
      <c r="M5372" s="7"/>
      <c r="N5372" s="7"/>
    </row>
    <row r="5373" spans="9:14" x14ac:dyDescent="0.25">
      <c r="I5373" s="7"/>
      <c r="J5373" s="7"/>
      <c r="K5373" s="7"/>
      <c r="L5373" s="7"/>
      <c r="M5373" s="7"/>
      <c r="N5373" s="7"/>
    </row>
    <row r="5374" spans="9:14" x14ac:dyDescent="0.25">
      <c r="I5374" s="7"/>
      <c r="J5374" s="7"/>
      <c r="K5374" s="7"/>
      <c r="L5374" s="7"/>
      <c r="M5374" s="7"/>
      <c r="N5374" s="7"/>
    </row>
    <row r="5375" spans="9:14" x14ac:dyDescent="0.25">
      <c r="I5375" s="7"/>
      <c r="J5375" s="7"/>
      <c r="K5375" s="7"/>
      <c r="L5375" s="7"/>
      <c r="M5375" s="7"/>
      <c r="N5375" s="7"/>
    </row>
    <row r="5376" spans="9:14" x14ac:dyDescent="0.25">
      <c r="I5376" s="7"/>
      <c r="J5376" s="7"/>
      <c r="K5376" s="7"/>
      <c r="L5376" s="7"/>
      <c r="M5376" s="7"/>
      <c r="N5376" s="7"/>
    </row>
    <row r="5377" spans="9:14" x14ac:dyDescent="0.25">
      <c r="I5377" s="7"/>
      <c r="J5377" s="7"/>
      <c r="K5377" s="7"/>
      <c r="L5377" s="7"/>
      <c r="M5377" s="7"/>
      <c r="N5377" s="7"/>
    </row>
    <row r="5378" spans="9:14" x14ac:dyDescent="0.25">
      <c r="I5378" s="7"/>
      <c r="J5378" s="7"/>
      <c r="K5378" s="7"/>
      <c r="L5378" s="7"/>
      <c r="M5378" s="7"/>
      <c r="N5378" s="7"/>
    </row>
    <row r="5379" spans="9:14" x14ac:dyDescent="0.25">
      <c r="I5379" s="7"/>
      <c r="J5379" s="7"/>
      <c r="K5379" s="7"/>
      <c r="L5379" s="7"/>
      <c r="M5379" s="7"/>
      <c r="N5379" s="7"/>
    </row>
    <row r="5380" spans="9:14" x14ac:dyDescent="0.25">
      <c r="I5380" s="7"/>
      <c r="J5380" s="7"/>
      <c r="K5380" s="7"/>
      <c r="L5380" s="7"/>
      <c r="M5380" s="7"/>
      <c r="N5380" s="7"/>
    </row>
    <row r="5381" spans="9:14" x14ac:dyDescent="0.25">
      <c r="I5381" s="7"/>
      <c r="J5381" s="7"/>
      <c r="K5381" s="7"/>
      <c r="L5381" s="7"/>
      <c r="M5381" s="7"/>
      <c r="N5381" s="7"/>
    </row>
    <row r="5382" spans="9:14" x14ac:dyDescent="0.25">
      <c r="I5382" s="7"/>
      <c r="J5382" s="7"/>
      <c r="K5382" s="7"/>
      <c r="L5382" s="7"/>
      <c r="M5382" s="7"/>
      <c r="N5382" s="7"/>
    </row>
    <row r="5383" spans="9:14" x14ac:dyDescent="0.25">
      <c r="I5383" s="7"/>
      <c r="J5383" s="7"/>
      <c r="K5383" s="7"/>
      <c r="L5383" s="7"/>
      <c r="M5383" s="7"/>
      <c r="N5383" s="7"/>
    </row>
    <row r="5384" spans="9:14" x14ac:dyDescent="0.25">
      <c r="I5384" s="7"/>
      <c r="J5384" s="7"/>
      <c r="K5384" s="7"/>
      <c r="L5384" s="7"/>
      <c r="M5384" s="7"/>
      <c r="N5384" s="7"/>
    </row>
    <row r="5385" spans="9:14" x14ac:dyDescent="0.25">
      <c r="I5385" s="7"/>
      <c r="J5385" s="7"/>
      <c r="K5385" s="7"/>
      <c r="L5385" s="7"/>
      <c r="M5385" s="7"/>
      <c r="N5385" s="7"/>
    </row>
    <row r="5386" spans="9:14" x14ac:dyDescent="0.25">
      <c r="I5386" s="7"/>
      <c r="J5386" s="7"/>
      <c r="K5386" s="7"/>
      <c r="L5386" s="7"/>
      <c r="M5386" s="7"/>
      <c r="N5386" s="7"/>
    </row>
    <row r="5387" spans="9:14" x14ac:dyDescent="0.25">
      <c r="I5387" s="7"/>
      <c r="J5387" s="7"/>
      <c r="K5387" s="7"/>
      <c r="L5387" s="7"/>
      <c r="M5387" s="7"/>
      <c r="N5387" s="7"/>
    </row>
    <row r="5388" spans="9:14" x14ac:dyDescent="0.25">
      <c r="I5388" s="7"/>
      <c r="J5388" s="7"/>
      <c r="K5388" s="7"/>
      <c r="L5388" s="7"/>
      <c r="M5388" s="7"/>
      <c r="N5388" s="7"/>
    </row>
    <row r="5389" spans="9:14" x14ac:dyDescent="0.25">
      <c r="I5389" s="7"/>
      <c r="J5389" s="7"/>
      <c r="K5389" s="7"/>
      <c r="L5389" s="7"/>
      <c r="M5389" s="7"/>
      <c r="N5389" s="7"/>
    </row>
    <row r="5390" spans="9:14" x14ac:dyDescent="0.25">
      <c r="I5390" s="7"/>
      <c r="J5390" s="7"/>
      <c r="K5390" s="7"/>
      <c r="L5390" s="7"/>
      <c r="M5390" s="7"/>
      <c r="N5390" s="7"/>
    </row>
    <row r="5391" spans="9:14" x14ac:dyDescent="0.25">
      <c r="I5391" s="7"/>
      <c r="J5391" s="7"/>
      <c r="K5391" s="7"/>
      <c r="L5391" s="7"/>
      <c r="M5391" s="7"/>
      <c r="N5391" s="7"/>
    </row>
    <row r="5392" spans="9:14" x14ac:dyDescent="0.25">
      <c r="I5392" s="7"/>
      <c r="J5392" s="7"/>
      <c r="K5392" s="7"/>
      <c r="L5392" s="7"/>
      <c r="M5392" s="7"/>
      <c r="N5392" s="7"/>
    </row>
    <row r="5393" spans="9:14" x14ac:dyDescent="0.25">
      <c r="I5393" s="7"/>
      <c r="J5393" s="7"/>
      <c r="K5393" s="7"/>
      <c r="L5393" s="7"/>
      <c r="M5393" s="7"/>
      <c r="N5393" s="7"/>
    </row>
    <row r="5394" spans="9:14" x14ac:dyDescent="0.25">
      <c r="I5394" s="7"/>
      <c r="J5394" s="7"/>
      <c r="K5394" s="7"/>
      <c r="L5394" s="7"/>
      <c r="M5394" s="7"/>
      <c r="N5394" s="7"/>
    </row>
    <row r="5395" spans="9:14" x14ac:dyDescent="0.25">
      <c r="I5395" s="7"/>
      <c r="J5395" s="7"/>
      <c r="K5395" s="7"/>
      <c r="L5395" s="7"/>
      <c r="M5395" s="7"/>
      <c r="N5395" s="7"/>
    </row>
    <row r="5396" spans="9:14" x14ac:dyDescent="0.25">
      <c r="I5396" s="7"/>
      <c r="J5396" s="7"/>
      <c r="K5396" s="7"/>
      <c r="L5396" s="7"/>
      <c r="M5396" s="7"/>
      <c r="N5396" s="7"/>
    </row>
    <row r="5397" spans="9:14" x14ac:dyDescent="0.25">
      <c r="I5397" s="7"/>
      <c r="J5397" s="7"/>
      <c r="K5397" s="7"/>
      <c r="L5397" s="7"/>
      <c r="M5397" s="7"/>
      <c r="N5397" s="7"/>
    </row>
    <row r="5398" spans="9:14" x14ac:dyDescent="0.25">
      <c r="I5398" s="7"/>
      <c r="J5398" s="7"/>
      <c r="K5398" s="7"/>
      <c r="L5398" s="7"/>
      <c r="M5398" s="7"/>
      <c r="N5398" s="7"/>
    </row>
    <row r="5399" spans="9:14" x14ac:dyDescent="0.25">
      <c r="I5399" s="7"/>
      <c r="J5399" s="7"/>
      <c r="K5399" s="7"/>
      <c r="L5399" s="7"/>
      <c r="M5399" s="7"/>
      <c r="N5399" s="7"/>
    </row>
    <row r="5400" spans="9:14" x14ac:dyDescent="0.25">
      <c r="I5400" s="7"/>
      <c r="J5400" s="7"/>
      <c r="K5400" s="7"/>
      <c r="L5400" s="7"/>
      <c r="M5400" s="7"/>
      <c r="N5400" s="7"/>
    </row>
    <row r="5401" spans="9:14" x14ac:dyDescent="0.25">
      <c r="I5401" s="7"/>
      <c r="J5401" s="7"/>
      <c r="K5401" s="7"/>
      <c r="L5401" s="7"/>
      <c r="M5401" s="7"/>
      <c r="N5401" s="7"/>
    </row>
    <row r="5402" spans="9:14" x14ac:dyDescent="0.25">
      <c r="I5402" s="7"/>
      <c r="J5402" s="7"/>
      <c r="K5402" s="7"/>
      <c r="L5402" s="7"/>
      <c r="M5402" s="7"/>
      <c r="N5402" s="7"/>
    </row>
    <row r="5403" spans="9:14" x14ac:dyDescent="0.25">
      <c r="I5403" s="7"/>
      <c r="J5403" s="7"/>
      <c r="K5403" s="7"/>
      <c r="L5403" s="7"/>
      <c r="M5403" s="7"/>
      <c r="N5403" s="7"/>
    </row>
    <row r="5404" spans="9:14" x14ac:dyDescent="0.25">
      <c r="I5404" s="7"/>
      <c r="J5404" s="7"/>
      <c r="K5404" s="7"/>
      <c r="L5404" s="7"/>
      <c r="M5404" s="7"/>
      <c r="N5404" s="7"/>
    </row>
    <row r="5405" spans="9:14" x14ac:dyDescent="0.25">
      <c r="I5405" s="7"/>
      <c r="J5405" s="7"/>
      <c r="K5405" s="7"/>
      <c r="L5405" s="7"/>
      <c r="M5405" s="7"/>
      <c r="N5405" s="7"/>
    </row>
    <row r="5406" spans="9:14" x14ac:dyDescent="0.25">
      <c r="I5406" s="7"/>
      <c r="J5406" s="7"/>
      <c r="K5406" s="7"/>
      <c r="L5406" s="7"/>
      <c r="M5406" s="7"/>
      <c r="N5406" s="7"/>
    </row>
    <row r="5407" spans="9:14" x14ac:dyDescent="0.25">
      <c r="I5407" s="7"/>
      <c r="J5407" s="7"/>
      <c r="K5407" s="7"/>
      <c r="L5407" s="7"/>
      <c r="M5407" s="7"/>
      <c r="N5407" s="7"/>
    </row>
    <row r="5408" spans="9:14" x14ac:dyDescent="0.25">
      <c r="I5408" s="7"/>
      <c r="J5408" s="7"/>
      <c r="K5408" s="7"/>
      <c r="L5408" s="7"/>
      <c r="M5408" s="7"/>
      <c r="N5408" s="7"/>
    </row>
    <row r="5409" spans="9:14" x14ac:dyDescent="0.25">
      <c r="I5409" s="7"/>
      <c r="J5409" s="7"/>
      <c r="K5409" s="7"/>
      <c r="L5409" s="7"/>
      <c r="M5409" s="7"/>
      <c r="N5409" s="7"/>
    </row>
    <row r="5410" spans="9:14" x14ac:dyDescent="0.25">
      <c r="I5410" s="7"/>
      <c r="J5410" s="7"/>
      <c r="K5410" s="7"/>
      <c r="L5410" s="7"/>
      <c r="M5410" s="7"/>
      <c r="N5410" s="7"/>
    </row>
    <row r="5411" spans="9:14" x14ac:dyDescent="0.25">
      <c r="I5411" s="7"/>
      <c r="J5411" s="7"/>
      <c r="K5411" s="7"/>
      <c r="L5411" s="7"/>
      <c r="M5411" s="7"/>
      <c r="N5411" s="7"/>
    </row>
    <row r="5412" spans="9:14" x14ac:dyDescent="0.25">
      <c r="I5412" s="7"/>
      <c r="J5412" s="7"/>
      <c r="K5412" s="7"/>
      <c r="L5412" s="7"/>
      <c r="M5412" s="7"/>
      <c r="N5412" s="7"/>
    </row>
    <row r="5413" spans="9:14" x14ac:dyDescent="0.25">
      <c r="I5413" s="7"/>
      <c r="J5413" s="7"/>
      <c r="K5413" s="7"/>
      <c r="L5413" s="7"/>
      <c r="M5413" s="7"/>
      <c r="N5413" s="7"/>
    </row>
    <row r="5414" spans="9:14" x14ac:dyDescent="0.25">
      <c r="I5414" s="7"/>
      <c r="J5414" s="7"/>
      <c r="K5414" s="7"/>
      <c r="L5414" s="7"/>
      <c r="M5414" s="7"/>
      <c r="N5414" s="7"/>
    </row>
    <row r="5415" spans="9:14" x14ac:dyDescent="0.25">
      <c r="I5415" s="7"/>
      <c r="J5415" s="7"/>
      <c r="K5415" s="7"/>
      <c r="L5415" s="7"/>
      <c r="M5415" s="7"/>
      <c r="N5415" s="7"/>
    </row>
    <row r="5416" spans="9:14" x14ac:dyDescent="0.25">
      <c r="I5416" s="7"/>
      <c r="J5416" s="7"/>
      <c r="K5416" s="7"/>
      <c r="L5416" s="7"/>
      <c r="M5416" s="7"/>
      <c r="N5416" s="7"/>
    </row>
    <row r="5417" spans="9:14" x14ac:dyDescent="0.25">
      <c r="I5417" s="7"/>
      <c r="J5417" s="7"/>
      <c r="K5417" s="7"/>
      <c r="L5417" s="7"/>
      <c r="M5417" s="7"/>
      <c r="N5417" s="7"/>
    </row>
    <row r="5418" spans="9:14" x14ac:dyDescent="0.25">
      <c r="I5418" s="7"/>
      <c r="J5418" s="7"/>
      <c r="K5418" s="7"/>
      <c r="L5418" s="7"/>
      <c r="M5418" s="7"/>
      <c r="N5418" s="7"/>
    </row>
    <row r="5419" spans="9:14" x14ac:dyDescent="0.25">
      <c r="I5419" s="7"/>
      <c r="J5419" s="7"/>
      <c r="K5419" s="7"/>
      <c r="L5419" s="7"/>
      <c r="M5419" s="7"/>
      <c r="N5419" s="7"/>
    </row>
    <row r="5420" spans="9:14" x14ac:dyDescent="0.25">
      <c r="I5420" s="7"/>
      <c r="J5420" s="7"/>
      <c r="K5420" s="7"/>
      <c r="L5420" s="7"/>
      <c r="M5420" s="7"/>
      <c r="N5420" s="7"/>
    </row>
    <row r="5421" spans="9:14" x14ac:dyDescent="0.25">
      <c r="I5421" s="7"/>
      <c r="J5421" s="7"/>
      <c r="K5421" s="7"/>
      <c r="L5421" s="7"/>
      <c r="M5421" s="7"/>
      <c r="N5421" s="7"/>
    </row>
    <row r="5422" spans="9:14" x14ac:dyDescent="0.25">
      <c r="I5422" s="7"/>
      <c r="J5422" s="7"/>
      <c r="K5422" s="7"/>
      <c r="L5422" s="7"/>
      <c r="M5422" s="7"/>
      <c r="N5422" s="7"/>
    </row>
    <row r="5423" spans="9:14" x14ac:dyDescent="0.25">
      <c r="I5423" s="7"/>
      <c r="J5423" s="7"/>
      <c r="K5423" s="7"/>
      <c r="L5423" s="7"/>
      <c r="M5423" s="7"/>
      <c r="N5423" s="7"/>
    </row>
    <row r="5424" spans="9:14" x14ac:dyDescent="0.25">
      <c r="I5424" s="7"/>
      <c r="J5424" s="7"/>
      <c r="K5424" s="7"/>
      <c r="L5424" s="7"/>
      <c r="M5424" s="7"/>
      <c r="N5424" s="7"/>
    </row>
    <row r="5425" spans="9:14" x14ac:dyDescent="0.25">
      <c r="I5425" s="7"/>
      <c r="J5425" s="7"/>
      <c r="K5425" s="7"/>
      <c r="L5425" s="7"/>
      <c r="M5425" s="7"/>
      <c r="N5425" s="7"/>
    </row>
    <row r="5426" spans="9:14" x14ac:dyDescent="0.25">
      <c r="I5426" s="7"/>
      <c r="J5426" s="7"/>
      <c r="K5426" s="7"/>
      <c r="L5426" s="7"/>
      <c r="M5426" s="7"/>
      <c r="N5426" s="7"/>
    </row>
    <row r="5427" spans="9:14" x14ac:dyDescent="0.25">
      <c r="I5427" s="7"/>
      <c r="J5427" s="7"/>
      <c r="K5427" s="7"/>
      <c r="L5427" s="7"/>
      <c r="M5427" s="7"/>
      <c r="N5427" s="7"/>
    </row>
    <row r="5428" spans="9:14" x14ac:dyDescent="0.25">
      <c r="I5428" s="7"/>
      <c r="J5428" s="7"/>
      <c r="K5428" s="7"/>
      <c r="L5428" s="7"/>
      <c r="M5428" s="7"/>
      <c r="N5428" s="7"/>
    </row>
    <row r="5429" spans="9:14" x14ac:dyDescent="0.25">
      <c r="I5429" s="7"/>
      <c r="J5429" s="7"/>
      <c r="K5429" s="7"/>
      <c r="L5429" s="7"/>
      <c r="M5429" s="7"/>
      <c r="N5429" s="7"/>
    </row>
    <row r="5430" spans="9:14" x14ac:dyDescent="0.25">
      <c r="I5430" s="7"/>
      <c r="J5430" s="7"/>
      <c r="K5430" s="7"/>
      <c r="L5430" s="7"/>
      <c r="M5430" s="7"/>
      <c r="N5430" s="7"/>
    </row>
    <row r="5431" spans="9:14" x14ac:dyDescent="0.25">
      <c r="I5431" s="7"/>
      <c r="J5431" s="7"/>
      <c r="K5431" s="7"/>
      <c r="L5431" s="7"/>
      <c r="M5431" s="7"/>
      <c r="N5431" s="7"/>
    </row>
    <row r="5432" spans="9:14" x14ac:dyDescent="0.25">
      <c r="I5432" s="7"/>
      <c r="J5432" s="7"/>
      <c r="K5432" s="7"/>
      <c r="L5432" s="7"/>
      <c r="M5432" s="7"/>
      <c r="N5432" s="7"/>
    </row>
    <row r="5433" spans="9:14" x14ac:dyDescent="0.25">
      <c r="I5433" s="7"/>
      <c r="J5433" s="7"/>
      <c r="K5433" s="7"/>
      <c r="L5433" s="7"/>
      <c r="M5433" s="7"/>
      <c r="N5433" s="7"/>
    </row>
    <row r="5434" spans="9:14" x14ac:dyDescent="0.25">
      <c r="I5434" s="7"/>
      <c r="J5434" s="7"/>
      <c r="K5434" s="7"/>
      <c r="L5434" s="7"/>
      <c r="M5434" s="7"/>
      <c r="N5434" s="7"/>
    </row>
    <row r="5435" spans="9:14" x14ac:dyDescent="0.25">
      <c r="I5435" s="7"/>
      <c r="J5435" s="7"/>
      <c r="K5435" s="7"/>
      <c r="L5435" s="7"/>
      <c r="M5435" s="7"/>
      <c r="N5435" s="7"/>
    </row>
    <row r="5436" spans="9:14" x14ac:dyDescent="0.25">
      <c r="I5436" s="7"/>
      <c r="J5436" s="7"/>
      <c r="K5436" s="7"/>
      <c r="L5436" s="7"/>
      <c r="M5436" s="7"/>
      <c r="N5436" s="7"/>
    </row>
    <row r="5437" spans="9:14" x14ac:dyDescent="0.25">
      <c r="I5437" s="7"/>
      <c r="J5437" s="7"/>
      <c r="K5437" s="7"/>
      <c r="L5437" s="7"/>
      <c r="M5437" s="7"/>
      <c r="N5437" s="7"/>
    </row>
    <row r="5438" spans="9:14" x14ac:dyDescent="0.25">
      <c r="I5438" s="7"/>
      <c r="J5438" s="7"/>
      <c r="K5438" s="7"/>
      <c r="L5438" s="7"/>
      <c r="M5438" s="7"/>
      <c r="N5438" s="7"/>
    </row>
    <row r="5439" spans="9:14" x14ac:dyDescent="0.25">
      <c r="I5439" s="7"/>
      <c r="J5439" s="7"/>
      <c r="K5439" s="7"/>
      <c r="L5439" s="7"/>
      <c r="M5439" s="7"/>
      <c r="N5439" s="7"/>
    </row>
    <row r="5440" spans="9:14" x14ac:dyDescent="0.25">
      <c r="I5440" s="7"/>
      <c r="J5440" s="7"/>
      <c r="K5440" s="7"/>
      <c r="L5440" s="7"/>
      <c r="M5440" s="7"/>
      <c r="N5440" s="7"/>
    </row>
    <row r="5441" spans="9:14" x14ac:dyDescent="0.25">
      <c r="I5441" s="7"/>
      <c r="J5441" s="7"/>
      <c r="K5441" s="7"/>
      <c r="L5441" s="7"/>
      <c r="M5441" s="7"/>
      <c r="N5441" s="7"/>
    </row>
    <row r="5442" spans="9:14" x14ac:dyDescent="0.25">
      <c r="I5442" s="7"/>
      <c r="J5442" s="7"/>
      <c r="K5442" s="7"/>
      <c r="L5442" s="7"/>
      <c r="M5442" s="7"/>
      <c r="N5442" s="7"/>
    </row>
    <row r="5443" spans="9:14" x14ac:dyDescent="0.25">
      <c r="I5443" s="7"/>
      <c r="J5443" s="7"/>
      <c r="K5443" s="7"/>
      <c r="L5443" s="7"/>
      <c r="M5443" s="7"/>
      <c r="N5443" s="7"/>
    </row>
    <row r="5444" spans="9:14" x14ac:dyDescent="0.25">
      <c r="I5444" s="7"/>
      <c r="J5444" s="7"/>
      <c r="K5444" s="7"/>
      <c r="L5444" s="7"/>
      <c r="M5444" s="7"/>
      <c r="N5444" s="7"/>
    </row>
    <row r="5445" spans="9:14" x14ac:dyDescent="0.25">
      <c r="I5445" s="7"/>
      <c r="J5445" s="7"/>
      <c r="K5445" s="7"/>
      <c r="L5445" s="7"/>
      <c r="M5445" s="7"/>
      <c r="N5445" s="7"/>
    </row>
    <row r="5446" spans="9:14" x14ac:dyDescent="0.25">
      <c r="I5446" s="7"/>
      <c r="J5446" s="7"/>
      <c r="K5446" s="7"/>
      <c r="L5446" s="7"/>
      <c r="M5446" s="7"/>
      <c r="N5446" s="7"/>
    </row>
    <row r="5447" spans="9:14" x14ac:dyDescent="0.25">
      <c r="I5447" s="7"/>
      <c r="J5447" s="7"/>
      <c r="K5447" s="7"/>
      <c r="L5447" s="7"/>
      <c r="M5447" s="7"/>
      <c r="N5447" s="7"/>
    </row>
    <row r="5448" spans="9:14" x14ac:dyDescent="0.25">
      <c r="I5448" s="7"/>
      <c r="J5448" s="7"/>
      <c r="K5448" s="7"/>
      <c r="L5448" s="7"/>
      <c r="M5448" s="7"/>
      <c r="N5448" s="7"/>
    </row>
    <row r="5449" spans="9:14" x14ac:dyDescent="0.25">
      <c r="I5449" s="7"/>
      <c r="J5449" s="7"/>
      <c r="K5449" s="7"/>
      <c r="L5449" s="7"/>
      <c r="M5449" s="7"/>
      <c r="N5449" s="7"/>
    </row>
    <row r="5450" spans="9:14" x14ac:dyDescent="0.25">
      <c r="I5450" s="7"/>
      <c r="J5450" s="7"/>
      <c r="K5450" s="7"/>
      <c r="L5450" s="7"/>
      <c r="M5450" s="7"/>
      <c r="N5450" s="7"/>
    </row>
    <row r="5451" spans="9:14" x14ac:dyDescent="0.25">
      <c r="I5451" s="7"/>
      <c r="J5451" s="7"/>
      <c r="K5451" s="7"/>
      <c r="L5451" s="7"/>
      <c r="M5451" s="7"/>
      <c r="N5451" s="7"/>
    </row>
    <row r="5452" spans="9:14" x14ac:dyDescent="0.25">
      <c r="I5452" s="7"/>
      <c r="J5452" s="7"/>
      <c r="K5452" s="7"/>
      <c r="L5452" s="7"/>
      <c r="M5452" s="7"/>
      <c r="N5452" s="7"/>
    </row>
    <row r="5453" spans="9:14" x14ac:dyDescent="0.25">
      <c r="I5453" s="7"/>
      <c r="J5453" s="7"/>
      <c r="K5453" s="7"/>
      <c r="L5453" s="7"/>
      <c r="M5453" s="7"/>
      <c r="N5453" s="7"/>
    </row>
    <row r="5454" spans="9:14" x14ac:dyDescent="0.25">
      <c r="I5454" s="7"/>
      <c r="J5454" s="7"/>
      <c r="K5454" s="7"/>
      <c r="L5454" s="7"/>
      <c r="M5454" s="7"/>
      <c r="N5454" s="7"/>
    </row>
    <row r="5455" spans="9:14" x14ac:dyDescent="0.25">
      <c r="I5455" s="7"/>
      <c r="J5455" s="7"/>
      <c r="K5455" s="7"/>
      <c r="L5455" s="7"/>
      <c r="M5455" s="7"/>
      <c r="N5455" s="7"/>
    </row>
    <row r="5456" spans="9:14" x14ac:dyDescent="0.25">
      <c r="I5456" s="7"/>
      <c r="J5456" s="7"/>
      <c r="K5456" s="7"/>
      <c r="L5456" s="7"/>
      <c r="M5456" s="7"/>
      <c r="N5456" s="7"/>
    </row>
    <row r="5457" spans="9:14" x14ac:dyDescent="0.25">
      <c r="I5457" s="7"/>
      <c r="J5457" s="7"/>
      <c r="K5457" s="7"/>
      <c r="L5457" s="7"/>
      <c r="M5457" s="7"/>
      <c r="N5457" s="7"/>
    </row>
    <row r="5458" spans="9:14" x14ac:dyDescent="0.25">
      <c r="I5458" s="7"/>
      <c r="J5458" s="7"/>
      <c r="K5458" s="7"/>
      <c r="L5458" s="7"/>
      <c r="M5458" s="7"/>
      <c r="N5458" s="7"/>
    </row>
    <row r="5459" spans="9:14" x14ac:dyDescent="0.25">
      <c r="I5459" s="7"/>
      <c r="J5459" s="7"/>
      <c r="K5459" s="7"/>
      <c r="L5459" s="7"/>
      <c r="M5459" s="7"/>
      <c r="N5459" s="7"/>
    </row>
    <row r="5460" spans="9:14" x14ac:dyDescent="0.25">
      <c r="I5460" s="7"/>
      <c r="J5460" s="7"/>
      <c r="K5460" s="7"/>
      <c r="L5460" s="7"/>
      <c r="M5460" s="7"/>
      <c r="N5460" s="7"/>
    </row>
    <row r="5461" spans="9:14" x14ac:dyDescent="0.25">
      <c r="I5461" s="7"/>
      <c r="J5461" s="7"/>
      <c r="K5461" s="7"/>
      <c r="L5461" s="7"/>
      <c r="M5461" s="7"/>
      <c r="N5461" s="7"/>
    </row>
    <row r="5462" spans="9:14" x14ac:dyDescent="0.25">
      <c r="I5462" s="7"/>
      <c r="J5462" s="7"/>
      <c r="K5462" s="7"/>
      <c r="L5462" s="7"/>
      <c r="M5462" s="7"/>
      <c r="N5462" s="7"/>
    </row>
    <row r="5463" spans="9:14" x14ac:dyDescent="0.25">
      <c r="I5463" s="7"/>
      <c r="J5463" s="7"/>
      <c r="K5463" s="7"/>
      <c r="L5463" s="7"/>
      <c r="M5463" s="7"/>
      <c r="N5463" s="7"/>
    </row>
    <row r="5464" spans="9:14" x14ac:dyDescent="0.25">
      <c r="I5464" s="7"/>
      <c r="J5464" s="7"/>
      <c r="K5464" s="7"/>
      <c r="L5464" s="7"/>
      <c r="M5464" s="7"/>
      <c r="N5464" s="7"/>
    </row>
    <row r="5465" spans="9:14" x14ac:dyDescent="0.25">
      <c r="I5465" s="7"/>
      <c r="J5465" s="7"/>
      <c r="K5465" s="7"/>
      <c r="L5465" s="7"/>
      <c r="M5465" s="7"/>
      <c r="N5465" s="7"/>
    </row>
    <row r="5466" spans="9:14" x14ac:dyDescent="0.25">
      <c r="I5466" s="7"/>
      <c r="J5466" s="7"/>
      <c r="K5466" s="7"/>
      <c r="L5466" s="7"/>
      <c r="M5466" s="7"/>
      <c r="N5466" s="7"/>
    </row>
    <row r="5467" spans="9:14" x14ac:dyDescent="0.25">
      <c r="I5467" s="7"/>
      <c r="J5467" s="7"/>
      <c r="K5467" s="7"/>
      <c r="L5467" s="7"/>
      <c r="M5467" s="7"/>
      <c r="N5467" s="7"/>
    </row>
    <row r="5468" spans="9:14" x14ac:dyDescent="0.25">
      <c r="I5468" s="7"/>
      <c r="J5468" s="7"/>
      <c r="K5468" s="7"/>
      <c r="L5468" s="7"/>
      <c r="M5468" s="7"/>
      <c r="N5468" s="7"/>
    </row>
    <row r="5469" spans="9:14" x14ac:dyDescent="0.25">
      <c r="I5469" s="7"/>
      <c r="J5469" s="7"/>
      <c r="K5469" s="7"/>
      <c r="L5469" s="7"/>
      <c r="M5469" s="7"/>
      <c r="N5469" s="7"/>
    </row>
    <row r="5470" spans="9:14" x14ac:dyDescent="0.25">
      <c r="I5470" s="7"/>
      <c r="J5470" s="7"/>
      <c r="K5470" s="7"/>
      <c r="L5470" s="7"/>
      <c r="M5470" s="7"/>
      <c r="N5470" s="7"/>
    </row>
    <row r="5471" spans="9:14" x14ac:dyDescent="0.25">
      <c r="I5471" s="7"/>
      <c r="J5471" s="7"/>
      <c r="K5471" s="7"/>
      <c r="L5471" s="7"/>
      <c r="M5471" s="7"/>
      <c r="N5471" s="7"/>
    </row>
    <row r="5472" spans="9:14" x14ac:dyDescent="0.25">
      <c r="I5472" s="7"/>
      <c r="J5472" s="7"/>
      <c r="K5472" s="7"/>
      <c r="L5472" s="7"/>
      <c r="M5472" s="7"/>
      <c r="N5472" s="7"/>
    </row>
    <row r="5473" spans="9:14" x14ac:dyDescent="0.25">
      <c r="I5473" s="7"/>
      <c r="J5473" s="7"/>
      <c r="K5473" s="7"/>
      <c r="L5473" s="7"/>
      <c r="M5473" s="7"/>
      <c r="N5473" s="7"/>
    </row>
    <row r="5474" spans="9:14" x14ac:dyDescent="0.25">
      <c r="I5474" s="7"/>
      <c r="J5474" s="7"/>
      <c r="K5474" s="7"/>
      <c r="L5474" s="7"/>
      <c r="M5474" s="7"/>
      <c r="N5474" s="7"/>
    </row>
    <row r="5475" spans="9:14" x14ac:dyDescent="0.25">
      <c r="I5475" s="7"/>
      <c r="J5475" s="7"/>
      <c r="K5475" s="7"/>
      <c r="L5475" s="7"/>
      <c r="M5475" s="7"/>
      <c r="N5475" s="7"/>
    </row>
    <row r="5476" spans="9:14" x14ac:dyDescent="0.25">
      <c r="I5476" s="7"/>
      <c r="J5476" s="7"/>
      <c r="K5476" s="7"/>
      <c r="L5476" s="7"/>
      <c r="M5476" s="7"/>
      <c r="N5476" s="7"/>
    </row>
    <row r="5477" spans="9:14" x14ac:dyDescent="0.25">
      <c r="I5477" s="7"/>
      <c r="J5477" s="7"/>
      <c r="K5477" s="7"/>
      <c r="L5477" s="7"/>
      <c r="M5477" s="7"/>
      <c r="N5477" s="7"/>
    </row>
    <row r="5478" spans="9:14" x14ac:dyDescent="0.25">
      <c r="I5478" s="7"/>
      <c r="J5478" s="7"/>
      <c r="K5478" s="7"/>
      <c r="L5478" s="7"/>
      <c r="M5478" s="7"/>
      <c r="N5478" s="7"/>
    </row>
    <row r="5479" spans="9:14" x14ac:dyDescent="0.25">
      <c r="I5479" s="7"/>
      <c r="J5479" s="7"/>
      <c r="K5479" s="7"/>
      <c r="L5479" s="7"/>
      <c r="M5479" s="7"/>
      <c r="N5479" s="7"/>
    </row>
    <row r="5480" spans="9:14" x14ac:dyDescent="0.25">
      <c r="I5480" s="7"/>
      <c r="J5480" s="7"/>
      <c r="K5480" s="7"/>
      <c r="L5480" s="7"/>
      <c r="M5480" s="7"/>
      <c r="N5480" s="7"/>
    </row>
    <row r="5481" spans="9:14" x14ac:dyDescent="0.25">
      <c r="I5481" s="7"/>
      <c r="J5481" s="7"/>
      <c r="K5481" s="7"/>
      <c r="L5481" s="7"/>
      <c r="M5481" s="7"/>
      <c r="N5481" s="7"/>
    </row>
    <row r="5482" spans="9:14" x14ac:dyDescent="0.25">
      <c r="I5482" s="7"/>
      <c r="J5482" s="7"/>
      <c r="K5482" s="7"/>
      <c r="L5482" s="7"/>
      <c r="M5482" s="7"/>
      <c r="N5482" s="7"/>
    </row>
    <row r="5483" spans="9:14" x14ac:dyDescent="0.25">
      <c r="I5483" s="7"/>
      <c r="J5483" s="7"/>
      <c r="K5483" s="7"/>
      <c r="L5483" s="7"/>
      <c r="M5483" s="7"/>
      <c r="N5483" s="7"/>
    </row>
    <row r="5484" spans="9:14" x14ac:dyDescent="0.25">
      <c r="I5484" s="7"/>
      <c r="J5484" s="7"/>
      <c r="K5484" s="7"/>
      <c r="L5484" s="7"/>
      <c r="M5484" s="7"/>
      <c r="N5484" s="7"/>
    </row>
    <row r="5485" spans="9:14" x14ac:dyDescent="0.25">
      <c r="I5485" s="7"/>
      <c r="J5485" s="7"/>
      <c r="K5485" s="7"/>
      <c r="L5485" s="7"/>
      <c r="M5485" s="7"/>
      <c r="N5485" s="7"/>
    </row>
    <row r="5486" spans="9:14" x14ac:dyDescent="0.25">
      <c r="I5486" s="7"/>
      <c r="J5486" s="7"/>
      <c r="K5486" s="7"/>
      <c r="L5486" s="7"/>
      <c r="M5486" s="7"/>
      <c r="N5486" s="7"/>
    </row>
    <row r="5487" spans="9:14" x14ac:dyDescent="0.25">
      <c r="I5487" s="7"/>
      <c r="J5487" s="7"/>
      <c r="K5487" s="7"/>
      <c r="L5487" s="7"/>
      <c r="M5487" s="7"/>
      <c r="N5487" s="7"/>
    </row>
    <row r="5488" spans="9:14" x14ac:dyDescent="0.25">
      <c r="I5488" s="7"/>
      <c r="J5488" s="7"/>
      <c r="K5488" s="7"/>
      <c r="L5488" s="7"/>
      <c r="M5488" s="7"/>
      <c r="N5488" s="7"/>
    </row>
    <row r="5489" spans="9:14" x14ac:dyDescent="0.25">
      <c r="I5489" s="7"/>
      <c r="J5489" s="7"/>
      <c r="K5489" s="7"/>
      <c r="L5489" s="7"/>
      <c r="M5489" s="7"/>
      <c r="N5489" s="7"/>
    </row>
    <row r="5490" spans="9:14" x14ac:dyDescent="0.25">
      <c r="I5490" s="7"/>
      <c r="J5490" s="7"/>
      <c r="K5490" s="7"/>
      <c r="L5490" s="7"/>
      <c r="M5490" s="7"/>
      <c r="N5490" s="7"/>
    </row>
    <row r="5491" spans="9:14" x14ac:dyDescent="0.25">
      <c r="I5491" s="7"/>
      <c r="J5491" s="7"/>
      <c r="K5491" s="7"/>
      <c r="L5491" s="7"/>
      <c r="M5491" s="7"/>
      <c r="N5491" s="7"/>
    </row>
    <row r="5492" spans="9:14" x14ac:dyDescent="0.25">
      <c r="I5492" s="7"/>
      <c r="J5492" s="7"/>
      <c r="K5492" s="7"/>
      <c r="L5492" s="7"/>
      <c r="M5492" s="7"/>
      <c r="N5492" s="7"/>
    </row>
    <row r="5493" spans="9:14" x14ac:dyDescent="0.25">
      <c r="I5493" s="7"/>
      <c r="J5493" s="7"/>
      <c r="K5493" s="7"/>
      <c r="L5493" s="7"/>
      <c r="M5493" s="7"/>
      <c r="N5493" s="7"/>
    </row>
    <row r="5494" spans="9:14" x14ac:dyDescent="0.25">
      <c r="I5494" s="7"/>
      <c r="J5494" s="7"/>
      <c r="K5494" s="7"/>
      <c r="L5494" s="7"/>
      <c r="M5494" s="7"/>
      <c r="N5494" s="7"/>
    </row>
    <row r="5495" spans="9:14" x14ac:dyDescent="0.25">
      <c r="I5495" s="7"/>
      <c r="J5495" s="7"/>
      <c r="K5495" s="7"/>
      <c r="L5495" s="7"/>
      <c r="M5495" s="7"/>
      <c r="N5495" s="7"/>
    </row>
    <row r="5496" spans="9:14" x14ac:dyDescent="0.25">
      <c r="I5496" s="7"/>
      <c r="J5496" s="7"/>
      <c r="K5496" s="7"/>
      <c r="L5496" s="7"/>
      <c r="M5496" s="7"/>
      <c r="N5496" s="7"/>
    </row>
    <row r="5497" spans="9:14" x14ac:dyDescent="0.25">
      <c r="I5497" s="7"/>
      <c r="J5497" s="7"/>
      <c r="K5497" s="7"/>
      <c r="L5497" s="7"/>
      <c r="M5497" s="7"/>
      <c r="N5497" s="7"/>
    </row>
    <row r="5498" spans="9:14" x14ac:dyDescent="0.25">
      <c r="I5498" s="7"/>
      <c r="J5498" s="7"/>
      <c r="K5498" s="7"/>
      <c r="L5498" s="7"/>
      <c r="M5498" s="7"/>
      <c r="N5498" s="7"/>
    </row>
    <row r="5499" spans="9:14" x14ac:dyDescent="0.25">
      <c r="I5499" s="7"/>
      <c r="J5499" s="7"/>
      <c r="K5499" s="7"/>
      <c r="L5499" s="7"/>
      <c r="M5499" s="7"/>
      <c r="N5499" s="7"/>
    </row>
    <row r="5500" spans="9:14" x14ac:dyDescent="0.25">
      <c r="I5500" s="7"/>
      <c r="J5500" s="7"/>
      <c r="K5500" s="7"/>
      <c r="L5500" s="7"/>
      <c r="M5500" s="7"/>
      <c r="N5500" s="7"/>
    </row>
    <row r="5501" spans="9:14" x14ac:dyDescent="0.25">
      <c r="I5501" s="7"/>
      <c r="J5501" s="7"/>
      <c r="K5501" s="7"/>
      <c r="L5501" s="7"/>
      <c r="M5501" s="7"/>
      <c r="N5501" s="7"/>
    </row>
    <row r="5502" spans="9:14" x14ac:dyDescent="0.25">
      <c r="I5502" s="7"/>
      <c r="J5502" s="7"/>
      <c r="K5502" s="7"/>
      <c r="L5502" s="7"/>
      <c r="M5502" s="7"/>
      <c r="N5502" s="7"/>
    </row>
    <row r="5503" spans="9:14" x14ac:dyDescent="0.25">
      <c r="I5503" s="7"/>
      <c r="J5503" s="7"/>
      <c r="K5503" s="7"/>
      <c r="L5503" s="7"/>
      <c r="M5503" s="7"/>
      <c r="N5503" s="7"/>
    </row>
    <row r="5504" spans="9:14" x14ac:dyDescent="0.25">
      <c r="I5504" s="7"/>
      <c r="J5504" s="7"/>
      <c r="K5504" s="7"/>
      <c r="L5504" s="7"/>
      <c r="M5504" s="7"/>
      <c r="N5504" s="7"/>
    </row>
    <row r="5505" spans="9:14" x14ac:dyDescent="0.25">
      <c r="I5505" s="7"/>
      <c r="J5505" s="7"/>
      <c r="K5505" s="7"/>
      <c r="L5505" s="7"/>
      <c r="M5505" s="7"/>
      <c r="N5505" s="7"/>
    </row>
    <row r="5506" spans="9:14" x14ac:dyDescent="0.25">
      <c r="I5506" s="7"/>
      <c r="J5506" s="7"/>
      <c r="K5506" s="7"/>
      <c r="L5506" s="7"/>
      <c r="M5506" s="7"/>
      <c r="N5506" s="7"/>
    </row>
    <row r="5507" spans="9:14" x14ac:dyDescent="0.25">
      <c r="I5507" s="7"/>
      <c r="J5507" s="7"/>
      <c r="K5507" s="7"/>
      <c r="L5507" s="7"/>
      <c r="M5507" s="7"/>
      <c r="N5507" s="7"/>
    </row>
    <row r="5508" spans="9:14" x14ac:dyDescent="0.25">
      <c r="I5508" s="7"/>
      <c r="J5508" s="7"/>
      <c r="K5508" s="7"/>
      <c r="L5508" s="7"/>
      <c r="M5508" s="7"/>
      <c r="N5508" s="7"/>
    </row>
    <row r="5509" spans="9:14" x14ac:dyDescent="0.25">
      <c r="I5509" s="7"/>
      <c r="J5509" s="7"/>
      <c r="K5509" s="7"/>
      <c r="L5509" s="7"/>
      <c r="M5509" s="7"/>
      <c r="N5509" s="7"/>
    </row>
    <row r="5510" spans="9:14" x14ac:dyDescent="0.25">
      <c r="I5510" s="7"/>
      <c r="J5510" s="7"/>
      <c r="K5510" s="7"/>
      <c r="L5510" s="7"/>
      <c r="M5510" s="7"/>
      <c r="N5510" s="7"/>
    </row>
    <row r="5511" spans="9:14" x14ac:dyDescent="0.25">
      <c r="I5511" s="7"/>
      <c r="J5511" s="7"/>
      <c r="K5511" s="7"/>
      <c r="L5511" s="7"/>
      <c r="M5511" s="7"/>
      <c r="N5511" s="7"/>
    </row>
    <row r="5512" spans="9:14" x14ac:dyDescent="0.25">
      <c r="I5512" s="7"/>
      <c r="J5512" s="7"/>
      <c r="K5512" s="7"/>
      <c r="L5512" s="7"/>
      <c r="M5512" s="7"/>
      <c r="N5512" s="7"/>
    </row>
    <row r="5513" spans="9:14" x14ac:dyDescent="0.25">
      <c r="I5513" s="7"/>
      <c r="J5513" s="7"/>
      <c r="K5513" s="7"/>
      <c r="L5513" s="7"/>
      <c r="M5513" s="7"/>
      <c r="N5513" s="7"/>
    </row>
    <row r="5514" spans="9:14" x14ac:dyDescent="0.25">
      <c r="I5514" s="7"/>
      <c r="J5514" s="7"/>
      <c r="K5514" s="7"/>
      <c r="L5514" s="7"/>
      <c r="M5514" s="7"/>
      <c r="N5514" s="7"/>
    </row>
    <row r="5515" spans="9:14" x14ac:dyDescent="0.25">
      <c r="I5515" s="7"/>
      <c r="J5515" s="7"/>
      <c r="K5515" s="7"/>
      <c r="L5515" s="7"/>
      <c r="M5515" s="7"/>
      <c r="N5515" s="7"/>
    </row>
    <row r="5516" spans="9:14" x14ac:dyDescent="0.25">
      <c r="I5516" s="7"/>
      <c r="J5516" s="7"/>
      <c r="K5516" s="7"/>
      <c r="L5516" s="7"/>
      <c r="M5516" s="7"/>
      <c r="N5516" s="7"/>
    </row>
    <row r="5517" spans="9:14" x14ac:dyDescent="0.25">
      <c r="I5517" s="7"/>
      <c r="J5517" s="7"/>
      <c r="K5517" s="7"/>
      <c r="L5517" s="7"/>
      <c r="M5517" s="7"/>
      <c r="N5517" s="7"/>
    </row>
    <row r="5518" spans="9:14" x14ac:dyDescent="0.25">
      <c r="I5518" s="7"/>
      <c r="J5518" s="7"/>
      <c r="K5518" s="7"/>
      <c r="L5518" s="7"/>
      <c r="M5518" s="7"/>
      <c r="N5518" s="7"/>
    </row>
    <row r="5519" spans="9:14" x14ac:dyDescent="0.25">
      <c r="I5519" s="7"/>
      <c r="J5519" s="7"/>
      <c r="K5519" s="7"/>
      <c r="L5519" s="7"/>
      <c r="M5519" s="7"/>
      <c r="N5519" s="7"/>
    </row>
    <row r="5520" spans="9:14" x14ac:dyDescent="0.25">
      <c r="I5520" s="7"/>
      <c r="J5520" s="7"/>
      <c r="K5520" s="7"/>
      <c r="L5520" s="7"/>
      <c r="M5520" s="7"/>
      <c r="N5520" s="7"/>
    </row>
    <row r="5521" spans="9:14" x14ac:dyDescent="0.25">
      <c r="I5521" s="7"/>
      <c r="J5521" s="7"/>
      <c r="K5521" s="7"/>
      <c r="L5521" s="7"/>
      <c r="M5521" s="7"/>
      <c r="N5521" s="7"/>
    </row>
    <row r="5522" spans="9:14" x14ac:dyDescent="0.25">
      <c r="I5522" s="7"/>
      <c r="J5522" s="7"/>
      <c r="K5522" s="7"/>
      <c r="L5522" s="7"/>
      <c r="M5522" s="7"/>
      <c r="N5522" s="7"/>
    </row>
    <row r="5523" spans="9:14" x14ac:dyDescent="0.25">
      <c r="I5523" s="7"/>
      <c r="J5523" s="7"/>
      <c r="K5523" s="7"/>
      <c r="L5523" s="7"/>
      <c r="M5523" s="7"/>
      <c r="N5523" s="7"/>
    </row>
    <row r="5524" spans="9:14" x14ac:dyDescent="0.25">
      <c r="I5524" s="7"/>
      <c r="J5524" s="7"/>
      <c r="K5524" s="7"/>
      <c r="L5524" s="7"/>
      <c r="M5524" s="7"/>
      <c r="N5524" s="7"/>
    </row>
    <row r="5525" spans="9:14" x14ac:dyDescent="0.25">
      <c r="I5525" s="7"/>
      <c r="J5525" s="7"/>
      <c r="K5525" s="7"/>
      <c r="L5525" s="7"/>
      <c r="M5525" s="7"/>
      <c r="N5525" s="7"/>
    </row>
    <row r="5526" spans="9:14" x14ac:dyDescent="0.25">
      <c r="I5526" s="7"/>
      <c r="J5526" s="7"/>
      <c r="K5526" s="7"/>
      <c r="L5526" s="7"/>
      <c r="M5526" s="7"/>
      <c r="N5526" s="7"/>
    </row>
    <row r="5527" spans="9:14" x14ac:dyDescent="0.25">
      <c r="I5527" s="7"/>
      <c r="J5527" s="7"/>
      <c r="K5527" s="7"/>
      <c r="L5527" s="7"/>
      <c r="M5527" s="7"/>
      <c r="N5527" s="7"/>
    </row>
    <row r="5528" spans="9:14" x14ac:dyDescent="0.25">
      <c r="I5528" s="7"/>
      <c r="J5528" s="7"/>
      <c r="K5528" s="7"/>
      <c r="L5528" s="7"/>
      <c r="M5528" s="7"/>
      <c r="N5528" s="7"/>
    </row>
    <row r="5529" spans="9:14" x14ac:dyDescent="0.25">
      <c r="I5529" s="7"/>
      <c r="J5529" s="7"/>
      <c r="K5529" s="7"/>
      <c r="L5529" s="7"/>
      <c r="M5529" s="7"/>
      <c r="N5529" s="7"/>
    </row>
    <row r="5530" spans="9:14" x14ac:dyDescent="0.25">
      <c r="I5530" s="7"/>
      <c r="J5530" s="7"/>
      <c r="K5530" s="7"/>
      <c r="L5530" s="7"/>
      <c r="M5530" s="7"/>
      <c r="N5530" s="7"/>
    </row>
    <row r="5531" spans="9:14" x14ac:dyDescent="0.25">
      <c r="I5531" s="7"/>
      <c r="J5531" s="7"/>
      <c r="K5531" s="7"/>
      <c r="L5531" s="7"/>
      <c r="M5531" s="7"/>
      <c r="N5531" s="7"/>
    </row>
    <row r="5532" spans="9:14" x14ac:dyDescent="0.25">
      <c r="I5532" s="7"/>
      <c r="J5532" s="7"/>
      <c r="K5532" s="7"/>
      <c r="L5532" s="7"/>
      <c r="M5532" s="7"/>
      <c r="N5532" s="7"/>
    </row>
    <row r="5533" spans="9:14" x14ac:dyDescent="0.25">
      <c r="I5533" s="7"/>
      <c r="J5533" s="7"/>
      <c r="K5533" s="7"/>
      <c r="L5533" s="7"/>
      <c r="M5533" s="7"/>
      <c r="N5533" s="7"/>
    </row>
    <row r="5534" spans="9:14" x14ac:dyDescent="0.25">
      <c r="I5534" s="7"/>
      <c r="J5534" s="7"/>
      <c r="K5534" s="7"/>
      <c r="L5534" s="7"/>
      <c r="M5534" s="7"/>
      <c r="N5534" s="7"/>
    </row>
    <row r="5535" spans="9:14" x14ac:dyDescent="0.25">
      <c r="I5535" s="7"/>
      <c r="J5535" s="7"/>
      <c r="K5535" s="7"/>
      <c r="L5535" s="7"/>
      <c r="M5535" s="7"/>
      <c r="N5535" s="7"/>
    </row>
    <row r="5536" spans="9:14" x14ac:dyDescent="0.25">
      <c r="I5536" s="7"/>
      <c r="J5536" s="7"/>
      <c r="K5536" s="7"/>
      <c r="L5536" s="7"/>
      <c r="M5536" s="7"/>
      <c r="N5536" s="7"/>
    </row>
    <row r="5537" spans="9:14" x14ac:dyDescent="0.25">
      <c r="I5537" s="7"/>
      <c r="J5537" s="7"/>
      <c r="K5537" s="7"/>
      <c r="L5537" s="7"/>
      <c r="M5537" s="7"/>
      <c r="N5537" s="7"/>
    </row>
    <row r="5538" spans="9:14" x14ac:dyDescent="0.25">
      <c r="I5538" s="7"/>
      <c r="J5538" s="7"/>
      <c r="K5538" s="7"/>
      <c r="L5538" s="7"/>
      <c r="M5538" s="7"/>
      <c r="N5538" s="7"/>
    </row>
    <row r="5539" spans="9:14" x14ac:dyDescent="0.25">
      <c r="I5539" s="7"/>
      <c r="J5539" s="7"/>
      <c r="K5539" s="7"/>
      <c r="L5539" s="7"/>
      <c r="M5539" s="7"/>
      <c r="N5539" s="7"/>
    </row>
    <row r="5540" spans="9:14" x14ac:dyDescent="0.25">
      <c r="I5540" s="7"/>
      <c r="J5540" s="7"/>
      <c r="K5540" s="7"/>
      <c r="L5540" s="7"/>
      <c r="M5540" s="7"/>
      <c r="N5540" s="7"/>
    </row>
    <row r="5541" spans="9:14" x14ac:dyDescent="0.25">
      <c r="I5541" s="7"/>
      <c r="J5541" s="7"/>
      <c r="K5541" s="7"/>
      <c r="L5541" s="7"/>
      <c r="M5541" s="7"/>
      <c r="N5541" s="7"/>
    </row>
    <row r="5542" spans="9:14" x14ac:dyDescent="0.25">
      <c r="I5542" s="7"/>
      <c r="J5542" s="7"/>
      <c r="K5542" s="7"/>
      <c r="L5542" s="7"/>
      <c r="M5542" s="7"/>
      <c r="N5542" s="7"/>
    </row>
    <row r="5543" spans="9:14" x14ac:dyDescent="0.25">
      <c r="I5543" s="7"/>
      <c r="J5543" s="7"/>
      <c r="K5543" s="7"/>
      <c r="L5543" s="7"/>
      <c r="M5543" s="7"/>
      <c r="N5543" s="7"/>
    </row>
    <row r="5544" spans="9:14" x14ac:dyDescent="0.25">
      <c r="I5544" s="7"/>
      <c r="J5544" s="7"/>
      <c r="K5544" s="7"/>
      <c r="L5544" s="7"/>
      <c r="M5544" s="7"/>
      <c r="N5544" s="7"/>
    </row>
    <row r="5545" spans="9:14" x14ac:dyDescent="0.25">
      <c r="I5545" s="7"/>
      <c r="J5545" s="7"/>
      <c r="K5545" s="7"/>
      <c r="L5545" s="7"/>
      <c r="M5545" s="7"/>
      <c r="N5545" s="7"/>
    </row>
    <row r="5546" spans="9:14" x14ac:dyDescent="0.25">
      <c r="I5546" s="7"/>
      <c r="J5546" s="7"/>
      <c r="K5546" s="7"/>
      <c r="L5546" s="7"/>
      <c r="M5546" s="7"/>
      <c r="N5546" s="7"/>
    </row>
    <row r="5547" spans="9:14" x14ac:dyDescent="0.25">
      <c r="I5547" s="7"/>
      <c r="J5547" s="7"/>
      <c r="K5547" s="7"/>
      <c r="L5547" s="7"/>
      <c r="M5547" s="7"/>
      <c r="N5547" s="7"/>
    </row>
    <row r="5548" spans="9:14" x14ac:dyDescent="0.25">
      <c r="I5548" s="7"/>
      <c r="J5548" s="7"/>
      <c r="K5548" s="7"/>
      <c r="L5548" s="7"/>
      <c r="M5548" s="7"/>
      <c r="N5548" s="7"/>
    </row>
    <row r="5549" spans="9:14" x14ac:dyDescent="0.25">
      <c r="I5549" s="7"/>
      <c r="J5549" s="7"/>
      <c r="K5549" s="7"/>
      <c r="L5549" s="7"/>
      <c r="M5549" s="7"/>
      <c r="N5549" s="7"/>
    </row>
    <row r="5550" spans="9:14" x14ac:dyDescent="0.25">
      <c r="I5550" s="7"/>
      <c r="J5550" s="7"/>
      <c r="K5550" s="7"/>
      <c r="L5550" s="7"/>
      <c r="M5550" s="7"/>
      <c r="N5550" s="7"/>
    </row>
    <row r="5551" spans="9:14" x14ac:dyDescent="0.25">
      <c r="I5551" s="7"/>
      <c r="J5551" s="7"/>
      <c r="K5551" s="7"/>
      <c r="L5551" s="7"/>
      <c r="M5551" s="7"/>
      <c r="N5551" s="7"/>
    </row>
    <row r="5552" spans="9:14" x14ac:dyDescent="0.25">
      <c r="I5552" s="7"/>
      <c r="J5552" s="7"/>
      <c r="K5552" s="7"/>
      <c r="L5552" s="7"/>
      <c r="M5552" s="7"/>
      <c r="N5552" s="7"/>
    </row>
    <row r="5553" spans="9:14" x14ac:dyDescent="0.25">
      <c r="I5553" s="7"/>
      <c r="J5553" s="7"/>
      <c r="K5553" s="7"/>
      <c r="L5553" s="7"/>
      <c r="M5553" s="7"/>
      <c r="N5553" s="7"/>
    </row>
    <row r="5554" spans="9:14" x14ac:dyDescent="0.25">
      <c r="I5554" s="7"/>
      <c r="J5554" s="7"/>
      <c r="K5554" s="7"/>
      <c r="L5554" s="7"/>
      <c r="M5554" s="7"/>
      <c r="N5554" s="7"/>
    </row>
    <row r="5555" spans="9:14" x14ac:dyDescent="0.25">
      <c r="I5555" s="7"/>
      <c r="J5555" s="7"/>
      <c r="K5555" s="7"/>
      <c r="L5555" s="7"/>
      <c r="M5555" s="7"/>
      <c r="N5555" s="7"/>
    </row>
    <row r="5556" spans="9:14" x14ac:dyDescent="0.25">
      <c r="I5556" s="7"/>
      <c r="J5556" s="7"/>
      <c r="K5556" s="7"/>
      <c r="L5556" s="7"/>
      <c r="M5556" s="7"/>
      <c r="N5556" s="7"/>
    </row>
    <row r="5557" spans="9:14" x14ac:dyDescent="0.25">
      <c r="I5557" s="7"/>
      <c r="J5557" s="7"/>
      <c r="K5557" s="7"/>
      <c r="L5557" s="7"/>
      <c r="M5557" s="7"/>
      <c r="N5557" s="7"/>
    </row>
    <row r="5558" spans="9:14" x14ac:dyDescent="0.25">
      <c r="I5558" s="7"/>
      <c r="J5558" s="7"/>
      <c r="K5558" s="7"/>
      <c r="L5558" s="7"/>
      <c r="M5558" s="7"/>
      <c r="N5558" s="7"/>
    </row>
    <row r="5559" spans="9:14" x14ac:dyDescent="0.25">
      <c r="I5559" s="7"/>
      <c r="J5559" s="7"/>
      <c r="K5559" s="7"/>
      <c r="L5559" s="7"/>
      <c r="M5559" s="7"/>
      <c r="N5559" s="7"/>
    </row>
    <row r="5560" spans="9:14" x14ac:dyDescent="0.25">
      <c r="I5560" s="7"/>
      <c r="J5560" s="7"/>
      <c r="K5560" s="7"/>
      <c r="L5560" s="7"/>
      <c r="M5560" s="7"/>
      <c r="N5560" s="7"/>
    </row>
    <row r="5561" spans="9:14" x14ac:dyDescent="0.25">
      <c r="I5561" s="7"/>
      <c r="J5561" s="7"/>
      <c r="K5561" s="7"/>
      <c r="L5561" s="7"/>
      <c r="M5561" s="7"/>
      <c r="N5561" s="7"/>
    </row>
    <row r="5562" spans="9:14" x14ac:dyDescent="0.25">
      <c r="I5562" s="7"/>
      <c r="J5562" s="7"/>
      <c r="K5562" s="7"/>
      <c r="L5562" s="7"/>
      <c r="M5562" s="7"/>
      <c r="N5562" s="7"/>
    </row>
    <row r="5563" spans="9:14" x14ac:dyDescent="0.25">
      <c r="I5563" s="7"/>
      <c r="J5563" s="7"/>
      <c r="K5563" s="7"/>
      <c r="L5563" s="7"/>
      <c r="M5563" s="7"/>
      <c r="N5563" s="7"/>
    </row>
    <row r="5564" spans="9:14" x14ac:dyDescent="0.25">
      <c r="I5564" s="7"/>
      <c r="J5564" s="7"/>
      <c r="K5564" s="7"/>
      <c r="L5564" s="7"/>
      <c r="M5564" s="7"/>
      <c r="N5564" s="7"/>
    </row>
    <row r="5565" spans="9:14" x14ac:dyDescent="0.25">
      <c r="I5565" s="7"/>
      <c r="J5565" s="7"/>
      <c r="K5565" s="7"/>
      <c r="L5565" s="7"/>
      <c r="M5565" s="7"/>
      <c r="N5565" s="7"/>
    </row>
    <row r="5566" spans="9:14" x14ac:dyDescent="0.25">
      <c r="I5566" s="7"/>
      <c r="J5566" s="7"/>
      <c r="K5566" s="7"/>
      <c r="L5566" s="7"/>
      <c r="M5566" s="7"/>
      <c r="N5566" s="7"/>
    </row>
    <row r="5567" spans="9:14" x14ac:dyDescent="0.25">
      <c r="I5567" s="7"/>
      <c r="J5567" s="7"/>
      <c r="K5567" s="7"/>
      <c r="L5567" s="7"/>
      <c r="M5567" s="7"/>
      <c r="N5567" s="7"/>
    </row>
    <row r="5568" spans="9:14" x14ac:dyDescent="0.25">
      <c r="I5568" s="7"/>
      <c r="J5568" s="7"/>
      <c r="K5568" s="7"/>
      <c r="L5568" s="7"/>
      <c r="M5568" s="7"/>
      <c r="N5568" s="7"/>
    </row>
    <row r="5569" spans="9:14" x14ac:dyDescent="0.25">
      <c r="I5569" s="7"/>
      <c r="J5569" s="7"/>
      <c r="K5569" s="7"/>
      <c r="L5569" s="7"/>
      <c r="M5569" s="7"/>
      <c r="N5569" s="7"/>
    </row>
    <row r="5570" spans="9:14" x14ac:dyDescent="0.25">
      <c r="I5570" s="7"/>
      <c r="J5570" s="7"/>
      <c r="K5570" s="7"/>
      <c r="L5570" s="7"/>
      <c r="M5570" s="7"/>
      <c r="N5570" s="7"/>
    </row>
    <row r="5571" spans="9:14" x14ac:dyDescent="0.25">
      <c r="I5571" s="7"/>
      <c r="J5571" s="7"/>
      <c r="K5571" s="7"/>
      <c r="L5571" s="7"/>
      <c r="M5571" s="7"/>
      <c r="N5571" s="7"/>
    </row>
    <row r="5572" spans="9:14" x14ac:dyDescent="0.25">
      <c r="I5572" s="7"/>
      <c r="J5572" s="7"/>
      <c r="K5572" s="7"/>
      <c r="L5572" s="7"/>
      <c r="M5572" s="7"/>
      <c r="N5572" s="7"/>
    </row>
    <row r="5573" spans="9:14" x14ac:dyDescent="0.25">
      <c r="I5573" s="7"/>
      <c r="J5573" s="7"/>
      <c r="K5573" s="7"/>
      <c r="L5573" s="7"/>
      <c r="M5573" s="7"/>
      <c r="N5573" s="7"/>
    </row>
    <row r="5574" spans="9:14" x14ac:dyDescent="0.25">
      <c r="I5574" s="7"/>
      <c r="J5574" s="7"/>
      <c r="K5574" s="7"/>
      <c r="L5574" s="7"/>
      <c r="M5574" s="7"/>
      <c r="N5574" s="7"/>
    </row>
    <row r="5575" spans="9:14" x14ac:dyDescent="0.25">
      <c r="I5575" s="7"/>
      <c r="J5575" s="7"/>
      <c r="K5575" s="7"/>
      <c r="L5575" s="7"/>
      <c r="M5575" s="7"/>
      <c r="N5575" s="7"/>
    </row>
    <row r="5576" spans="9:14" x14ac:dyDescent="0.25">
      <c r="I5576" s="7"/>
      <c r="J5576" s="7"/>
      <c r="K5576" s="7"/>
      <c r="L5576" s="7"/>
      <c r="M5576" s="7"/>
      <c r="N5576" s="7"/>
    </row>
    <row r="5577" spans="9:14" x14ac:dyDescent="0.25">
      <c r="I5577" s="7"/>
      <c r="J5577" s="7"/>
      <c r="K5577" s="7"/>
      <c r="L5577" s="7"/>
      <c r="M5577" s="7"/>
      <c r="N5577" s="7"/>
    </row>
    <row r="5578" spans="9:14" x14ac:dyDescent="0.25">
      <c r="I5578" s="7"/>
      <c r="J5578" s="7"/>
      <c r="K5578" s="7"/>
      <c r="L5578" s="7"/>
      <c r="M5578" s="7"/>
      <c r="N5578" s="7"/>
    </row>
    <row r="5579" spans="9:14" x14ac:dyDescent="0.25">
      <c r="I5579" s="7"/>
      <c r="J5579" s="7"/>
      <c r="K5579" s="7"/>
      <c r="L5579" s="7"/>
      <c r="M5579" s="7"/>
      <c r="N5579" s="7"/>
    </row>
    <row r="5580" spans="9:14" x14ac:dyDescent="0.25">
      <c r="I5580" s="7"/>
      <c r="J5580" s="7"/>
      <c r="K5580" s="7"/>
      <c r="L5580" s="7"/>
      <c r="M5580" s="7"/>
      <c r="N5580" s="7"/>
    </row>
    <row r="5581" spans="9:14" x14ac:dyDescent="0.25">
      <c r="I5581" s="7"/>
      <c r="J5581" s="7"/>
      <c r="K5581" s="7"/>
      <c r="L5581" s="7"/>
      <c r="M5581" s="7"/>
      <c r="N5581" s="7"/>
    </row>
    <row r="5582" spans="9:14" x14ac:dyDescent="0.25">
      <c r="I5582" s="7"/>
      <c r="J5582" s="7"/>
      <c r="K5582" s="7"/>
      <c r="L5582" s="7"/>
      <c r="M5582" s="7"/>
      <c r="N5582" s="7"/>
    </row>
    <row r="5583" spans="9:14" x14ac:dyDescent="0.25">
      <c r="I5583" s="7"/>
      <c r="J5583" s="7"/>
      <c r="K5583" s="7"/>
      <c r="L5583" s="7"/>
      <c r="M5583" s="7"/>
      <c r="N5583" s="7"/>
    </row>
    <row r="5584" spans="9:14" x14ac:dyDescent="0.25">
      <c r="I5584" s="7"/>
      <c r="J5584" s="7"/>
      <c r="K5584" s="7"/>
      <c r="L5584" s="7"/>
      <c r="M5584" s="7"/>
      <c r="N5584" s="7"/>
    </row>
    <row r="5585" spans="9:14" x14ac:dyDescent="0.25">
      <c r="I5585" s="7"/>
      <c r="J5585" s="7"/>
      <c r="K5585" s="7"/>
      <c r="L5585" s="7"/>
      <c r="M5585" s="7"/>
      <c r="N5585" s="7"/>
    </row>
    <row r="5586" spans="9:14" x14ac:dyDescent="0.25">
      <c r="I5586" s="7"/>
      <c r="J5586" s="7"/>
      <c r="K5586" s="7"/>
      <c r="L5586" s="7"/>
      <c r="M5586" s="7"/>
      <c r="N5586" s="7"/>
    </row>
    <row r="5587" spans="9:14" x14ac:dyDescent="0.25">
      <c r="I5587" s="7"/>
      <c r="J5587" s="7"/>
      <c r="K5587" s="7"/>
      <c r="L5587" s="7"/>
      <c r="M5587" s="7"/>
      <c r="N5587" s="7"/>
    </row>
    <row r="5588" spans="9:14" x14ac:dyDescent="0.25">
      <c r="I5588" s="7"/>
      <c r="J5588" s="7"/>
      <c r="K5588" s="7"/>
      <c r="L5588" s="7"/>
      <c r="M5588" s="7"/>
      <c r="N5588" s="7"/>
    </row>
    <row r="5589" spans="9:14" x14ac:dyDescent="0.25">
      <c r="I5589" s="7"/>
      <c r="J5589" s="7"/>
      <c r="K5589" s="7"/>
      <c r="L5589" s="7"/>
      <c r="M5589" s="7"/>
      <c r="N5589" s="7"/>
    </row>
    <row r="5590" spans="9:14" x14ac:dyDescent="0.25">
      <c r="I5590" s="7"/>
      <c r="J5590" s="7"/>
      <c r="K5590" s="7"/>
      <c r="L5590" s="7"/>
      <c r="M5590" s="7"/>
      <c r="N5590" s="7"/>
    </row>
    <row r="5591" spans="9:14" x14ac:dyDescent="0.25">
      <c r="I5591" s="7"/>
      <c r="J5591" s="7"/>
      <c r="K5591" s="7"/>
      <c r="L5591" s="7"/>
      <c r="M5591" s="7"/>
      <c r="N5591" s="7"/>
    </row>
    <row r="5592" spans="9:14" x14ac:dyDescent="0.25">
      <c r="I5592" s="7"/>
      <c r="J5592" s="7"/>
      <c r="K5592" s="7"/>
      <c r="L5592" s="7"/>
      <c r="M5592" s="7"/>
      <c r="N5592" s="7"/>
    </row>
    <row r="5593" spans="9:14" x14ac:dyDescent="0.25">
      <c r="I5593" s="7"/>
      <c r="J5593" s="7"/>
      <c r="K5593" s="7"/>
      <c r="L5593" s="7"/>
      <c r="M5593" s="7"/>
      <c r="N5593" s="7"/>
    </row>
    <row r="5594" spans="9:14" x14ac:dyDescent="0.25">
      <c r="I5594" s="7"/>
      <c r="J5594" s="7"/>
      <c r="K5594" s="7"/>
      <c r="L5594" s="7"/>
      <c r="M5594" s="7"/>
      <c r="N5594" s="7"/>
    </row>
    <row r="5595" spans="9:14" x14ac:dyDescent="0.25">
      <c r="I5595" s="7"/>
      <c r="J5595" s="7"/>
      <c r="K5595" s="7"/>
      <c r="L5595" s="7"/>
      <c r="M5595" s="7"/>
      <c r="N5595" s="7"/>
    </row>
    <row r="5596" spans="9:14" x14ac:dyDescent="0.25">
      <c r="I5596" s="7"/>
      <c r="J5596" s="7"/>
      <c r="K5596" s="7"/>
      <c r="L5596" s="7"/>
      <c r="M5596" s="7"/>
      <c r="N5596" s="7"/>
    </row>
    <row r="5597" spans="9:14" x14ac:dyDescent="0.25">
      <c r="I5597" s="7"/>
      <c r="J5597" s="7"/>
      <c r="K5597" s="7"/>
      <c r="L5597" s="7"/>
      <c r="M5597" s="7"/>
      <c r="N5597" s="7"/>
    </row>
    <row r="5598" spans="9:14" x14ac:dyDescent="0.25">
      <c r="I5598" s="7"/>
      <c r="J5598" s="7"/>
      <c r="K5598" s="7"/>
      <c r="L5598" s="7"/>
      <c r="M5598" s="7"/>
      <c r="N5598" s="7"/>
    </row>
    <row r="5599" spans="9:14" x14ac:dyDescent="0.25">
      <c r="I5599" s="7"/>
      <c r="J5599" s="7"/>
      <c r="K5599" s="7"/>
      <c r="L5599" s="7"/>
      <c r="M5599" s="7"/>
      <c r="N5599" s="7"/>
    </row>
    <row r="5600" spans="9:14" x14ac:dyDescent="0.25">
      <c r="I5600" s="7"/>
      <c r="J5600" s="7"/>
      <c r="K5600" s="7"/>
      <c r="L5600" s="7"/>
      <c r="M5600" s="7"/>
      <c r="N5600" s="7"/>
    </row>
    <row r="5601" spans="9:14" x14ac:dyDescent="0.25">
      <c r="I5601" s="7"/>
      <c r="J5601" s="7"/>
      <c r="K5601" s="7"/>
      <c r="L5601" s="7"/>
      <c r="M5601" s="7"/>
      <c r="N5601" s="7"/>
    </row>
    <row r="5602" spans="9:14" x14ac:dyDescent="0.25">
      <c r="I5602" s="7"/>
      <c r="J5602" s="7"/>
      <c r="K5602" s="7"/>
      <c r="L5602" s="7"/>
      <c r="M5602" s="7"/>
      <c r="N5602" s="7"/>
    </row>
    <row r="5603" spans="9:14" x14ac:dyDescent="0.25">
      <c r="I5603" s="7"/>
      <c r="J5603" s="7"/>
      <c r="K5603" s="7"/>
      <c r="L5603" s="7"/>
      <c r="M5603" s="7"/>
      <c r="N5603" s="7"/>
    </row>
    <row r="5604" spans="9:14" x14ac:dyDescent="0.25">
      <c r="I5604" s="7"/>
      <c r="J5604" s="7"/>
      <c r="K5604" s="7"/>
      <c r="L5604" s="7"/>
      <c r="M5604" s="7"/>
      <c r="N5604" s="7"/>
    </row>
    <row r="5605" spans="9:14" x14ac:dyDescent="0.25">
      <c r="I5605" s="7"/>
      <c r="J5605" s="7"/>
      <c r="K5605" s="7"/>
      <c r="L5605" s="7"/>
      <c r="M5605" s="7"/>
      <c r="N5605" s="7"/>
    </row>
    <row r="5606" spans="9:14" x14ac:dyDescent="0.25">
      <c r="I5606" s="7"/>
      <c r="J5606" s="7"/>
      <c r="K5606" s="7"/>
      <c r="L5606" s="7"/>
      <c r="M5606" s="7"/>
      <c r="N5606" s="7"/>
    </row>
    <row r="5607" spans="9:14" x14ac:dyDescent="0.25">
      <c r="I5607" s="7"/>
      <c r="J5607" s="7"/>
      <c r="K5607" s="7"/>
      <c r="L5607" s="7"/>
      <c r="M5607" s="7"/>
      <c r="N5607" s="7"/>
    </row>
    <row r="5608" spans="9:14" x14ac:dyDescent="0.25">
      <c r="I5608" s="7"/>
      <c r="J5608" s="7"/>
      <c r="K5608" s="7"/>
      <c r="L5608" s="7"/>
      <c r="M5608" s="7"/>
      <c r="N5608" s="7"/>
    </row>
    <row r="5609" spans="9:14" x14ac:dyDescent="0.25">
      <c r="I5609" s="7"/>
      <c r="J5609" s="7"/>
      <c r="K5609" s="7"/>
      <c r="L5609" s="7"/>
      <c r="M5609" s="7"/>
      <c r="N5609" s="7"/>
    </row>
    <row r="5610" spans="9:14" x14ac:dyDescent="0.25">
      <c r="I5610" s="7"/>
      <c r="J5610" s="7"/>
      <c r="K5610" s="7"/>
      <c r="L5610" s="7"/>
      <c r="M5610" s="7"/>
      <c r="N5610" s="7"/>
    </row>
    <row r="5611" spans="9:14" x14ac:dyDescent="0.25">
      <c r="I5611" s="7"/>
      <c r="J5611" s="7"/>
      <c r="K5611" s="7"/>
      <c r="L5611" s="7"/>
      <c r="M5611" s="7"/>
      <c r="N5611" s="7"/>
    </row>
    <row r="5612" spans="9:14" x14ac:dyDescent="0.25">
      <c r="I5612" s="7"/>
      <c r="J5612" s="7"/>
      <c r="K5612" s="7"/>
      <c r="L5612" s="7"/>
      <c r="M5612" s="7"/>
      <c r="N5612" s="7"/>
    </row>
    <row r="5613" spans="9:14" x14ac:dyDescent="0.25">
      <c r="I5613" s="7"/>
      <c r="J5613" s="7"/>
      <c r="K5613" s="7"/>
      <c r="L5613" s="7"/>
      <c r="M5613" s="7"/>
      <c r="N5613" s="7"/>
    </row>
    <row r="5614" spans="9:14" x14ac:dyDescent="0.25">
      <c r="I5614" s="7"/>
      <c r="J5614" s="7"/>
      <c r="K5614" s="7"/>
      <c r="L5614" s="7"/>
      <c r="M5614" s="7"/>
      <c r="N5614" s="7"/>
    </row>
    <row r="5615" spans="9:14" x14ac:dyDescent="0.25">
      <c r="I5615" s="7"/>
      <c r="J5615" s="7"/>
      <c r="K5615" s="7"/>
      <c r="L5615" s="7"/>
      <c r="M5615" s="7"/>
      <c r="N5615" s="7"/>
    </row>
    <row r="5616" spans="9:14" x14ac:dyDescent="0.25">
      <c r="I5616" s="7"/>
      <c r="J5616" s="7"/>
      <c r="K5616" s="7"/>
      <c r="L5616" s="7"/>
      <c r="M5616" s="7"/>
      <c r="N5616" s="7"/>
    </row>
    <row r="5617" spans="9:14" x14ac:dyDescent="0.25">
      <c r="I5617" s="7"/>
      <c r="J5617" s="7"/>
      <c r="K5617" s="7"/>
      <c r="L5617" s="7"/>
      <c r="M5617" s="7"/>
      <c r="N5617" s="7"/>
    </row>
    <row r="5618" spans="9:14" x14ac:dyDescent="0.25">
      <c r="I5618" s="7"/>
      <c r="J5618" s="7"/>
      <c r="K5618" s="7"/>
      <c r="L5618" s="7"/>
      <c r="M5618" s="7"/>
      <c r="N5618" s="7"/>
    </row>
    <row r="5619" spans="9:14" x14ac:dyDescent="0.25">
      <c r="I5619" s="7"/>
      <c r="J5619" s="7"/>
      <c r="K5619" s="7"/>
      <c r="L5619" s="7"/>
      <c r="M5619" s="7"/>
      <c r="N5619" s="7"/>
    </row>
    <row r="5620" spans="9:14" x14ac:dyDescent="0.25">
      <c r="I5620" s="7"/>
      <c r="J5620" s="7"/>
      <c r="K5620" s="7"/>
      <c r="L5620" s="7"/>
      <c r="M5620" s="7"/>
      <c r="N5620" s="7"/>
    </row>
    <row r="5621" spans="9:14" x14ac:dyDescent="0.25">
      <c r="I5621" s="7"/>
      <c r="J5621" s="7"/>
      <c r="K5621" s="7"/>
      <c r="L5621" s="7"/>
      <c r="M5621" s="7"/>
      <c r="N5621" s="7"/>
    </row>
    <row r="5622" spans="9:14" x14ac:dyDescent="0.25">
      <c r="I5622" s="7"/>
      <c r="J5622" s="7"/>
      <c r="K5622" s="7"/>
      <c r="L5622" s="7"/>
      <c r="M5622" s="7"/>
      <c r="N5622" s="7"/>
    </row>
    <row r="5623" spans="9:14" x14ac:dyDescent="0.25">
      <c r="I5623" s="7"/>
      <c r="J5623" s="7"/>
      <c r="K5623" s="7"/>
      <c r="L5623" s="7"/>
      <c r="M5623" s="7"/>
      <c r="N5623" s="7"/>
    </row>
    <row r="5624" spans="9:14" x14ac:dyDescent="0.25">
      <c r="I5624" s="7"/>
      <c r="J5624" s="7"/>
      <c r="K5624" s="7"/>
      <c r="L5624" s="7"/>
      <c r="M5624" s="7"/>
      <c r="N5624" s="7"/>
    </row>
    <row r="5625" spans="9:14" x14ac:dyDescent="0.25">
      <c r="I5625" s="7"/>
      <c r="J5625" s="7"/>
      <c r="K5625" s="7"/>
      <c r="L5625" s="7"/>
      <c r="M5625" s="7"/>
      <c r="N5625" s="7"/>
    </row>
    <row r="5626" spans="9:14" x14ac:dyDescent="0.25">
      <c r="I5626" s="7"/>
      <c r="J5626" s="7"/>
      <c r="K5626" s="7"/>
      <c r="L5626" s="7"/>
      <c r="M5626" s="7"/>
      <c r="N5626" s="7"/>
    </row>
    <row r="5627" spans="9:14" x14ac:dyDescent="0.25">
      <c r="I5627" s="7"/>
      <c r="J5627" s="7"/>
      <c r="K5627" s="7"/>
      <c r="L5627" s="7"/>
      <c r="M5627" s="7"/>
      <c r="N5627" s="7"/>
    </row>
    <row r="5628" spans="9:14" x14ac:dyDescent="0.25">
      <c r="I5628" s="7"/>
      <c r="J5628" s="7"/>
      <c r="K5628" s="7"/>
      <c r="L5628" s="7"/>
      <c r="M5628" s="7"/>
      <c r="N5628" s="7"/>
    </row>
    <row r="5629" spans="9:14" x14ac:dyDescent="0.25">
      <c r="I5629" s="7"/>
      <c r="J5629" s="7"/>
      <c r="K5629" s="7"/>
      <c r="L5629" s="7"/>
      <c r="M5629" s="7"/>
      <c r="N5629" s="7"/>
    </row>
    <row r="5630" spans="9:14" x14ac:dyDescent="0.25">
      <c r="I5630" s="7"/>
      <c r="J5630" s="7"/>
      <c r="K5630" s="7"/>
      <c r="L5630" s="7"/>
      <c r="M5630" s="7"/>
      <c r="N5630" s="7"/>
    </row>
    <row r="5631" spans="9:14" x14ac:dyDescent="0.25">
      <c r="I5631" s="7"/>
      <c r="J5631" s="7"/>
      <c r="K5631" s="7"/>
      <c r="L5631" s="7"/>
      <c r="M5631" s="7"/>
      <c r="N5631" s="7"/>
    </row>
    <row r="5632" spans="9:14" x14ac:dyDescent="0.25">
      <c r="I5632" s="7"/>
      <c r="J5632" s="7"/>
      <c r="K5632" s="7"/>
      <c r="L5632" s="7"/>
      <c r="M5632" s="7"/>
      <c r="N5632" s="7"/>
    </row>
    <row r="5633" spans="9:14" x14ac:dyDescent="0.25">
      <c r="I5633" s="7"/>
      <c r="J5633" s="7"/>
      <c r="K5633" s="7"/>
      <c r="L5633" s="7"/>
      <c r="M5633" s="7"/>
      <c r="N5633" s="7"/>
    </row>
    <row r="5634" spans="9:14" x14ac:dyDescent="0.25">
      <c r="I5634" s="7"/>
      <c r="J5634" s="7"/>
      <c r="K5634" s="7"/>
      <c r="L5634" s="7"/>
      <c r="M5634" s="7"/>
      <c r="N5634" s="7"/>
    </row>
    <row r="5635" spans="9:14" x14ac:dyDescent="0.25">
      <c r="I5635" s="7"/>
      <c r="J5635" s="7"/>
      <c r="K5635" s="7"/>
      <c r="L5635" s="7"/>
      <c r="M5635" s="7"/>
      <c r="N5635" s="7"/>
    </row>
    <row r="5636" spans="9:14" x14ac:dyDescent="0.25">
      <c r="I5636" s="7"/>
      <c r="J5636" s="7"/>
      <c r="K5636" s="7"/>
      <c r="L5636" s="7"/>
      <c r="M5636" s="7"/>
      <c r="N5636" s="7"/>
    </row>
    <row r="5637" spans="9:14" x14ac:dyDescent="0.25">
      <c r="I5637" s="7"/>
      <c r="J5637" s="7"/>
      <c r="K5637" s="7"/>
      <c r="L5637" s="7"/>
      <c r="M5637" s="7"/>
      <c r="N5637" s="7"/>
    </row>
    <row r="5638" spans="9:14" x14ac:dyDescent="0.25">
      <c r="I5638" s="7"/>
      <c r="J5638" s="7"/>
      <c r="K5638" s="7"/>
      <c r="L5638" s="7"/>
      <c r="M5638" s="7"/>
      <c r="N5638" s="7"/>
    </row>
    <row r="5639" spans="9:14" x14ac:dyDescent="0.25">
      <c r="I5639" s="7"/>
      <c r="J5639" s="7"/>
      <c r="K5639" s="7"/>
      <c r="L5639" s="7"/>
      <c r="M5639" s="7"/>
      <c r="N5639" s="7"/>
    </row>
    <row r="5640" spans="9:14" x14ac:dyDescent="0.25">
      <c r="I5640" s="7"/>
      <c r="J5640" s="7"/>
      <c r="K5640" s="7"/>
      <c r="L5640" s="7"/>
      <c r="M5640" s="7"/>
      <c r="N5640" s="7"/>
    </row>
    <row r="5641" spans="9:14" x14ac:dyDescent="0.25">
      <c r="I5641" s="7"/>
      <c r="J5641" s="7"/>
      <c r="K5641" s="7"/>
      <c r="L5641" s="7"/>
      <c r="M5641" s="7"/>
      <c r="N5641" s="7"/>
    </row>
    <row r="5642" spans="9:14" x14ac:dyDescent="0.25">
      <c r="I5642" s="7"/>
      <c r="J5642" s="7"/>
      <c r="K5642" s="7"/>
      <c r="L5642" s="7"/>
      <c r="M5642" s="7"/>
      <c r="N5642" s="7"/>
    </row>
    <row r="5643" spans="9:14" x14ac:dyDescent="0.25">
      <c r="I5643" s="7"/>
      <c r="J5643" s="7"/>
      <c r="K5643" s="7"/>
      <c r="L5643" s="7"/>
      <c r="M5643" s="7"/>
      <c r="N5643" s="7"/>
    </row>
    <row r="5644" spans="9:14" x14ac:dyDescent="0.25">
      <c r="I5644" s="7"/>
      <c r="J5644" s="7"/>
      <c r="K5644" s="7"/>
      <c r="L5644" s="7"/>
      <c r="M5644" s="7"/>
      <c r="N5644" s="7"/>
    </row>
    <row r="5645" spans="9:14" x14ac:dyDescent="0.25">
      <c r="I5645" s="7"/>
      <c r="J5645" s="7"/>
      <c r="K5645" s="7"/>
      <c r="L5645" s="7"/>
      <c r="M5645" s="7"/>
      <c r="N5645" s="7"/>
    </row>
    <row r="5646" spans="9:14" x14ac:dyDescent="0.25">
      <c r="I5646" s="7"/>
      <c r="J5646" s="7"/>
      <c r="K5646" s="7"/>
      <c r="L5646" s="7"/>
      <c r="M5646" s="7"/>
      <c r="N5646" s="7"/>
    </row>
    <row r="5647" spans="9:14" x14ac:dyDescent="0.25">
      <c r="I5647" s="7"/>
      <c r="J5647" s="7"/>
      <c r="K5647" s="7"/>
      <c r="L5647" s="7"/>
      <c r="M5647" s="7"/>
      <c r="N5647" s="7"/>
    </row>
    <row r="5648" spans="9:14" x14ac:dyDescent="0.25">
      <c r="I5648" s="7"/>
      <c r="J5648" s="7"/>
      <c r="K5648" s="7"/>
      <c r="L5648" s="7"/>
      <c r="M5648" s="7"/>
      <c r="N5648" s="7"/>
    </row>
    <row r="5649" spans="9:14" x14ac:dyDescent="0.25">
      <c r="I5649" s="7"/>
      <c r="J5649" s="7"/>
      <c r="K5649" s="7"/>
      <c r="L5649" s="7"/>
      <c r="M5649" s="7"/>
      <c r="N5649" s="7"/>
    </row>
    <row r="5650" spans="9:14" x14ac:dyDescent="0.25">
      <c r="I5650" s="7"/>
      <c r="J5650" s="7"/>
      <c r="K5650" s="7"/>
      <c r="L5650" s="7"/>
      <c r="M5650" s="7"/>
      <c r="N5650" s="7"/>
    </row>
    <row r="5651" spans="9:14" x14ac:dyDescent="0.25">
      <c r="I5651" s="7"/>
      <c r="J5651" s="7"/>
      <c r="K5651" s="7"/>
      <c r="L5651" s="7"/>
      <c r="M5651" s="7"/>
      <c r="N5651" s="7"/>
    </row>
    <row r="5652" spans="9:14" x14ac:dyDescent="0.25">
      <c r="I5652" s="7"/>
      <c r="J5652" s="7"/>
      <c r="K5652" s="7"/>
      <c r="L5652" s="7"/>
      <c r="M5652" s="7"/>
      <c r="N5652" s="7"/>
    </row>
    <row r="5653" spans="9:14" x14ac:dyDescent="0.25">
      <c r="I5653" s="7"/>
      <c r="J5653" s="7"/>
      <c r="K5653" s="7"/>
      <c r="L5653" s="7"/>
      <c r="M5653" s="7"/>
      <c r="N5653" s="7"/>
    </row>
    <row r="5654" spans="9:14" x14ac:dyDescent="0.25">
      <c r="I5654" s="7"/>
      <c r="J5654" s="7"/>
      <c r="K5654" s="7"/>
      <c r="L5654" s="7"/>
      <c r="M5654" s="7"/>
      <c r="N5654" s="7"/>
    </row>
    <row r="5655" spans="9:14" x14ac:dyDescent="0.25">
      <c r="I5655" s="7"/>
      <c r="J5655" s="7"/>
      <c r="K5655" s="7"/>
      <c r="L5655" s="7"/>
      <c r="M5655" s="7"/>
      <c r="N5655" s="7"/>
    </row>
    <row r="5656" spans="9:14" x14ac:dyDescent="0.25">
      <c r="I5656" s="7"/>
      <c r="J5656" s="7"/>
      <c r="K5656" s="7"/>
      <c r="L5656" s="7"/>
      <c r="M5656" s="7"/>
      <c r="N5656" s="7"/>
    </row>
    <row r="5657" spans="9:14" x14ac:dyDescent="0.25">
      <c r="I5657" s="7"/>
      <c r="J5657" s="7"/>
      <c r="K5657" s="7"/>
      <c r="L5657" s="7"/>
      <c r="M5657" s="7"/>
      <c r="N5657" s="7"/>
    </row>
    <row r="5658" spans="9:14" x14ac:dyDescent="0.25">
      <c r="I5658" s="7"/>
      <c r="J5658" s="7"/>
      <c r="K5658" s="7"/>
      <c r="L5658" s="7"/>
      <c r="M5658" s="7"/>
      <c r="N5658" s="7"/>
    </row>
    <row r="5659" spans="9:14" x14ac:dyDescent="0.25">
      <c r="I5659" s="7"/>
      <c r="J5659" s="7"/>
      <c r="K5659" s="7"/>
      <c r="L5659" s="7"/>
      <c r="M5659" s="7"/>
      <c r="N5659" s="7"/>
    </row>
    <row r="5660" spans="9:14" x14ac:dyDescent="0.25">
      <c r="I5660" s="7"/>
      <c r="J5660" s="7"/>
      <c r="K5660" s="7"/>
      <c r="L5660" s="7"/>
      <c r="M5660" s="7"/>
      <c r="N5660" s="7"/>
    </row>
    <row r="5661" spans="9:14" x14ac:dyDescent="0.25">
      <c r="I5661" s="7"/>
      <c r="J5661" s="7"/>
      <c r="K5661" s="7"/>
      <c r="L5661" s="7"/>
      <c r="M5661" s="7"/>
      <c r="N5661" s="7"/>
    </row>
    <row r="5662" spans="9:14" x14ac:dyDescent="0.25">
      <c r="I5662" s="7"/>
      <c r="J5662" s="7"/>
      <c r="K5662" s="7"/>
      <c r="L5662" s="7"/>
      <c r="M5662" s="7"/>
      <c r="N5662" s="7"/>
    </row>
    <row r="5663" spans="9:14" x14ac:dyDescent="0.25">
      <c r="I5663" s="7"/>
      <c r="J5663" s="7"/>
      <c r="K5663" s="7"/>
      <c r="L5663" s="7"/>
      <c r="M5663" s="7"/>
      <c r="N5663" s="7"/>
    </row>
    <row r="5664" spans="9:14" x14ac:dyDescent="0.25">
      <c r="I5664" s="7"/>
      <c r="J5664" s="7"/>
      <c r="K5664" s="7"/>
      <c r="L5664" s="7"/>
      <c r="M5664" s="7"/>
      <c r="N5664" s="7"/>
    </row>
    <row r="5665" spans="9:14" x14ac:dyDescent="0.25">
      <c r="I5665" s="7"/>
      <c r="J5665" s="7"/>
      <c r="K5665" s="7"/>
      <c r="L5665" s="7"/>
      <c r="M5665" s="7"/>
      <c r="N5665" s="7"/>
    </row>
    <row r="5666" spans="9:14" x14ac:dyDescent="0.25">
      <c r="I5666" s="7"/>
      <c r="J5666" s="7"/>
      <c r="K5666" s="7"/>
      <c r="L5666" s="7"/>
      <c r="M5666" s="7"/>
      <c r="N5666" s="7"/>
    </row>
    <row r="5667" spans="9:14" x14ac:dyDescent="0.25">
      <c r="I5667" s="7"/>
      <c r="J5667" s="7"/>
      <c r="K5667" s="7"/>
      <c r="L5667" s="7"/>
      <c r="M5667" s="7"/>
      <c r="N5667" s="7"/>
    </row>
    <row r="5668" spans="9:14" x14ac:dyDescent="0.25">
      <c r="I5668" s="7"/>
      <c r="J5668" s="7"/>
      <c r="K5668" s="7"/>
      <c r="L5668" s="7"/>
      <c r="M5668" s="7"/>
      <c r="N5668" s="7"/>
    </row>
    <row r="5669" spans="9:14" x14ac:dyDescent="0.25">
      <c r="I5669" s="7"/>
      <c r="J5669" s="7"/>
      <c r="K5669" s="7"/>
      <c r="L5669" s="7"/>
      <c r="M5669" s="7"/>
      <c r="N5669" s="7"/>
    </row>
    <row r="5670" spans="9:14" x14ac:dyDescent="0.25">
      <c r="I5670" s="7"/>
      <c r="J5670" s="7"/>
      <c r="K5670" s="7"/>
      <c r="L5670" s="7"/>
      <c r="M5670" s="7"/>
      <c r="N5670" s="7"/>
    </row>
    <row r="5671" spans="9:14" x14ac:dyDescent="0.25">
      <c r="I5671" s="7"/>
      <c r="J5671" s="7"/>
      <c r="K5671" s="7"/>
      <c r="L5671" s="7"/>
      <c r="M5671" s="7"/>
      <c r="N5671" s="7"/>
    </row>
    <row r="5672" spans="9:14" x14ac:dyDescent="0.25">
      <c r="I5672" s="7"/>
      <c r="J5672" s="7"/>
      <c r="K5672" s="7"/>
      <c r="L5672" s="7"/>
      <c r="M5672" s="7"/>
      <c r="N5672" s="7"/>
    </row>
    <row r="5673" spans="9:14" x14ac:dyDescent="0.25">
      <c r="I5673" s="7"/>
      <c r="J5673" s="7"/>
      <c r="K5673" s="7"/>
      <c r="L5673" s="7"/>
      <c r="M5673" s="7"/>
      <c r="N5673" s="7"/>
    </row>
    <row r="5674" spans="9:14" x14ac:dyDescent="0.25">
      <c r="I5674" s="7"/>
      <c r="J5674" s="7"/>
      <c r="K5674" s="7"/>
      <c r="L5674" s="7"/>
      <c r="M5674" s="7"/>
      <c r="N5674" s="7"/>
    </row>
    <row r="5675" spans="9:14" x14ac:dyDescent="0.25">
      <c r="I5675" s="7"/>
      <c r="J5675" s="7"/>
      <c r="K5675" s="7"/>
      <c r="L5675" s="7"/>
      <c r="M5675" s="7"/>
      <c r="N5675" s="7"/>
    </row>
    <row r="5676" spans="9:14" x14ac:dyDescent="0.25">
      <c r="I5676" s="7"/>
      <c r="J5676" s="7"/>
      <c r="K5676" s="7"/>
      <c r="L5676" s="7"/>
      <c r="M5676" s="7"/>
      <c r="N5676" s="7"/>
    </row>
    <row r="5677" spans="9:14" x14ac:dyDescent="0.25">
      <c r="I5677" s="7"/>
      <c r="J5677" s="7"/>
      <c r="K5677" s="7"/>
      <c r="L5677" s="7"/>
      <c r="M5677" s="7"/>
      <c r="N5677" s="7"/>
    </row>
    <row r="5678" spans="9:14" x14ac:dyDescent="0.25">
      <c r="I5678" s="7"/>
      <c r="J5678" s="7"/>
      <c r="K5678" s="7"/>
      <c r="L5678" s="7"/>
      <c r="M5678" s="7"/>
      <c r="N5678" s="7"/>
    </row>
    <row r="5679" spans="9:14" x14ac:dyDescent="0.25">
      <c r="I5679" s="7"/>
      <c r="J5679" s="7"/>
      <c r="K5679" s="7"/>
      <c r="L5679" s="7"/>
      <c r="M5679" s="7"/>
      <c r="N5679" s="7"/>
    </row>
    <row r="5680" spans="9:14" x14ac:dyDescent="0.25">
      <c r="I5680" s="7"/>
      <c r="J5680" s="7"/>
      <c r="K5680" s="7"/>
      <c r="L5680" s="7"/>
      <c r="M5680" s="7"/>
      <c r="N5680" s="7"/>
    </row>
    <row r="5681" spans="9:14" x14ac:dyDescent="0.25">
      <c r="I5681" s="7"/>
      <c r="J5681" s="7"/>
      <c r="K5681" s="7"/>
      <c r="L5681" s="7"/>
      <c r="M5681" s="7"/>
      <c r="N5681" s="7"/>
    </row>
    <row r="5682" spans="9:14" x14ac:dyDescent="0.25">
      <c r="I5682" s="7"/>
      <c r="J5682" s="7"/>
      <c r="K5682" s="7"/>
      <c r="L5682" s="7"/>
      <c r="M5682" s="7"/>
      <c r="N5682" s="7"/>
    </row>
    <row r="5683" spans="9:14" x14ac:dyDescent="0.25">
      <c r="I5683" s="7"/>
      <c r="J5683" s="7"/>
      <c r="K5683" s="7"/>
      <c r="L5683" s="7"/>
      <c r="M5683" s="7"/>
      <c r="N5683" s="7"/>
    </row>
    <row r="5684" spans="9:14" x14ac:dyDescent="0.25">
      <c r="I5684" s="7"/>
      <c r="J5684" s="7"/>
      <c r="K5684" s="7"/>
      <c r="L5684" s="7"/>
      <c r="M5684" s="7"/>
      <c r="N5684" s="7"/>
    </row>
    <row r="5685" spans="9:14" x14ac:dyDescent="0.25">
      <c r="I5685" s="7"/>
      <c r="J5685" s="7"/>
      <c r="K5685" s="7"/>
      <c r="L5685" s="7"/>
      <c r="M5685" s="7"/>
      <c r="N5685" s="7"/>
    </row>
    <row r="5686" spans="9:14" x14ac:dyDescent="0.25">
      <c r="I5686" s="7"/>
      <c r="J5686" s="7"/>
      <c r="K5686" s="7"/>
      <c r="L5686" s="7"/>
      <c r="M5686" s="7"/>
      <c r="N5686" s="7"/>
    </row>
    <row r="5687" spans="9:14" x14ac:dyDescent="0.25">
      <c r="I5687" s="7"/>
      <c r="J5687" s="7"/>
      <c r="K5687" s="7"/>
      <c r="L5687" s="7"/>
      <c r="M5687" s="7"/>
      <c r="N5687" s="7"/>
    </row>
    <row r="5688" spans="9:14" x14ac:dyDescent="0.25">
      <c r="I5688" s="7"/>
      <c r="J5688" s="7"/>
      <c r="K5688" s="7"/>
      <c r="L5688" s="7"/>
      <c r="M5688" s="7"/>
      <c r="N5688" s="7"/>
    </row>
    <row r="5689" spans="9:14" x14ac:dyDescent="0.25">
      <c r="I5689" s="7"/>
      <c r="J5689" s="7"/>
      <c r="K5689" s="7"/>
      <c r="L5689" s="7"/>
      <c r="M5689" s="7"/>
      <c r="N5689" s="7"/>
    </row>
    <row r="5690" spans="9:14" x14ac:dyDescent="0.25">
      <c r="I5690" s="7"/>
      <c r="J5690" s="7"/>
      <c r="K5690" s="7"/>
      <c r="L5690" s="7"/>
      <c r="M5690" s="7"/>
      <c r="N5690" s="7"/>
    </row>
    <row r="5691" spans="9:14" x14ac:dyDescent="0.25">
      <c r="I5691" s="7"/>
      <c r="J5691" s="7"/>
      <c r="K5691" s="7"/>
      <c r="L5691" s="7"/>
      <c r="M5691" s="7"/>
      <c r="N5691" s="7"/>
    </row>
    <row r="5692" spans="9:14" x14ac:dyDescent="0.25">
      <c r="I5692" s="7"/>
      <c r="J5692" s="7"/>
      <c r="K5692" s="7"/>
      <c r="L5692" s="7"/>
      <c r="M5692" s="7"/>
      <c r="N5692" s="7"/>
    </row>
    <row r="5693" spans="9:14" x14ac:dyDescent="0.25">
      <c r="I5693" s="7"/>
      <c r="J5693" s="7"/>
      <c r="K5693" s="7"/>
      <c r="L5693" s="7"/>
      <c r="M5693" s="7"/>
      <c r="N5693" s="7"/>
    </row>
    <row r="5694" spans="9:14" x14ac:dyDescent="0.25">
      <c r="I5694" s="7"/>
      <c r="J5694" s="7"/>
      <c r="K5694" s="7"/>
      <c r="L5694" s="7"/>
      <c r="M5694" s="7"/>
      <c r="N5694" s="7"/>
    </row>
    <row r="5695" spans="9:14" x14ac:dyDescent="0.25">
      <c r="I5695" s="7"/>
      <c r="J5695" s="7"/>
      <c r="K5695" s="7"/>
      <c r="L5695" s="7"/>
      <c r="M5695" s="7"/>
      <c r="N5695" s="7"/>
    </row>
    <row r="5696" spans="9:14" x14ac:dyDescent="0.25">
      <c r="I5696" s="7"/>
      <c r="J5696" s="7"/>
      <c r="K5696" s="7"/>
      <c r="L5696" s="7"/>
      <c r="M5696" s="7"/>
      <c r="N5696" s="7"/>
    </row>
    <row r="5697" spans="9:14" x14ac:dyDescent="0.25">
      <c r="I5697" s="7"/>
      <c r="J5697" s="7"/>
      <c r="K5697" s="7"/>
      <c r="L5697" s="7"/>
      <c r="M5697" s="7"/>
      <c r="N5697" s="7"/>
    </row>
    <row r="5698" spans="9:14" x14ac:dyDescent="0.25">
      <c r="I5698" s="7"/>
      <c r="J5698" s="7"/>
      <c r="K5698" s="7"/>
      <c r="L5698" s="7"/>
      <c r="M5698" s="7"/>
      <c r="N5698" s="7"/>
    </row>
    <row r="5699" spans="9:14" x14ac:dyDescent="0.25">
      <c r="I5699" s="7"/>
      <c r="J5699" s="7"/>
      <c r="K5699" s="7"/>
      <c r="L5699" s="7"/>
      <c r="M5699" s="7"/>
      <c r="N5699" s="7"/>
    </row>
    <row r="5700" spans="9:14" x14ac:dyDescent="0.25">
      <c r="I5700" s="7"/>
      <c r="J5700" s="7"/>
      <c r="K5700" s="7"/>
      <c r="L5700" s="7"/>
      <c r="M5700" s="7"/>
      <c r="N5700" s="7"/>
    </row>
    <row r="5701" spans="9:14" x14ac:dyDescent="0.25">
      <c r="I5701" s="7"/>
      <c r="J5701" s="7"/>
      <c r="K5701" s="7"/>
      <c r="L5701" s="7"/>
      <c r="M5701" s="7"/>
      <c r="N5701" s="7"/>
    </row>
    <row r="5702" spans="9:14" x14ac:dyDescent="0.25">
      <c r="I5702" s="7"/>
      <c r="J5702" s="7"/>
      <c r="K5702" s="7"/>
      <c r="L5702" s="7"/>
      <c r="M5702" s="7"/>
      <c r="N5702" s="7"/>
    </row>
    <row r="5703" spans="9:14" x14ac:dyDescent="0.25">
      <c r="I5703" s="7"/>
      <c r="J5703" s="7"/>
      <c r="K5703" s="7"/>
      <c r="L5703" s="7"/>
      <c r="M5703" s="7"/>
      <c r="N5703" s="7"/>
    </row>
    <row r="5704" spans="9:14" x14ac:dyDescent="0.25">
      <c r="I5704" s="7"/>
      <c r="J5704" s="7"/>
      <c r="K5704" s="7"/>
      <c r="L5704" s="7"/>
      <c r="M5704" s="7"/>
      <c r="N5704" s="7"/>
    </row>
    <row r="5705" spans="9:14" x14ac:dyDescent="0.25">
      <c r="I5705" s="7"/>
      <c r="J5705" s="7"/>
      <c r="K5705" s="7"/>
      <c r="L5705" s="7"/>
      <c r="M5705" s="7"/>
      <c r="N5705" s="7"/>
    </row>
    <row r="5706" spans="9:14" x14ac:dyDescent="0.25">
      <c r="I5706" s="7"/>
      <c r="J5706" s="7"/>
      <c r="K5706" s="7"/>
      <c r="L5706" s="7"/>
      <c r="M5706" s="7"/>
      <c r="N5706" s="7"/>
    </row>
    <row r="5707" spans="9:14" x14ac:dyDescent="0.25">
      <c r="I5707" s="7"/>
      <c r="J5707" s="7"/>
      <c r="K5707" s="7"/>
      <c r="L5707" s="7"/>
      <c r="M5707" s="7"/>
      <c r="N5707" s="7"/>
    </row>
    <row r="5708" spans="9:14" x14ac:dyDescent="0.25">
      <c r="I5708" s="7"/>
      <c r="J5708" s="7"/>
      <c r="K5708" s="7"/>
      <c r="L5708" s="7"/>
      <c r="M5708" s="7"/>
      <c r="N5708" s="7"/>
    </row>
    <row r="5709" spans="9:14" x14ac:dyDescent="0.25">
      <c r="I5709" s="7"/>
      <c r="J5709" s="7"/>
      <c r="K5709" s="7"/>
      <c r="L5709" s="7"/>
      <c r="M5709" s="7"/>
      <c r="N5709" s="7"/>
    </row>
    <row r="5710" spans="9:14" x14ac:dyDescent="0.25">
      <c r="I5710" s="7"/>
      <c r="J5710" s="7"/>
      <c r="K5710" s="7"/>
      <c r="L5710" s="7"/>
      <c r="M5710" s="7"/>
      <c r="N5710" s="7"/>
    </row>
    <row r="5711" spans="9:14" x14ac:dyDescent="0.25">
      <c r="I5711" s="7"/>
      <c r="J5711" s="7"/>
      <c r="K5711" s="7"/>
      <c r="L5711" s="7"/>
      <c r="M5711" s="7"/>
      <c r="N5711" s="7"/>
    </row>
    <row r="5712" spans="9:14" x14ac:dyDescent="0.25">
      <c r="I5712" s="7"/>
      <c r="J5712" s="7"/>
      <c r="K5712" s="7"/>
      <c r="L5712" s="7"/>
      <c r="M5712" s="7"/>
      <c r="N5712" s="7"/>
    </row>
    <row r="5713" spans="9:14" x14ac:dyDescent="0.25">
      <c r="I5713" s="7"/>
      <c r="J5713" s="7"/>
      <c r="K5713" s="7"/>
      <c r="L5713" s="7"/>
      <c r="M5713" s="7"/>
      <c r="N5713" s="7"/>
    </row>
    <row r="5714" spans="9:14" x14ac:dyDescent="0.25">
      <c r="I5714" s="7"/>
      <c r="J5714" s="7"/>
      <c r="K5714" s="7"/>
      <c r="L5714" s="7"/>
      <c r="M5714" s="7"/>
      <c r="N5714" s="7"/>
    </row>
    <row r="5715" spans="9:14" x14ac:dyDescent="0.25">
      <c r="I5715" s="7"/>
      <c r="J5715" s="7"/>
      <c r="K5715" s="7"/>
      <c r="L5715" s="7"/>
      <c r="M5715" s="7"/>
      <c r="N5715" s="7"/>
    </row>
    <row r="5716" spans="9:14" x14ac:dyDescent="0.25">
      <c r="I5716" s="7"/>
      <c r="J5716" s="7"/>
      <c r="K5716" s="7"/>
      <c r="L5716" s="7"/>
      <c r="M5716" s="7"/>
      <c r="N5716" s="7"/>
    </row>
    <row r="5717" spans="9:14" x14ac:dyDescent="0.25">
      <c r="I5717" s="7"/>
      <c r="J5717" s="7"/>
      <c r="K5717" s="7"/>
      <c r="L5717" s="7"/>
      <c r="M5717" s="7"/>
      <c r="N5717" s="7"/>
    </row>
    <row r="5718" spans="9:14" x14ac:dyDescent="0.25">
      <c r="I5718" s="7"/>
      <c r="J5718" s="7"/>
      <c r="K5718" s="7"/>
      <c r="L5718" s="7"/>
      <c r="M5718" s="7"/>
      <c r="N5718" s="7"/>
    </row>
    <row r="5719" spans="9:14" x14ac:dyDescent="0.25">
      <c r="I5719" s="7"/>
      <c r="J5719" s="7"/>
      <c r="K5719" s="7"/>
      <c r="L5719" s="7"/>
      <c r="M5719" s="7"/>
      <c r="N5719" s="7"/>
    </row>
    <row r="5720" spans="9:14" x14ac:dyDescent="0.25">
      <c r="I5720" s="7"/>
      <c r="J5720" s="7"/>
      <c r="K5720" s="7"/>
      <c r="L5720" s="7"/>
      <c r="M5720" s="7"/>
      <c r="N5720" s="7"/>
    </row>
    <row r="5721" spans="9:14" x14ac:dyDescent="0.25">
      <c r="I5721" s="7"/>
      <c r="J5721" s="7"/>
      <c r="K5721" s="7"/>
      <c r="L5721" s="7"/>
      <c r="M5721" s="7"/>
      <c r="N5721" s="7"/>
    </row>
    <row r="5722" spans="9:14" x14ac:dyDescent="0.25">
      <c r="I5722" s="7"/>
      <c r="J5722" s="7"/>
      <c r="K5722" s="7"/>
      <c r="L5722" s="7"/>
      <c r="M5722" s="7"/>
      <c r="N5722" s="7"/>
    </row>
    <row r="5723" spans="9:14" x14ac:dyDescent="0.25">
      <c r="I5723" s="7"/>
      <c r="J5723" s="7"/>
      <c r="K5723" s="7"/>
      <c r="L5723" s="7"/>
      <c r="M5723" s="7"/>
      <c r="N5723" s="7"/>
    </row>
    <row r="5724" spans="9:14" x14ac:dyDescent="0.25">
      <c r="I5724" s="7"/>
      <c r="J5724" s="7"/>
      <c r="K5724" s="7"/>
      <c r="L5724" s="7"/>
      <c r="M5724" s="7"/>
      <c r="N5724" s="7"/>
    </row>
    <row r="5725" spans="9:14" x14ac:dyDescent="0.25">
      <c r="I5725" s="7"/>
      <c r="J5725" s="7"/>
      <c r="K5725" s="7"/>
      <c r="L5725" s="7"/>
      <c r="M5725" s="7"/>
      <c r="N5725" s="7"/>
    </row>
    <row r="5726" spans="9:14" x14ac:dyDescent="0.25">
      <c r="I5726" s="7"/>
      <c r="J5726" s="7"/>
      <c r="K5726" s="7"/>
      <c r="L5726" s="7"/>
      <c r="M5726" s="7"/>
      <c r="N5726" s="7"/>
    </row>
    <row r="5727" spans="9:14" x14ac:dyDescent="0.25">
      <c r="I5727" s="7"/>
      <c r="J5727" s="7"/>
      <c r="K5727" s="7"/>
      <c r="L5727" s="7"/>
      <c r="M5727" s="7"/>
      <c r="N5727" s="7"/>
    </row>
    <row r="5728" spans="9:14" x14ac:dyDescent="0.25">
      <c r="I5728" s="7"/>
      <c r="J5728" s="7"/>
      <c r="K5728" s="7"/>
      <c r="L5728" s="7"/>
      <c r="M5728" s="7"/>
      <c r="N5728" s="7"/>
    </row>
    <row r="5729" spans="9:14" x14ac:dyDescent="0.25">
      <c r="I5729" s="7"/>
      <c r="J5729" s="7"/>
      <c r="K5729" s="7"/>
      <c r="L5729" s="7"/>
      <c r="M5729" s="7"/>
      <c r="N5729" s="7"/>
    </row>
    <row r="5730" spans="9:14" x14ac:dyDescent="0.25">
      <c r="I5730" s="7"/>
      <c r="J5730" s="7"/>
      <c r="K5730" s="7"/>
      <c r="L5730" s="7"/>
      <c r="M5730" s="7"/>
      <c r="N5730" s="7"/>
    </row>
    <row r="5731" spans="9:14" x14ac:dyDescent="0.25">
      <c r="I5731" s="7"/>
      <c r="J5731" s="7"/>
      <c r="K5731" s="7"/>
      <c r="L5731" s="7"/>
      <c r="M5731" s="7"/>
      <c r="N5731" s="7"/>
    </row>
    <row r="5732" spans="9:14" x14ac:dyDescent="0.25">
      <c r="I5732" s="7"/>
      <c r="J5732" s="7"/>
      <c r="K5732" s="7"/>
      <c r="L5732" s="7"/>
      <c r="M5732" s="7"/>
      <c r="N5732" s="7"/>
    </row>
    <row r="5733" spans="9:14" x14ac:dyDescent="0.25">
      <c r="I5733" s="7"/>
      <c r="J5733" s="7"/>
      <c r="K5733" s="7"/>
      <c r="L5733" s="7"/>
      <c r="M5733" s="7"/>
      <c r="N5733" s="7"/>
    </row>
    <row r="5734" spans="9:14" x14ac:dyDescent="0.25">
      <c r="I5734" s="7"/>
      <c r="J5734" s="7"/>
      <c r="K5734" s="7"/>
      <c r="L5734" s="7"/>
      <c r="M5734" s="7"/>
      <c r="N5734" s="7"/>
    </row>
    <row r="5735" spans="9:14" x14ac:dyDescent="0.25">
      <c r="I5735" s="7"/>
      <c r="J5735" s="7"/>
      <c r="K5735" s="7"/>
      <c r="L5735" s="7"/>
      <c r="M5735" s="7"/>
      <c r="N5735" s="7"/>
    </row>
    <row r="5736" spans="9:14" x14ac:dyDescent="0.25">
      <c r="I5736" s="7"/>
      <c r="J5736" s="7"/>
      <c r="K5736" s="7"/>
      <c r="L5736" s="7"/>
      <c r="M5736" s="7"/>
      <c r="N5736" s="7"/>
    </row>
    <row r="5737" spans="9:14" x14ac:dyDescent="0.25">
      <c r="I5737" s="7"/>
      <c r="J5737" s="7"/>
      <c r="K5737" s="7"/>
      <c r="L5737" s="7"/>
      <c r="M5737" s="7"/>
      <c r="N5737" s="7"/>
    </row>
    <row r="5738" spans="9:14" x14ac:dyDescent="0.25">
      <c r="I5738" s="7"/>
      <c r="J5738" s="7"/>
      <c r="K5738" s="7"/>
      <c r="L5738" s="7"/>
      <c r="M5738" s="7"/>
      <c r="N5738" s="7"/>
    </row>
    <row r="5739" spans="9:14" x14ac:dyDescent="0.25">
      <c r="I5739" s="7"/>
      <c r="J5739" s="7"/>
      <c r="K5739" s="7"/>
      <c r="L5739" s="7"/>
      <c r="M5739" s="7"/>
      <c r="N5739" s="7"/>
    </row>
    <row r="5740" spans="9:14" x14ac:dyDescent="0.25">
      <c r="I5740" s="7"/>
      <c r="J5740" s="7"/>
      <c r="K5740" s="7"/>
      <c r="L5740" s="7"/>
      <c r="M5740" s="7"/>
      <c r="N5740" s="7"/>
    </row>
    <row r="5741" spans="9:14" x14ac:dyDescent="0.25">
      <c r="I5741" s="7"/>
      <c r="J5741" s="7"/>
      <c r="K5741" s="7"/>
      <c r="L5741" s="7"/>
      <c r="M5741" s="7"/>
      <c r="N5741" s="7"/>
    </row>
    <row r="5742" spans="9:14" x14ac:dyDescent="0.25">
      <c r="I5742" s="7"/>
      <c r="J5742" s="7"/>
      <c r="K5742" s="7"/>
      <c r="L5742" s="7"/>
      <c r="M5742" s="7"/>
      <c r="N5742" s="7"/>
    </row>
    <row r="5743" spans="9:14" x14ac:dyDescent="0.25">
      <c r="I5743" s="7"/>
      <c r="J5743" s="7"/>
      <c r="K5743" s="7"/>
      <c r="L5743" s="7"/>
      <c r="M5743" s="7"/>
      <c r="N5743" s="7"/>
    </row>
    <row r="5744" spans="9:14" x14ac:dyDescent="0.25">
      <c r="I5744" s="7"/>
      <c r="J5744" s="7"/>
      <c r="K5744" s="7"/>
      <c r="L5744" s="7"/>
      <c r="M5744" s="7"/>
      <c r="N5744" s="7"/>
    </row>
    <row r="5745" spans="9:14" x14ac:dyDescent="0.25">
      <c r="I5745" s="7"/>
      <c r="J5745" s="7"/>
      <c r="K5745" s="7"/>
      <c r="L5745" s="7"/>
      <c r="M5745" s="7"/>
      <c r="N5745" s="7"/>
    </row>
    <row r="5746" spans="9:14" x14ac:dyDescent="0.25">
      <c r="I5746" s="7"/>
      <c r="J5746" s="7"/>
      <c r="K5746" s="7"/>
      <c r="L5746" s="7"/>
      <c r="M5746" s="7"/>
      <c r="N5746" s="7"/>
    </row>
    <row r="5747" spans="9:14" x14ac:dyDescent="0.25">
      <c r="I5747" s="7"/>
      <c r="J5747" s="7"/>
      <c r="K5747" s="7"/>
      <c r="L5747" s="7"/>
      <c r="M5747" s="7"/>
      <c r="N5747" s="7"/>
    </row>
    <row r="5748" spans="9:14" x14ac:dyDescent="0.25">
      <c r="I5748" s="7"/>
      <c r="J5748" s="7"/>
      <c r="K5748" s="7"/>
      <c r="L5748" s="7"/>
      <c r="M5748" s="7"/>
      <c r="N5748" s="7"/>
    </row>
    <row r="5749" spans="9:14" x14ac:dyDescent="0.25">
      <c r="I5749" s="7"/>
      <c r="J5749" s="7"/>
      <c r="K5749" s="7"/>
      <c r="L5749" s="7"/>
      <c r="M5749" s="7"/>
      <c r="N5749" s="7"/>
    </row>
    <row r="5750" spans="9:14" x14ac:dyDescent="0.25">
      <c r="I5750" s="7"/>
      <c r="J5750" s="7"/>
      <c r="K5750" s="7"/>
      <c r="L5750" s="7"/>
      <c r="M5750" s="7"/>
      <c r="N5750" s="7"/>
    </row>
    <row r="5751" spans="9:14" x14ac:dyDescent="0.25">
      <c r="I5751" s="7"/>
      <c r="J5751" s="7"/>
      <c r="K5751" s="7"/>
      <c r="L5751" s="7"/>
      <c r="M5751" s="7"/>
      <c r="N5751" s="7"/>
    </row>
    <row r="5752" spans="9:14" x14ac:dyDescent="0.25">
      <c r="I5752" s="7"/>
      <c r="J5752" s="7"/>
      <c r="K5752" s="7"/>
      <c r="L5752" s="7"/>
      <c r="M5752" s="7"/>
      <c r="N5752" s="7"/>
    </row>
    <row r="5753" spans="9:14" x14ac:dyDescent="0.25">
      <c r="I5753" s="7"/>
      <c r="J5753" s="7"/>
      <c r="K5753" s="7"/>
      <c r="L5753" s="7"/>
      <c r="M5753" s="7"/>
      <c r="N5753" s="7"/>
    </row>
    <row r="5754" spans="9:14" x14ac:dyDescent="0.25">
      <c r="I5754" s="7"/>
      <c r="J5754" s="7"/>
      <c r="K5754" s="7"/>
      <c r="L5754" s="7"/>
      <c r="M5754" s="7"/>
      <c r="N5754" s="7"/>
    </row>
    <row r="5755" spans="9:14" x14ac:dyDescent="0.25">
      <c r="I5755" s="7"/>
      <c r="J5755" s="7"/>
      <c r="K5755" s="7"/>
      <c r="L5755" s="7"/>
      <c r="M5755" s="7"/>
      <c r="N5755" s="7"/>
    </row>
    <row r="5756" spans="9:14" x14ac:dyDescent="0.25">
      <c r="I5756" s="7"/>
      <c r="J5756" s="7"/>
      <c r="K5756" s="7"/>
      <c r="L5756" s="7"/>
      <c r="M5756" s="7"/>
      <c r="N5756" s="7"/>
    </row>
    <row r="5757" spans="9:14" x14ac:dyDescent="0.25">
      <c r="I5757" s="7"/>
      <c r="J5757" s="7"/>
      <c r="K5757" s="7"/>
      <c r="L5757" s="7"/>
      <c r="M5757" s="7"/>
      <c r="N5757" s="7"/>
    </row>
    <row r="5758" spans="9:14" x14ac:dyDescent="0.25">
      <c r="I5758" s="7"/>
      <c r="J5758" s="7"/>
      <c r="K5758" s="7"/>
      <c r="L5758" s="7"/>
      <c r="M5758" s="7"/>
      <c r="N5758" s="7"/>
    </row>
    <row r="5759" spans="9:14" x14ac:dyDescent="0.25">
      <c r="I5759" s="7"/>
      <c r="J5759" s="7"/>
      <c r="K5759" s="7"/>
      <c r="L5759" s="7"/>
      <c r="M5759" s="7"/>
      <c r="N5759" s="7"/>
    </row>
    <row r="5760" spans="9:14" x14ac:dyDescent="0.25">
      <c r="I5760" s="7"/>
      <c r="J5760" s="7"/>
      <c r="K5760" s="7"/>
      <c r="L5760" s="7"/>
      <c r="M5760" s="7"/>
      <c r="N5760" s="7"/>
    </row>
    <row r="5761" spans="9:14" x14ac:dyDescent="0.25">
      <c r="I5761" s="7"/>
      <c r="J5761" s="7"/>
      <c r="K5761" s="7"/>
      <c r="L5761" s="7"/>
      <c r="M5761" s="7"/>
      <c r="N5761" s="7"/>
    </row>
    <row r="5762" spans="9:14" x14ac:dyDescent="0.25">
      <c r="I5762" s="7"/>
      <c r="J5762" s="7"/>
      <c r="K5762" s="7"/>
      <c r="L5762" s="7"/>
      <c r="M5762" s="7"/>
      <c r="N5762" s="7"/>
    </row>
    <row r="5763" spans="9:14" x14ac:dyDescent="0.25">
      <c r="I5763" s="7"/>
      <c r="J5763" s="7"/>
      <c r="K5763" s="7"/>
      <c r="L5763" s="7"/>
      <c r="M5763" s="7"/>
      <c r="N5763" s="7"/>
    </row>
    <row r="5764" spans="9:14" x14ac:dyDescent="0.25">
      <c r="I5764" s="7"/>
      <c r="J5764" s="7"/>
      <c r="K5764" s="7"/>
      <c r="L5764" s="7"/>
      <c r="M5764" s="7"/>
      <c r="N5764" s="7"/>
    </row>
    <row r="5765" spans="9:14" x14ac:dyDescent="0.25">
      <c r="I5765" s="7"/>
      <c r="J5765" s="7"/>
      <c r="K5765" s="7"/>
      <c r="L5765" s="7"/>
      <c r="M5765" s="7"/>
      <c r="N5765" s="7"/>
    </row>
    <row r="5766" spans="9:14" x14ac:dyDescent="0.25">
      <c r="I5766" s="7"/>
      <c r="J5766" s="7"/>
      <c r="K5766" s="7"/>
      <c r="L5766" s="7"/>
      <c r="M5766" s="7"/>
      <c r="N5766" s="7"/>
    </row>
    <row r="5767" spans="9:14" x14ac:dyDescent="0.25">
      <c r="I5767" s="7"/>
      <c r="J5767" s="7"/>
      <c r="K5767" s="7"/>
      <c r="L5767" s="7"/>
      <c r="M5767" s="7"/>
      <c r="N5767" s="7"/>
    </row>
    <row r="5768" spans="9:14" x14ac:dyDescent="0.25">
      <c r="I5768" s="7"/>
      <c r="J5768" s="7"/>
      <c r="K5768" s="7"/>
      <c r="L5768" s="7"/>
      <c r="M5768" s="7"/>
      <c r="N5768" s="7"/>
    </row>
    <row r="5769" spans="9:14" x14ac:dyDescent="0.25">
      <c r="I5769" s="7"/>
      <c r="J5769" s="7"/>
      <c r="K5769" s="7"/>
      <c r="L5769" s="7"/>
      <c r="M5769" s="7"/>
      <c r="N5769" s="7"/>
    </row>
    <row r="5770" spans="9:14" x14ac:dyDescent="0.25">
      <c r="I5770" s="7"/>
      <c r="J5770" s="7"/>
      <c r="K5770" s="7"/>
      <c r="L5770" s="7"/>
      <c r="M5770" s="7"/>
      <c r="N5770" s="7"/>
    </row>
    <row r="5771" spans="9:14" x14ac:dyDescent="0.25">
      <c r="I5771" s="7"/>
      <c r="J5771" s="7"/>
      <c r="K5771" s="7"/>
      <c r="L5771" s="7"/>
      <c r="M5771" s="7"/>
      <c r="N5771" s="7"/>
    </row>
    <row r="5772" spans="9:14" x14ac:dyDescent="0.25">
      <c r="I5772" s="7"/>
      <c r="J5772" s="7"/>
      <c r="K5772" s="7"/>
      <c r="L5772" s="7"/>
      <c r="M5772" s="7"/>
      <c r="N5772" s="7"/>
    </row>
    <row r="5773" spans="9:14" x14ac:dyDescent="0.25">
      <c r="I5773" s="7"/>
      <c r="J5773" s="7"/>
      <c r="K5773" s="7"/>
      <c r="L5773" s="7"/>
      <c r="M5773" s="7"/>
      <c r="N5773" s="7"/>
    </row>
    <row r="5774" spans="9:14" x14ac:dyDescent="0.25">
      <c r="I5774" s="7"/>
      <c r="J5774" s="7"/>
      <c r="K5774" s="7"/>
      <c r="L5774" s="7"/>
      <c r="M5774" s="7"/>
      <c r="N5774" s="7"/>
    </row>
    <row r="5775" spans="9:14" x14ac:dyDescent="0.25">
      <c r="I5775" s="7"/>
      <c r="J5775" s="7"/>
      <c r="K5775" s="7"/>
      <c r="L5775" s="7"/>
      <c r="M5775" s="7"/>
      <c r="N5775" s="7"/>
    </row>
    <row r="5776" spans="9:14" x14ac:dyDescent="0.25">
      <c r="I5776" s="7"/>
      <c r="J5776" s="7"/>
      <c r="K5776" s="7"/>
      <c r="L5776" s="7"/>
      <c r="M5776" s="7"/>
      <c r="N5776" s="7"/>
    </row>
    <row r="5777" spans="9:14" x14ac:dyDescent="0.25">
      <c r="I5777" s="7"/>
      <c r="J5777" s="7"/>
      <c r="K5777" s="7"/>
      <c r="L5777" s="7"/>
      <c r="M5777" s="7"/>
      <c r="N5777" s="7"/>
    </row>
    <row r="5778" spans="9:14" x14ac:dyDescent="0.25">
      <c r="I5778" s="7"/>
      <c r="J5778" s="7"/>
      <c r="K5778" s="7"/>
      <c r="L5778" s="7"/>
      <c r="M5778" s="7"/>
      <c r="N5778" s="7"/>
    </row>
    <row r="5779" spans="9:14" x14ac:dyDescent="0.25">
      <c r="I5779" s="7"/>
      <c r="J5779" s="7"/>
      <c r="K5779" s="7"/>
      <c r="L5779" s="7"/>
      <c r="M5779" s="7"/>
      <c r="N5779" s="7"/>
    </row>
    <row r="5780" spans="9:14" x14ac:dyDescent="0.25">
      <c r="I5780" s="7"/>
      <c r="J5780" s="7"/>
      <c r="K5780" s="7"/>
      <c r="L5780" s="7"/>
      <c r="M5780" s="7"/>
      <c r="N5780" s="7"/>
    </row>
    <row r="5781" spans="9:14" x14ac:dyDescent="0.25">
      <c r="I5781" s="7"/>
      <c r="J5781" s="7"/>
      <c r="K5781" s="7"/>
      <c r="L5781" s="7"/>
      <c r="M5781" s="7"/>
      <c r="N5781" s="7"/>
    </row>
    <row r="5782" spans="9:14" x14ac:dyDescent="0.25">
      <c r="I5782" s="7"/>
      <c r="J5782" s="7"/>
      <c r="K5782" s="7"/>
      <c r="L5782" s="7"/>
      <c r="M5782" s="7"/>
      <c r="N5782" s="7"/>
    </row>
    <row r="5783" spans="9:14" x14ac:dyDescent="0.25">
      <c r="I5783" s="7"/>
      <c r="J5783" s="7"/>
      <c r="K5783" s="7"/>
      <c r="L5783" s="7"/>
      <c r="M5783" s="7"/>
      <c r="N5783" s="7"/>
    </row>
    <row r="5784" spans="9:14" x14ac:dyDescent="0.25">
      <c r="I5784" s="7"/>
      <c r="J5784" s="7"/>
      <c r="K5784" s="7"/>
      <c r="L5784" s="7"/>
      <c r="M5784" s="7"/>
      <c r="N5784" s="7"/>
    </row>
    <row r="5785" spans="9:14" x14ac:dyDescent="0.25">
      <c r="I5785" s="7"/>
      <c r="J5785" s="7"/>
      <c r="K5785" s="7"/>
      <c r="L5785" s="7"/>
      <c r="M5785" s="7"/>
      <c r="N5785" s="7"/>
    </row>
    <row r="5786" spans="9:14" x14ac:dyDescent="0.25">
      <c r="I5786" s="7"/>
      <c r="J5786" s="7"/>
      <c r="K5786" s="7"/>
      <c r="L5786" s="7"/>
      <c r="M5786" s="7"/>
      <c r="N5786" s="7"/>
    </row>
    <row r="5787" spans="9:14" x14ac:dyDescent="0.25">
      <c r="I5787" s="7"/>
      <c r="J5787" s="7"/>
      <c r="K5787" s="7"/>
      <c r="L5787" s="7"/>
      <c r="M5787" s="7"/>
      <c r="N5787" s="7"/>
    </row>
    <row r="5788" spans="9:14" x14ac:dyDescent="0.25">
      <c r="I5788" s="7"/>
      <c r="J5788" s="7"/>
      <c r="K5788" s="7"/>
      <c r="L5788" s="7"/>
      <c r="M5788" s="7"/>
      <c r="N5788" s="7"/>
    </row>
    <row r="5789" spans="9:14" x14ac:dyDescent="0.25">
      <c r="I5789" s="7"/>
      <c r="J5789" s="7"/>
      <c r="K5789" s="7"/>
      <c r="L5789" s="7"/>
      <c r="M5789" s="7"/>
      <c r="N5789" s="7"/>
    </row>
    <row r="5790" spans="9:14" x14ac:dyDescent="0.25">
      <c r="I5790" s="7"/>
      <c r="J5790" s="7"/>
      <c r="K5790" s="7"/>
      <c r="L5790" s="7"/>
      <c r="M5790" s="7"/>
      <c r="N5790" s="7"/>
    </row>
    <row r="5791" spans="9:14" x14ac:dyDescent="0.25">
      <c r="I5791" s="7"/>
      <c r="J5791" s="7"/>
      <c r="K5791" s="7"/>
      <c r="L5791" s="7"/>
      <c r="M5791" s="7"/>
      <c r="N5791" s="7"/>
    </row>
    <row r="5792" spans="9:14" x14ac:dyDescent="0.25">
      <c r="I5792" s="7"/>
      <c r="J5792" s="7"/>
      <c r="K5792" s="7"/>
      <c r="L5792" s="7"/>
      <c r="M5792" s="7"/>
      <c r="N5792" s="7"/>
    </row>
    <row r="5793" spans="9:14" x14ac:dyDescent="0.25">
      <c r="I5793" s="7"/>
      <c r="J5793" s="7"/>
      <c r="K5793" s="7"/>
      <c r="L5793" s="7"/>
      <c r="M5793" s="7"/>
      <c r="N5793" s="7"/>
    </row>
    <row r="5794" spans="9:14" x14ac:dyDescent="0.25">
      <c r="I5794" s="7"/>
      <c r="J5794" s="7"/>
      <c r="K5794" s="7"/>
      <c r="L5794" s="7"/>
      <c r="M5794" s="7"/>
      <c r="N5794" s="7"/>
    </row>
    <row r="5795" spans="9:14" x14ac:dyDescent="0.25">
      <c r="I5795" s="7"/>
      <c r="J5795" s="7"/>
      <c r="K5795" s="7"/>
      <c r="L5795" s="7"/>
      <c r="M5795" s="7"/>
      <c r="N5795" s="7"/>
    </row>
    <row r="5796" spans="9:14" x14ac:dyDescent="0.25">
      <c r="I5796" s="7"/>
      <c r="J5796" s="7"/>
      <c r="K5796" s="7"/>
      <c r="L5796" s="7"/>
      <c r="M5796" s="7"/>
      <c r="N5796" s="7"/>
    </row>
    <row r="5797" spans="9:14" x14ac:dyDescent="0.25">
      <c r="I5797" s="7"/>
      <c r="J5797" s="7"/>
      <c r="K5797" s="7"/>
      <c r="L5797" s="7"/>
      <c r="M5797" s="7"/>
      <c r="N5797" s="7"/>
    </row>
    <row r="5798" spans="9:14" x14ac:dyDescent="0.25">
      <c r="I5798" s="7"/>
      <c r="J5798" s="7"/>
      <c r="K5798" s="7"/>
      <c r="L5798" s="7"/>
      <c r="M5798" s="7"/>
      <c r="N5798" s="7"/>
    </row>
    <row r="5799" spans="9:14" x14ac:dyDescent="0.25">
      <c r="I5799" s="7"/>
      <c r="J5799" s="7"/>
      <c r="K5799" s="7"/>
      <c r="L5799" s="7"/>
      <c r="M5799" s="7"/>
      <c r="N5799" s="7"/>
    </row>
    <row r="5800" spans="9:14" x14ac:dyDescent="0.25">
      <c r="I5800" s="7"/>
      <c r="J5800" s="7"/>
      <c r="K5800" s="7"/>
      <c r="L5800" s="7"/>
      <c r="M5800" s="7"/>
      <c r="N5800" s="7"/>
    </row>
    <row r="5801" spans="9:14" x14ac:dyDescent="0.25">
      <c r="I5801" s="7"/>
      <c r="J5801" s="7"/>
      <c r="K5801" s="7"/>
      <c r="L5801" s="7"/>
      <c r="M5801" s="7"/>
      <c r="N5801" s="7"/>
    </row>
    <row r="5802" spans="9:14" x14ac:dyDescent="0.25">
      <c r="I5802" s="7"/>
      <c r="J5802" s="7"/>
      <c r="K5802" s="7"/>
      <c r="L5802" s="7"/>
      <c r="M5802" s="7"/>
      <c r="N5802" s="7"/>
    </row>
    <row r="5803" spans="9:14" x14ac:dyDescent="0.25">
      <c r="I5803" s="7"/>
      <c r="J5803" s="7"/>
      <c r="K5803" s="7"/>
      <c r="L5803" s="7"/>
      <c r="M5803" s="7"/>
      <c r="N5803" s="7"/>
    </row>
    <row r="5804" spans="9:14" x14ac:dyDescent="0.25">
      <c r="I5804" s="7"/>
      <c r="J5804" s="7"/>
      <c r="K5804" s="7"/>
      <c r="L5804" s="7"/>
      <c r="M5804" s="7"/>
      <c r="N5804" s="7"/>
    </row>
    <row r="5805" spans="9:14" x14ac:dyDescent="0.25">
      <c r="I5805" s="7"/>
      <c r="J5805" s="7"/>
      <c r="K5805" s="7"/>
      <c r="L5805" s="7"/>
      <c r="M5805" s="7"/>
      <c r="N5805" s="7"/>
    </row>
    <row r="5806" spans="9:14" x14ac:dyDescent="0.25">
      <c r="I5806" s="7"/>
      <c r="J5806" s="7"/>
      <c r="K5806" s="7"/>
      <c r="L5806" s="7"/>
      <c r="M5806" s="7"/>
      <c r="N5806" s="7"/>
    </row>
    <row r="5807" spans="9:14" x14ac:dyDescent="0.25">
      <c r="I5807" s="7"/>
      <c r="J5807" s="7"/>
      <c r="K5807" s="7"/>
      <c r="L5807" s="7"/>
      <c r="M5807" s="7"/>
      <c r="N5807" s="7"/>
    </row>
    <row r="5808" spans="9:14" x14ac:dyDescent="0.25">
      <c r="I5808" s="7"/>
      <c r="J5808" s="7"/>
      <c r="K5808" s="7"/>
      <c r="L5808" s="7"/>
      <c r="M5808" s="7"/>
      <c r="N5808" s="7"/>
    </row>
    <row r="5809" spans="9:14" x14ac:dyDescent="0.25">
      <c r="I5809" s="7"/>
      <c r="J5809" s="7"/>
      <c r="K5809" s="7"/>
      <c r="L5809" s="7"/>
      <c r="M5809" s="7"/>
      <c r="N5809" s="7"/>
    </row>
    <row r="5810" spans="9:14" x14ac:dyDescent="0.25">
      <c r="I5810" s="7"/>
      <c r="J5810" s="7"/>
      <c r="K5810" s="7"/>
      <c r="L5810" s="7"/>
      <c r="M5810" s="7"/>
      <c r="N5810" s="7"/>
    </row>
    <row r="5811" spans="9:14" x14ac:dyDescent="0.25">
      <c r="I5811" s="7"/>
      <c r="J5811" s="7"/>
      <c r="K5811" s="7"/>
      <c r="L5811" s="7"/>
      <c r="M5811" s="7"/>
      <c r="N5811" s="7"/>
    </row>
    <row r="5812" spans="9:14" x14ac:dyDescent="0.25">
      <c r="I5812" s="7"/>
      <c r="J5812" s="7"/>
      <c r="K5812" s="7"/>
      <c r="L5812" s="7"/>
      <c r="M5812" s="7"/>
      <c r="N5812" s="7"/>
    </row>
    <row r="5813" spans="9:14" x14ac:dyDescent="0.25">
      <c r="I5813" s="7"/>
      <c r="J5813" s="7"/>
      <c r="K5813" s="7"/>
      <c r="L5813" s="7"/>
      <c r="M5813" s="7"/>
      <c r="N5813" s="7"/>
    </row>
    <row r="5814" spans="9:14" x14ac:dyDescent="0.25">
      <c r="I5814" s="7"/>
      <c r="J5814" s="7"/>
      <c r="K5814" s="7"/>
      <c r="L5814" s="7"/>
      <c r="M5814" s="7"/>
      <c r="N5814" s="7"/>
    </row>
    <row r="5815" spans="9:14" x14ac:dyDescent="0.25">
      <c r="I5815" s="7"/>
      <c r="J5815" s="7"/>
      <c r="K5815" s="7"/>
      <c r="L5815" s="7"/>
      <c r="M5815" s="7"/>
      <c r="N5815" s="7"/>
    </row>
    <row r="5816" spans="9:14" x14ac:dyDescent="0.25">
      <c r="I5816" s="7"/>
      <c r="J5816" s="7"/>
      <c r="K5816" s="7"/>
      <c r="L5816" s="7"/>
      <c r="M5816" s="7"/>
      <c r="N5816" s="7"/>
    </row>
    <row r="5817" spans="9:14" x14ac:dyDescent="0.25">
      <c r="I5817" s="7"/>
      <c r="J5817" s="7"/>
      <c r="K5817" s="7"/>
      <c r="L5817" s="7"/>
      <c r="M5817" s="7"/>
      <c r="N5817" s="7"/>
    </row>
    <row r="5818" spans="9:14" x14ac:dyDescent="0.25">
      <c r="I5818" s="7"/>
      <c r="J5818" s="7"/>
      <c r="K5818" s="7"/>
      <c r="L5818" s="7"/>
      <c r="M5818" s="7"/>
      <c r="N5818" s="7"/>
    </row>
    <row r="5819" spans="9:14" x14ac:dyDescent="0.25">
      <c r="I5819" s="7"/>
      <c r="J5819" s="7"/>
      <c r="K5819" s="7"/>
      <c r="L5819" s="7"/>
      <c r="M5819" s="7"/>
      <c r="N5819" s="7"/>
    </row>
    <row r="5820" spans="9:14" x14ac:dyDescent="0.25">
      <c r="I5820" s="7"/>
      <c r="J5820" s="7"/>
      <c r="K5820" s="7"/>
      <c r="L5820" s="7"/>
      <c r="M5820" s="7"/>
      <c r="N5820" s="7"/>
    </row>
    <row r="5821" spans="9:14" x14ac:dyDescent="0.25">
      <c r="I5821" s="7"/>
      <c r="J5821" s="7"/>
      <c r="K5821" s="7"/>
      <c r="L5821" s="7"/>
      <c r="M5821" s="7"/>
      <c r="N5821" s="7"/>
    </row>
    <row r="5822" spans="9:14" x14ac:dyDescent="0.25">
      <c r="I5822" s="7"/>
      <c r="J5822" s="7"/>
      <c r="K5822" s="7"/>
      <c r="L5822" s="7"/>
      <c r="M5822" s="7"/>
      <c r="N5822" s="7"/>
    </row>
    <row r="5823" spans="9:14" x14ac:dyDescent="0.25">
      <c r="I5823" s="7"/>
      <c r="J5823" s="7"/>
      <c r="K5823" s="7"/>
      <c r="L5823" s="7"/>
      <c r="M5823" s="7"/>
      <c r="N5823" s="7"/>
    </row>
    <row r="5824" spans="9:14" x14ac:dyDescent="0.25">
      <c r="I5824" s="7"/>
      <c r="J5824" s="7"/>
      <c r="K5824" s="7"/>
      <c r="L5824" s="7"/>
      <c r="M5824" s="7"/>
      <c r="N5824" s="7"/>
    </row>
    <row r="5825" spans="9:14" x14ac:dyDescent="0.25">
      <c r="I5825" s="7"/>
      <c r="J5825" s="7"/>
      <c r="K5825" s="7"/>
      <c r="L5825" s="7"/>
      <c r="M5825" s="7"/>
      <c r="N5825" s="7"/>
    </row>
    <row r="5826" spans="9:14" x14ac:dyDescent="0.25">
      <c r="I5826" s="7"/>
      <c r="J5826" s="7"/>
      <c r="K5826" s="7"/>
      <c r="L5826" s="7"/>
      <c r="M5826" s="7"/>
      <c r="N5826" s="7"/>
    </row>
    <row r="5827" spans="9:14" x14ac:dyDescent="0.25">
      <c r="I5827" s="7"/>
      <c r="J5827" s="7"/>
      <c r="K5827" s="7"/>
      <c r="L5827" s="7"/>
      <c r="M5827" s="7"/>
      <c r="N5827" s="7"/>
    </row>
    <row r="5828" spans="9:14" x14ac:dyDescent="0.25">
      <c r="I5828" s="7"/>
      <c r="J5828" s="7"/>
      <c r="K5828" s="7"/>
      <c r="L5828" s="7"/>
      <c r="M5828" s="7"/>
      <c r="N5828" s="7"/>
    </row>
    <row r="5829" spans="9:14" x14ac:dyDescent="0.25">
      <c r="I5829" s="7"/>
      <c r="J5829" s="7"/>
      <c r="K5829" s="7"/>
      <c r="L5829" s="7"/>
      <c r="M5829" s="7"/>
      <c r="N5829" s="7"/>
    </row>
    <row r="5830" spans="9:14" x14ac:dyDescent="0.25">
      <c r="I5830" s="7"/>
      <c r="J5830" s="7"/>
      <c r="K5830" s="7"/>
      <c r="L5830" s="7"/>
      <c r="M5830" s="7"/>
      <c r="N5830" s="7"/>
    </row>
    <row r="5831" spans="9:14" x14ac:dyDescent="0.25">
      <c r="I5831" s="7"/>
      <c r="J5831" s="7"/>
      <c r="K5831" s="7"/>
      <c r="L5831" s="7"/>
      <c r="M5831" s="7"/>
      <c r="N5831" s="7"/>
    </row>
    <row r="5832" spans="9:14" x14ac:dyDescent="0.25">
      <c r="I5832" s="7"/>
      <c r="J5832" s="7"/>
      <c r="K5832" s="7"/>
      <c r="L5832" s="7"/>
      <c r="M5832" s="7"/>
      <c r="N5832" s="7"/>
    </row>
    <row r="5833" spans="9:14" x14ac:dyDescent="0.25">
      <c r="I5833" s="7"/>
      <c r="J5833" s="7"/>
      <c r="K5833" s="7"/>
      <c r="L5833" s="7"/>
      <c r="M5833" s="7"/>
      <c r="N5833" s="7"/>
    </row>
    <row r="5834" spans="9:14" x14ac:dyDescent="0.25">
      <c r="I5834" s="7"/>
      <c r="J5834" s="7"/>
      <c r="K5834" s="7"/>
      <c r="L5834" s="7"/>
      <c r="M5834" s="7"/>
      <c r="N5834" s="7"/>
    </row>
    <row r="5835" spans="9:14" x14ac:dyDescent="0.25">
      <c r="I5835" s="7"/>
      <c r="J5835" s="7"/>
      <c r="K5835" s="7"/>
      <c r="L5835" s="7"/>
      <c r="M5835" s="7"/>
      <c r="N5835" s="7"/>
    </row>
    <row r="5836" spans="9:14" x14ac:dyDescent="0.25">
      <c r="I5836" s="7"/>
      <c r="J5836" s="7"/>
      <c r="K5836" s="7"/>
      <c r="L5836" s="7"/>
      <c r="M5836" s="7"/>
      <c r="N5836" s="7"/>
    </row>
    <row r="5837" spans="9:14" x14ac:dyDescent="0.25">
      <c r="I5837" s="7"/>
      <c r="J5837" s="7"/>
      <c r="K5837" s="7"/>
      <c r="L5837" s="7"/>
      <c r="M5837" s="7"/>
      <c r="N5837" s="7"/>
    </row>
    <row r="5838" spans="9:14" x14ac:dyDescent="0.25">
      <c r="I5838" s="7"/>
      <c r="J5838" s="7"/>
      <c r="K5838" s="7"/>
      <c r="L5838" s="7"/>
      <c r="M5838" s="7"/>
      <c r="N5838" s="7"/>
    </row>
    <row r="5839" spans="9:14" x14ac:dyDescent="0.25">
      <c r="I5839" s="7"/>
      <c r="J5839" s="7"/>
      <c r="K5839" s="7"/>
      <c r="L5839" s="7"/>
      <c r="M5839" s="7"/>
      <c r="N5839" s="7"/>
    </row>
    <row r="5840" spans="9:14" x14ac:dyDescent="0.25">
      <c r="I5840" s="7"/>
      <c r="J5840" s="7"/>
      <c r="K5840" s="7"/>
      <c r="L5840" s="7"/>
      <c r="M5840" s="7"/>
      <c r="N5840" s="7"/>
    </row>
    <row r="5841" spans="9:14" x14ac:dyDescent="0.25">
      <c r="I5841" s="7"/>
      <c r="J5841" s="7"/>
      <c r="K5841" s="7"/>
      <c r="L5841" s="7"/>
      <c r="M5841" s="7"/>
      <c r="N5841" s="7"/>
    </row>
    <row r="5842" spans="9:14" x14ac:dyDescent="0.25">
      <c r="I5842" s="7"/>
      <c r="J5842" s="7"/>
      <c r="K5842" s="7"/>
      <c r="L5842" s="7"/>
      <c r="M5842" s="7"/>
      <c r="N5842" s="7"/>
    </row>
    <row r="5843" spans="9:14" x14ac:dyDescent="0.25">
      <c r="I5843" s="7"/>
      <c r="J5843" s="7"/>
      <c r="K5843" s="7"/>
      <c r="L5843" s="7"/>
      <c r="M5843" s="7"/>
      <c r="N5843" s="7"/>
    </row>
    <row r="5844" spans="9:14" x14ac:dyDescent="0.25">
      <c r="I5844" s="7"/>
      <c r="J5844" s="7"/>
      <c r="K5844" s="7"/>
      <c r="L5844" s="7"/>
      <c r="M5844" s="7"/>
      <c r="N5844" s="7"/>
    </row>
    <row r="5845" spans="9:14" x14ac:dyDescent="0.25">
      <c r="I5845" s="7"/>
      <c r="J5845" s="7"/>
      <c r="K5845" s="7"/>
      <c r="L5845" s="7"/>
      <c r="M5845" s="7"/>
      <c r="N5845" s="7"/>
    </row>
    <row r="5846" spans="9:14" x14ac:dyDescent="0.25">
      <c r="I5846" s="7"/>
      <c r="J5846" s="7"/>
      <c r="K5846" s="7"/>
      <c r="L5846" s="7"/>
      <c r="M5846" s="7"/>
      <c r="N5846" s="7"/>
    </row>
    <row r="5847" spans="9:14" x14ac:dyDescent="0.25">
      <c r="I5847" s="7"/>
      <c r="J5847" s="7"/>
      <c r="K5847" s="7"/>
      <c r="L5847" s="7"/>
      <c r="M5847" s="7"/>
      <c r="N5847" s="7"/>
    </row>
    <row r="5848" spans="9:14" x14ac:dyDescent="0.25">
      <c r="I5848" s="7"/>
      <c r="J5848" s="7"/>
      <c r="K5848" s="7"/>
      <c r="L5848" s="7"/>
      <c r="M5848" s="7"/>
      <c r="N5848" s="7"/>
    </row>
    <row r="5849" spans="9:14" x14ac:dyDescent="0.25">
      <c r="I5849" s="7"/>
      <c r="J5849" s="7"/>
      <c r="K5849" s="7"/>
      <c r="L5849" s="7"/>
      <c r="M5849" s="7"/>
      <c r="N5849" s="7"/>
    </row>
    <row r="5850" spans="9:14" x14ac:dyDescent="0.25">
      <c r="I5850" s="7"/>
      <c r="J5850" s="7"/>
      <c r="K5850" s="7"/>
      <c r="L5850" s="7"/>
      <c r="M5850" s="7"/>
      <c r="N5850" s="7"/>
    </row>
    <row r="5851" spans="9:14" x14ac:dyDescent="0.25">
      <c r="I5851" s="7"/>
      <c r="J5851" s="7"/>
      <c r="K5851" s="7"/>
      <c r="L5851" s="7"/>
      <c r="M5851" s="7"/>
      <c r="N5851" s="7"/>
    </row>
    <row r="5852" spans="9:14" x14ac:dyDescent="0.25">
      <c r="I5852" s="7"/>
      <c r="J5852" s="7"/>
      <c r="K5852" s="7"/>
      <c r="L5852" s="7"/>
      <c r="M5852" s="7"/>
      <c r="N5852" s="7"/>
    </row>
    <row r="5853" spans="9:14" x14ac:dyDescent="0.25">
      <c r="I5853" s="7"/>
      <c r="J5853" s="7"/>
      <c r="K5853" s="7"/>
      <c r="L5853" s="7"/>
      <c r="M5853" s="7"/>
      <c r="N5853" s="7"/>
    </row>
    <row r="5854" spans="9:14" x14ac:dyDescent="0.25">
      <c r="I5854" s="7"/>
      <c r="J5854" s="7"/>
      <c r="K5854" s="7"/>
      <c r="L5854" s="7"/>
      <c r="M5854" s="7"/>
      <c r="N5854" s="7"/>
    </row>
    <row r="5855" spans="9:14" x14ac:dyDescent="0.25">
      <c r="I5855" s="7"/>
      <c r="J5855" s="7"/>
      <c r="K5855" s="7"/>
      <c r="L5855" s="7"/>
      <c r="M5855" s="7"/>
      <c r="N5855" s="7"/>
    </row>
    <row r="5856" spans="9:14" x14ac:dyDescent="0.25">
      <c r="I5856" s="7"/>
      <c r="J5856" s="7"/>
      <c r="K5856" s="7"/>
      <c r="L5856" s="7"/>
      <c r="M5856" s="7"/>
      <c r="N5856" s="7"/>
    </row>
    <row r="5857" spans="9:14" x14ac:dyDescent="0.25">
      <c r="I5857" s="7"/>
      <c r="J5857" s="7"/>
      <c r="K5857" s="7"/>
      <c r="L5857" s="7"/>
      <c r="M5857" s="7"/>
      <c r="N5857" s="7"/>
    </row>
    <row r="5858" spans="9:14" x14ac:dyDescent="0.25">
      <c r="I5858" s="7"/>
      <c r="J5858" s="7"/>
      <c r="K5858" s="7"/>
      <c r="L5858" s="7"/>
      <c r="M5858" s="7"/>
      <c r="N5858" s="7"/>
    </row>
    <row r="5859" spans="9:14" x14ac:dyDescent="0.25">
      <c r="I5859" s="7"/>
      <c r="J5859" s="7"/>
      <c r="K5859" s="7"/>
      <c r="L5859" s="7"/>
      <c r="M5859" s="7"/>
      <c r="N5859" s="7"/>
    </row>
    <row r="5860" spans="9:14" x14ac:dyDescent="0.25">
      <c r="I5860" s="7"/>
      <c r="J5860" s="7"/>
      <c r="K5860" s="7"/>
      <c r="L5860" s="7"/>
      <c r="M5860" s="7"/>
      <c r="N5860" s="7"/>
    </row>
    <row r="5861" spans="9:14" x14ac:dyDescent="0.25">
      <c r="I5861" s="7"/>
      <c r="J5861" s="7"/>
      <c r="K5861" s="7"/>
      <c r="L5861" s="7"/>
      <c r="M5861" s="7"/>
      <c r="N5861" s="7"/>
    </row>
    <row r="5862" spans="9:14" x14ac:dyDescent="0.25">
      <c r="I5862" s="7"/>
      <c r="J5862" s="7"/>
      <c r="K5862" s="7"/>
      <c r="L5862" s="7"/>
      <c r="M5862" s="7"/>
      <c r="N5862" s="7"/>
    </row>
    <row r="5863" spans="9:14" x14ac:dyDescent="0.25">
      <c r="I5863" s="7"/>
      <c r="J5863" s="7"/>
      <c r="K5863" s="7"/>
      <c r="L5863" s="7"/>
      <c r="M5863" s="7"/>
      <c r="N5863" s="7"/>
    </row>
    <row r="5864" spans="9:14" x14ac:dyDescent="0.25">
      <c r="I5864" s="7"/>
      <c r="J5864" s="7"/>
      <c r="K5864" s="7"/>
      <c r="L5864" s="7"/>
      <c r="M5864" s="7"/>
      <c r="N5864" s="7"/>
    </row>
    <row r="5865" spans="9:14" x14ac:dyDescent="0.25">
      <c r="I5865" s="7"/>
      <c r="J5865" s="7"/>
      <c r="K5865" s="7"/>
      <c r="L5865" s="7"/>
      <c r="M5865" s="7"/>
      <c r="N5865" s="7"/>
    </row>
    <row r="5866" spans="9:14" x14ac:dyDescent="0.25">
      <c r="I5866" s="7"/>
      <c r="J5866" s="7"/>
      <c r="K5866" s="7"/>
      <c r="L5866" s="7"/>
      <c r="M5866" s="7"/>
      <c r="N5866" s="7"/>
    </row>
    <row r="5867" spans="9:14" x14ac:dyDescent="0.25">
      <c r="I5867" s="7"/>
      <c r="J5867" s="7"/>
      <c r="K5867" s="7"/>
      <c r="L5867" s="7"/>
      <c r="M5867" s="7"/>
      <c r="N5867" s="7"/>
    </row>
    <row r="5868" spans="9:14" x14ac:dyDescent="0.25">
      <c r="I5868" s="7"/>
      <c r="J5868" s="7"/>
      <c r="K5868" s="7"/>
      <c r="L5868" s="7"/>
      <c r="M5868" s="7"/>
      <c r="N5868" s="7"/>
    </row>
    <row r="5869" spans="9:14" x14ac:dyDescent="0.25">
      <c r="I5869" s="7"/>
      <c r="J5869" s="7"/>
      <c r="K5869" s="7"/>
      <c r="L5869" s="7"/>
      <c r="M5869" s="7"/>
      <c r="N5869" s="7"/>
    </row>
    <row r="5870" spans="9:14" x14ac:dyDescent="0.25">
      <c r="I5870" s="7"/>
      <c r="J5870" s="7"/>
      <c r="K5870" s="7"/>
      <c r="L5870" s="7"/>
      <c r="M5870" s="7"/>
      <c r="N5870" s="7"/>
    </row>
    <row r="5871" spans="9:14" x14ac:dyDescent="0.25">
      <c r="I5871" s="7"/>
      <c r="J5871" s="7"/>
      <c r="K5871" s="7"/>
      <c r="L5871" s="7"/>
      <c r="M5871" s="7"/>
      <c r="N5871" s="7"/>
    </row>
    <row r="5872" spans="9:14" x14ac:dyDescent="0.25">
      <c r="I5872" s="7"/>
      <c r="J5872" s="7"/>
      <c r="K5872" s="7"/>
      <c r="L5872" s="7"/>
      <c r="M5872" s="7"/>
      <c r="N5872" s="7"/>
    </row>
    <row r="5873" spans="9:14" x14ac:dyDescent="0.25">
      <c r="I5873" s="7"/>
      <c r="J5873" s="7"/>
      <c r="K5873" s="7"/>
      <c r="L5873" s="7"/>
      <c r="M5873" s="7"/>
      <c r="N5873" s="7"/>
    </row>
    <row r="5874" spans="9:14" x14ac:dyDescent="0.25">
      <c r="I5874" s="7"/>
      <c r="J5874" s="7"/>
      <c r="K5874" s="7"/>
      <c r="L5874" s="7"/>
      <c r="M5874" s="7"/>
      <c r="N5874" s="7"/>
    </row>
    <row r="5875" spans="9:14" x14ac:dyDescent="0.25">
      <c r="I5875" s="7"/>
      <c r="J5875" s="7"/>
      <c r="K5875" s="7"/>
      <c r="L5875" s="7"/>
      <c r="M5875" s="7"/>
      <c r="N5875" s="7"/>
    </row>
    <row r="5876" spans="9:14" x14ac:dyDescent="0.25">
      <c r="I5876" s="7"/>
      <c r="J5876" s="7"/>
      <c r="K5876" s="7"/>
      <c r="L5876" s="7"/>
      <c r="M5876" s="7"/>
      <c r="N5876" s="7"/>
    </row>
    <row r="5877" spans="9:14" x14ac:dyDescent="0.25">
      <c r="I5877" s="7"/>
      <c r="J5877" s="7"/>
      <c r="K5877" s="7"/>
      <c r="L5877" s="7"/>
      <c r="M5877" s="7"/>
      <c r="N5877" s="7"/>
    </row>
    <row r="5878" spans="9:14" x14ac:dyDescent="0.25">
      <c r="I5878" s="7"/>
      <c r="J5878" s="7"/>
      <c r="K5878" s="7"/>
      <c r="L5878" s="7"/>
      <c r="M5878" s="7"/>
      <c r="N5878" s="7"/>
    </row>
    <row r="5879" spans="9:14" x14ac:dyDescent="0.25">
      <c r="I5879" s="7"/>
      <c r="J5879" s="7"/>
      <c r="K5879" s="7"/>
      <c r="L5879" s="7"/>
      <c r="M5879" s="7"/>
      <c r="N5879" s="7"/>
    </row>
    <row r="5880" spans="9:14" x14ac:dyDescent="0.25">
      <c r="I5880" s="7"/>
      <c r="J5880" s="7"/>
      <c r="K5880" s="7"/>
      <c r="L5880" s="7"/>
      <c r="M5880" s="7"/>
      <c r="N5880" s="7"/>
    </row>
    <row r="5881" spans="9:14" x14ac:dyDescent="0.25">
      <c r="I5881" s="7"/>
      <c r="J5881" s="7"/>
      <c r="K5881" s="7"/>
      <c r="L5881" s="7"/>
      <c r="M5881" s="7"/>
      <c r="N5881" s="7"/>
    </row>
    <row r="5882" spans="9:14" x14ac:dyDescent="0.25">
      <c r="I5882" s="7"/>
      <c r="J5882" s="7"/>
      <c r="K5882" s="7"/>
      <c r="L5882" s="7"/>
      <c r="M5882" s="7"/>
      <c r="N5882" s="7"/>
    </row>
    <row r="5883" spans="9:14" x14ac:dyDescent="0.25">
      <c r="I5883" s="7"/>
      <c r="J5883" s="7"/>
      <c r="K5883" s="7"/>
      <c r="L5883" s="7"/>
      <c r="M5883" s="7"/>
      <c r="N5883" s="7"/>
    </row>
    <row r="5884" spans="9:14" x14ac:dyDescent="0.25">
      <c r="I5884" s="7"/>
      <c r="J5884" s="7"/>
      <c r="K5884" s="7"/>
      <c r="L5884" s="7"/>
      <c r="M5884" s="7"/>
      <c r="N5884" s="7"/>
    </row>
    <row r="5885" spans="9:14" x14ac:dyDescent="0.25">
      <c r="I5885" s="7"/>
      <c r="J5885" s="7"/>
      <c r="K5885" s="7"/>
      <c r="L5885" s="7"/>
      <c r="M5885" s="7"/>
      <c r="N5885" s="7"/>
    </row>
    <row r="5886" spans="9:14" x14ac:dyDescent="0.25">
      <c r="I5886" s="7"/>
      <c r="J5886" s="7"/>
      <c r="K5886" s="7"/>
      <c r="L5886" s="7"/>
      <c r="M5886" s="7"/>
      <c r="N5886" s="7"/>
    </row>
    <row r="5887" spans="9:14" x14ac:dyDescent="0.25">
      <c r="I5887" s="7"/>
      <c r="J5887" s="7"/>
      <c r="K5887" s="7"/>
      <c r="L5887" s="7"/>
      <c r="M5887" s="7"/>
      <c r="N5887" s="7"/>
    </row>
    <row r="5888" spans="9:14" x14ac:dyDescent="0.25">
      <c r="I5888" s="7"/>
      <c r="J5888" s="7"/>
      <c r="K5888" s="7"/>
      <c r="L5888" s="7"/>
      <c r="M5888" s="7"/>
      <c r="N5888" s="7"/>
    </row>
    <row r="5889" spans="9:14" x14ac:dyDescent="0.25">
      <c r="I5889" s="7"/>
      <c r="J5889" s="7"/>
      <c r="K5889" s="7"/>
      <c r="L5889" s="7"/>
      <c r="M5889" s="7"/>
      <c r="N5889" s="7"/>
    </row>
    <row r="5890" spans="9:14" x14ac:dyDescent="0.25">
      <c r="I5890" s="7"/>
      <c r="J5890" s="7"/>
      <c r="K5890" s="7"/>
      <c r="L5890" s="7"/>
      <c r="M5890" s="7"/>
      <c r="N5890" s="7"/>
    </row>
    <row r="5891" spans="9:14" x14ac:dyDescent="0.25">
      <c r="I5891" s="7"/>
      <c r="J5891" s="7"/>
      <c r="K5891" s="7"/>
      <c r="L5891" s="7"/>
      <c r="M5891" s="7"/>
      <c r="N5891" s="7"/>
    </row>
    <row r="5892" spans="9:14" x14ac:dyDescent="0.25">
      <c r="I5892" s="7"/>
      <c r="J5892" s="7"/>
      <c r="K5892" s="7"/>
      <c r="L5892" s="7"/>
      <c r="M5892" s="7"/>
      <c r="N5892" s="7"/>
    </row>
    <row r="5893" spans="9:14" x14ac:dyDescent="0.25">
      <c r="I5893" s="7"/>
      <c r="J5893" s="7"/>
      <c r="K5893" s="7"/>
      <c r="L5893" s="7"/>
      <c r="M5893" s="7"/>
      <c r="N5893" s="7"/>
    </row>
    <row r="5894" spans="9:14" x14ac:dyDescent="0.25">
      <c r="I5894" s="7"/>
      <c r="J5894" s="7"/>
      <c r="K5894" s="7"/>
      <c r="L5894" s="7"/>
      <c r="M5894" s="7"/>
      <c r="N5894" s="7"/>
    </row>
    <row r="5895" spans="9:14" x14ac:dyDescent="0.25">
      <c r="I5895" s="7"/>
      <c r="J5895" s="7"/>
      <c r="K5895" s="7"/>
      <c r="L5895" s="7"/>
      <c r="M5895" s="7"/>
      <c r="N5895" s="7"/>
    </row>
    <row r="5896" spans="9:14" x14ac:dyDescent="0.25">
      <c r="I5896" s="7"/>
      <c r="J5896" s="7"/>
      <c r="K5896" s="7"/>
      <c r="L5896" s="7"/>
      <c r="M5896" s="7"/>
      <c r="N5896" s="7"/>
    </row>
    <row r="5897" spans="9:14" x14ac:dyDescent="0.25">
      <c r="I5897" s="7"/>
      <c r="J5897" s="7"/>
      <c r="K5897" s="7"/>
      <c r="L5897" s="7"/>
      <c r="M5897" s="7"/>
      <c r="N5897" s="7"/>
    </row>
    <row r="5898" spans="9:14" x14ac:dyDescent="0.25">
      <c r="I5898" s="7"/>
      <c r="J5898" s="7"/>
      <c r="K5898" s="7"/>
      <c r="L5898" s="7"/>
      <c r="M5898" s="7"/>
      <c r="N5898" s="7"/>
    </row>
    <row r="5899" spans="9:14" x14ac:dyDescent="0.25">
      <c r="I5899" s="7"/>
      <c r="J5899" s="7"/>
      <c r="K5899" s="7"/>
      <c r="L5899" s="7"/>
      <c r="M5899" s="7"/>
      <c r="N5899" s="7"/>
    </row>
    <row r="5900" spans="9:14" x14ac:dyDescent="0.25">
      <c r="I5900" s="7"/>
      <c r="J5900" s="7"/>
      <c r="K5900" s="7"/>
      <c r="L5900" s="7"/>
      <c r="M5900" s="7"/>
      <c r="N5900" s="7"/>
    </row>
    <row r="5901" spans="9:14" x14ac:dyDescent="0.25">
      <c r="I5901" s="7"/>
      <c r="J5901" s="7"/>
      <c r="K5901" s="7"/>
      <c r="L5901" s="7"/>
      <c r="M5901" s="7"/>
      <c r="N5901" s="7"/>
    </row>
    <row r="5902" spans="9:14" x14ac:dyDescent="0.25">
      <c r="I5902" s="7"/>
      <c r="J5902" s="7"/>
      <c r="K5902" s="7"/>
      <c r="L5902" s="7"/>
      <c r="M5902" s="7"/>
      <c r="N5902" s="7"/>
    </row>
    <row r="5903" spans="9:14" x14ac:dyDescent="0.25">
      <c r="I5903" s="7"/>
      <c r="J5903" s="7"/>
      <c r="K5903" s="7"/>
      <c r="L5903" s="7"/>
      <c r="M5903" s="7"/>
      <c r="N5903" s="7"/>
    </row>
    <row r="5904" spans="9:14" x14ac:dyDescent="0.25">
      <c r="I5904" s="7"/>
      <c r="J5904" s="7"/>
      <c r="K5904" s="7"/>
      <c r="L5904" s="7"/>
      <c r="M5904" s="7"/>
      <c r="N5904" s="7"/>
    </row>
    <row r="5905" spans="9:14" x14ac:dyDescent="0.25">
      <c r="I5905" s="7"/>
      <c r="J5905" s="7"/>
      <c r="K5905" s="7"/>
      <c r="L5905" s="7"/>
      <c r="M5905" s="7"/>
      <c r="N5905" s="7"/>
    </row>
    <row r="5906" spans="9:14" x14ac:dyDescent="0.25">
      <c r="I5906" s="7"/>
      <c r="J5906" s="7"/>
      <c r="K5906" s="7"/>
      <c r="L5906" s="7"/>
      <c r="M5906" s="7"/>
      <c r="N5906" s="7"/>
    </row>
    <row r="5907" spans="9:14" x14ac:dyDescent="0.25">
      <c r="I5907" s="7"/>
      <c r="J5907" s="7"/>
      <c r="K5907" s="7"/>
      <c r="L5907" s="7"/>
      <c r="M5907" s="7"/>
      <c r="N5907" s="7"/>
    </row>
    <row r="5908" spans="9:14" x14ac:dyDescent="0.25">
      <c r="I5908" s="7"/>
      <c r="J5908" s="7"/>
      <c r="K5908" s="7"/>
      <c r="L5908" s="7"/>
      <c r="M5908" s="7"/>
      <c r="N5908" s="7"/>
    </row>
    <row r="5909" spans="9:14" x14ac:dyDescent="0.25">
      <c r="I5909" s="7"/>
      <c r="J5909" s="7"/>
      <c r="K5909" s="7"/>
      <c r="L5909" s="7"/>
      <c r="M5909" s="7"/>
      <c r="N5909" s="7"/>
    </row>
    <row r="5910" spans="9:14" x14ac:dyDescent="0.25">
      <c r="I5910" s="7"/>
      <c r="J5910" s="7"/>
      <c r="K5910" s="7"/>
      <c r="L5910" s="7"/>
      <c r="M5910" s="7"/>
      <c r="N5910" s="7"/>
    </row>
    <row r="5911" spans="9:14" x14ac:dyDescent="0.25">
      <c r="I5911" s="7"/>
      <c r="J5911" s="7"/>
      <c r="K5911" s="7"/>
      <c r="L5911" s="7"/>
      <c r="M5911" s="7"/>
      <c r="N5911" s="7"/>
    </row>
    <row r="5912" spans="9:14" x14ac:dyDescent="0.25">
      <c r="I5912" s="7"/>
      <c r="J5912" s="7"/>
      <c r="K5912" s="7"/>
      <c r="L5912" s="7"/>
      <c r="M5912" s="7"/>
      <c r="N5912" s="7"/>
    </row>
    <row r="5913" spans="9:14" x14ac:dyDescent="0.25">
      <c r="I5913" s="7"/>
      <c r="J5913" s="7"/>
      <c r="K5913" s="7"/>
      <c r="L5913" s="7"/>
      <c r="M5913" s="7"/>
      <c r="N5913" s="7"/>
    </row>
    <row r="5914" spans="9:14" x14ac:dyDescent="0.25">
      <c r="I5914" s="7"/>
      <c r="J5914" s="7"/>
      <c r="K5914" s="7"/>
      <c r="L5914" s="7"/>
      <c r="M5914" s="7"/>
      <c r="N5914" s="7"/>
    </row>
    <row r="5915" spans="9:14" x14ac:dyDescent="0.25">
      <c r="I5915" s="7"/>
      <c r="J5915" s="7"/>
      <c r="K5915" s="7"/>
      <c r="L5915" s="7"/>
      <c r="M5915" s="7"/>
      <c r="N5915" s="7"/>
    </row>
    <row r="5916" spans="9:14" x14ac:dyDescent="0.25">
      <c r="I5916" s="7"/>
      <c r="J5916" s="7"/>
      <c r="K5916" s="7"/>
      <c r="L5916" s="7"/>
      <c r="M5916" s="7"/>
      <c r="N5916" s="7"/>
    </row>
    <row r="5917" spans="9:14" x14ac:dyDescent="0.25">
      <c r="I5917" s="7"/>
      <c r="J5917" s="7"/>
      <c r="K5917" s="7"/>
      <c r="L5917" s="7"/>
      <c r="M5917" s="7"/>
      <c r="N5917" s="7"/>
    </row>
    <row r="5918" spans="9:14" x14ac:dyDescent="0.25">
      <c r="I5918" s="7"/>
      <c r="J5918" s="7"/>
      <c r="K5918" s="7"/>
      <c r="L5918" s="7"/>
      <c r="M5918" s="7"/>
      <c r="N5918" s="7"/>
    </row>
    <row r="5919" spans="9:14" x14ac:dyDescent="0.25">
      <c r="I5919" s="7"/>
      <c r="J5919" s="7"/>
      <c r="K5919" s="7"/>
      <c r="L5919" s="7"/>
      <c r="M5919" s="7"/>
      <c r="N5919" s="7"/>
    </row>
    <row r="5920" spans="9:14" x14ac:dyDescent="0.25">
      <c r="I5920" s="7"/>
      <c r="J5920" s="7"/>
      <c r="K5920" s="7"/>
      <c r="L5920" s="7"/>
      <c r="M5920" s="7"/>
      <c r="N5920" s="7"/>
    </row>
    <row r="5921" spans="9:14" x14ac:dyDescent="0.25">
      <c r="I5921" s="7"/>
      <c r="J5921" s="7"/>
      <c r="K5921" s="7"/>
      <c r="L5921" s="7"/>
      <c r="M5921" s="7"/>
      <c r="N5921" s="7"/>
    </row>
    <row r="5922" spans="9:14" x14ac:dyDescent="0.25">
      <c r="I5922" s="7"/>
      <c r="J5922" s="7"/>
      <c r="K5922" s="7"/>
      <c r="L5922" s="7"/>
      <c r="M5922" s="7"/>
      <c r="N5922" s="7"/>
    </row>
    <row r="5923" spans="9:14" x14ac:dyDescent="0.25">
      <c r="I5923" s="7"/>
      <c r="J5923" s="7"/>
      <c r="K5923" s="7"/>
      <c r="L5923" s="7"/>
      <c r="M5923" s="7"/>
      <c r="N5923" s="7"/>
    </row>
    <row r="5924" spans="9:14" x14ac:dyDescent="0.25">
      <c r="I5924" s="7"/>
      <c r="J5924" s="7"/>
      <c r="K5924" s="7"/>
      <c r="L5924" s="7"/>
      <c r="M5924" s="7"/>
      <c r="N5924" s="7"/>
    </row>
    <row r="5925" spans="9:14" x14ac:dyDescent="0.25">
      <c r="I5925" s="7"/>
      <c r="J5925" s="7"/>
      <c r="K5925" s="7"/>
      <c r="L5925" s="7"/>
      <c r="M5925" s="7"/>
      <c r="N5925" s="7"/>
    </row>
    <row r="5926" spans="9:14" x14ac:dyDescent="0.25">
      <c r="I5926" s="7"/>
      <c r="J5926" s="7"/>
      <c r="K5926" s="7"/>
      <c r="L5926" s="7"/>
      <c r="M5926" s="7"/>
      <c r="N5926" s="7"/>
    </row>
    <row r="5927" spans="9:14" x14ac:dyDescent="0.25">
      <c r="I5927" s="7"/>
      <c r="J5927" s="7"/>
      <c r="K5927" s="7"/>
      <c r="L5927" s="7"/>
      <c r="M5927" s="7"/>
      <c r="N5927" s="7"/>
    </row>
    <row r="5928" spans="9:14" x14ac:dyDescent="0.25">
      <c r="I5928" s="7"/>
      <c r="J5928" s="7"/>
      <c r="K5928" s="7"/>
      <c r="L5928" s="7"/>
      <c r="M5928" s="7"/>
      <c r="N5928" s="7"/>
    </row>
    <row r="5929" spans="9:14" x14ac:dyDescent="0.25">
      <c r="I5929" s="7"/>
      <c r="J5929" s="7"/>
      <c r="K5929" s="7"/>
      <c r="L5929" s="7"/>
      <c r="M5929" s="7"/>
      <c r="N5929" s="7"/>
    </row>
    <row r="5930" spans="9:14" x14ac:dyDescent="0.25">
      <c r="I5930" s="7"/>
      <c r="J5930" s="7"/>
      <c r="K5930" s="7"/>
      <c r="L5930" s="7"/>
      <c r="M5930" s="7"/>
      <c r="N5930" s="7"/>
    </row>
    <row r="5931" spans="9:14" x14ac:dyDescent="0.25">
      <c r="I5931" s="7"/>
      <c r="J5931" s="7"/>
      <c r="K5931" s="7"/>
      <c r="L5931" s="7"/>
      <c r="M5931" s="7"/>
      <c r="N5931" s="7"/>
    </row>
    <row r="5932" spans="9:14" x14ac:dyDescent="0.25">
      <c r="I5932" s="7"/>
      <c r="J5932" s="7"/>
      <c r="K5932" s="7"/>
      <c r="L5932" s="7"/>
      <c r="M5932" s="7"/>
      <c r="N5932" s="7"/>
    </row>
    <row r="5933" spans="9:14" x14ac:dyDescent="0.25">
      <c r="I5933" s="7"/>
      <c r="J5933" s="7"/>
      <c r="K5933" s="7"/>
      <c r="L5933" s="7"/>
      <c r="M5933" s="7"/>
      <c r="N5933" s="7"/>
    </row>
    <row r="5934" spans="9:14" x14ac:dyDescent="0.25">
      <c r="I5934" s="7"/>
      <c r="J5934" s="7"/>
      <c r="K5934" s="7"/>
      <c r="L5934" s="7"/>
      <c r="M5934" s="7"/>
      <c r="N5934" s="7"/>
    </row>
    <row r="5935" spans="9:14" x14ac:dyDescent="0.25">
      <c r="I5935" s="7"/>
      <c r="J5935" s="7"/>
      <c r="K5935" s="7"/>
      <c r="L5935" s="7"/>
      <c r="M5935" s="7"/>
      <c r="N5935" s="7"/>
    </row>
    <row r="5936" spans="9:14" x14ac:dyDescent="0.25">
      <c r="I5936" s="7"/>
      <c r="J5936" s="7"/>
      <c r="K5936" s="7"/>
      <c r="L5936" s="7"/>
      <c r="M5936" s="7"/>
      <c r="N5936" s="7"/>
    </row>
    <row r="5937" spans="9:14" x14ac:dyDescent="0.25">
      <c r="I5937" s="7"/>
      <c r="J5937" s="7"/>
      <c r="K5937" s="7"/>
      <c r="L5937" s="7"/>
      <c r="M5937" s="7"/>
      <c r="N5937" s="7"/>
    </row>
    <row r="5938" spans="9:14" x14ac:dyDescent="0.25">
      <c r="I5938" s="7"/>
      <c r="J5938" s="7"/>
      <c r="K5938" s="7"/>
      <c r="L5938" s="7"/>
      <c r="M5938" s="7"/>
      <c r="N5938" s="7"/>
    </row>
    <row r="5939" spans="9:14" x14ac:dyDescent="0.25">
      <c r="I5939" s="7"/>
      <c r="J5939" s="7"/>
      <c r="K5939" s="7"/>
      <c r="L5939" s="7"/>
      <c r="M5939" s="7"/>
      <c r="N5939" s="7"/>
    </row>
    <row r="5940" spans="9:14" x14ac:dyDescent="0.25">
      <c r="I5940" s="7"/>
      <c r="J5940" s="7"/>
      <c r="K5940" s="7"/>
      <c r="L5940" s="7"/>
      <c r="M5940" s="7"/>
      <c r="N5940" s="7"/>
    </row>
    <row r="5941" spans="9:14" x14ac:dyDescent="0.25">
      <c r="I5941" s="7"/>
      <c r="J5941" s="7"/>
      <c r="K5941" s="7"/>
      <c r="L5941" s="7"/>
      <c r="M5941" s="7"/>
      <c r="N5941" s="7"/>
    </row>
    <row r="5942" spans="9:14" x14ac:dyDescent="0.25">
      <c r="I5942" s="7"/>
      <c r="J5942" s="7"/>
      <c r="K5942" s="7"/>
      <c r="L5942" s="7"/>
      <c r="M5942" s="7"/>
      <c r="N5942" s="7"/>
    </row>
    <row r="5943" spans="9:14" x14ac:dyDescent="0.25">
      <c r="I5943" s="7"/>
      <c r="J5943" s="7"/>
      <c r="K5943" s="7"/>
      <c r="L5943" s="7"/>
      <c r="M5943" s="7"/>
      <c r="N5943" s="7"/>
    </row>
    <row r="5944" spans="9:14" x14ac:dyDescent="0.25">
      <c r="I5944" s="7"/>
      <c r="J5944" s="7"/>
      <c r="K5944" s="7"/>
      <c r="L5944" s="7"/>
      <c r="M5944" s="7"/>
      <c r="N5944" s="7"/>
    </row>
    <row r="5945" spans="9:14" x14ac:dyDescent="0.25">
      <c r="I5945" s="7"/>
      <c r="J5945" s="7"/>
      <c r="K5945" s="7"/>
      <c r="L5945" s="7"/>
      <c r="M5945" s="7"/>
      <c r="N5945" s="7"/>
    </row>
    <row r="5946" spans="9:14" x14ac:dyDescent="0.25">
      <c r="I5946" s="7"/>
      <c r="J5946" s="7"/>
      <c r="K5946" s="7"/>
      <c r="L5946" s="7"/>
      <c r="M5946" s="7"/>
      <c r="N5946" s="7"/>
    </row>
    <row r="5947" spans="9:14" x14ac:dyDescent="0.25">
      <c r="I5947" s="7"/>
      <c r="J5947" s="7"/>
      <c r="K5947" s="7"/>
      <c r="L5947" s="7"/>
      <c r="M5947" s="7"/>
      <c r="N5947" s="7"/>
    </row>
    <row r="5948" spans="9:14" x14ac:dyDescent="0.25">
      <c r="I5948" s="7"/>
      <c r="J5948" s="7"/>
      <c r="K5948" s="7"/>
      <c r="L5948" s="7"/>
      <c r="M5948" s="7"/>
      <c r="N5948" s="7"/>
    </row>
    <row r="5949" spans="9:14" x14ac:dyDescent="0.25">
      <c r="I5949" s="7"/>
      <c r="J5949" s="7"/>
      <c r="K5949" s="7"/>
      <c r="L5949" s="7"/>
      <c r="M5949" s="7"/>
      <c r="N5949" s="7"/>
    </row>
    <row r="5950" spans="9:14" x14ac:dyDescent="0.25">
      <c r="I5950" s="7"/>
      <c r="J5950" s="7"/>
      <c r="K5950" s="7"/>
      <c r="L5950" s="7"/>
      <c r="M5950" s="7"/>
      <c r="N5950" s="7"/>
    </row>
    <row r="5951" spans="9:14" x14ac:dyDescent="0.25">
      <c r="I5951" s="7"/>
      <c r="J5951" s="7"/>
      <c r="K5951" s="7"/>
      <c r="L5951" s="7"/>
      <c r="M5951" s="7"/>
      <c r="N5951" s="7"/>
    </row>
    <row r="5952" spans="9:14" x14ac:dyDescent="0.25">
      <c r="I5952" s="7"/>
      <c r="J5952" s="7"/>
      <c r="K5952" s="7"/>
      <c r="L5952" s="7"/>
      <c r="M5952" s="7"/>
      <c r="N5952" s="7"/>
    </row>
    <row r="5953" spans="9:14" x14ac:dyDescent="0.25">
      <c r="I5953" s="7"/>
      <c r="J5953" s="7"/>
      <c r="K5953" s="7"/>
      <c r="L5953" s="7"/>
      <c r="M5953" s="7"/>
      <c r="N5953" s="7"/>
    </row>
    <row r="5954" spans="9:14" x14ac:dyDescent="0.25">
      <c r="I5954" s="7"/>
      <c r="J5954" s="7"/>
      <c r="K5954" s="7"/>
      <c r="L5954" s="7"/>
      <c r="M5954" s="7"/>
      <c r="N5954" s="7"/>
    </row>
    <row r="5955" spans="9:14" x14ac:dyDescent="0.25">
      <c r="I5955" s="7"/>
      <c r="J5955" s="7"/>
      <c r="K5955" s="7"/>
      <c r="L5955" s="7"/>
      <c r="M5955" s="7"/>
      <c r="N5955" s="7"/>
    </row>
    <row r="5956" spans="9:14" x14ac:dyDescent="0.25">
      <c r="I5956" s="7"/>
      <c r="J5956" s="7"/>
      <c r="K5956" s="7"/>
      <c r="L5956" s="7"/>
      <c r="M5956" s="7"/>
      <c r="N5956" s="7"/>
    </row>
    <row r="5957" spans="9:14" x14ac:dyDescent="0.25">
      <c r="I5957" s="7"/>
      <c r="J5957" s="7"/>
      <c r="K5957" s="7"/>
      <c r="L5957" s="7"/>
      <c r="M5957" s="7"/>
      <c r="N5957" s="7"/>
    </row>
    <row r="5958" spans="9:14" x14ac:dyDescent="0.25">
      <c r="I5958" s="7"/>
      <c r="J5958" s="7"/>
      <c r="K5958" s="7"/>
      <c r="L5958" s="7"/>
      <c r="M5958" s="7"/>
      <c r="N5958" s="7"/>
    </row>
    <row r="5959" spans="9:14" x14ac:dyDescent="0.25">
      <c r="I5959" s="7"/>
      <c r="J5959" s="7"/>
      <c r="K5959" s="7"/>
      <c r="L5959" s="7"/>
      <c r="M5959" s="7"/>
      <c r="N5959" s="7"/>
    </row>
    <row r="5960" spans="9:14" x14ac:dyDescent="0.25">
      <c r="I5960" s="7"/>
      <c r="J5960" s="7"/>
      <c r="K5960" s="7"/>
      <c r="L5960" s="7"/>
      <c r="M5960" s="7"/>
      <c r="N5960" s="7"/>
    </row>
    <row r="5961" spans="9:14" x14ac:dyDescent="0.25">
      <c r="I5961" s="7"/>
      <c r="J5961" s="7"/>
      <c r="K5961" s="7"/>
      <c r="L5961" s="7"/>
      <c r="M5961" s="7"/>
      <c r="N5961" s="7"/>
    </row>
    <row r="5962" spans="9:14" x14ac:dyDescent="0.25">
      <c r="I5962" s="7"/>
      <c r="J5962" s="7"/>
      <c r="K5962" s="7"/>
      <c r="L5962" s="7"/>
      <c r="M5962" s="7"/>
      <c r="N5962" s="7"/>
    </row>
    <row r="5963" spans="9:14" x14ac:dyDescent="0.25">
      <c r="I5963" s="7"/>
      <c r="J5963" s="7"/>
      <c r="K5963" s="7"/>
      <c r="L5963" s="7"/>
      <c r="M5963" s="7"/>
      <c r="N5963" s="7"/>
    </row>
    <row r="5964" spans="9:14" x14ac:dyDescent="0.25">
      <c r="I5964" s="7"/>
      <c r="J5964" s="7"/>
      <c r="K5964" s="7"/>
      <c r="L5964" s="7"/>
      <c r="M5964" s="7"/>
      <c r="N5964" s="7"/>
    </row>
    <row r="5965" spans="9:14" x14ac:dyDescent="0.25">
      <c r="I5965" s="7"/>
      <c r="J5965" s="7"/>
      <c r="K5965" s="7"/>
      <c r="L5965" s="7"/>
      <c r="M5965" s="7"/>
      <c r="N5965" s="7"/>
    </row>
    <row r="5966" spans="9:14" x14ac:dyDescent="0.25">
      <c r="I5966" s="7"/>
      <c r="J5966" s="7"/>
      <c r="K5966" s="7"/>
      <c r="L5966" s="7"/>
      <c r="M5966" s="7"/>
      <c r="N5966" s="7"/>
    </row>
    <row r="5967" spans="9:14" x14ac:dyDescent="0.25">
      <c r="I5967" s="7"/>
      <c r="J5967" s="7"/>
      <c r="K5967" s="7"/>
      <c r="L5967" s="7"/>
      <c r="M5967" s="7"/>
      <c r="N5967" s="7"/>
    </row>
    <row r="5968" spans="9:14" x14ac:dyDescent="0.25">
      <c r="I5968" s="7"/>
      <c r="J5968" s="7"/>
      <c r="K5968" s="7"/>
      <c r="L5968" s="7"/>
      <c r="M5968" s="7"/>
      <c r="N5968" s="7"/>
    </row>
    <row r="5969" spans="9:14" x14ac:dyDescent="0.25">
      <c r="I5969" s="7"/>
      <c r="J5969" s="7"/>
      <c r="K5969" s="7"/>
      <c r="L5969" s="7"/>
      <c r="M5969" s="7"/>
      <c r="N5969" s="7"/>
    </row>
    <row r="5970" spans="9:14" x14ac:dyDescent="0.25">
      <c r="I5970" s="7"/>
      <c r="J5970" s="7"/>
      <c r="K5970" s="7"/>
      <c r="L5970" s="7"/>
      <c r="M5970" s="7"/>
      <c r="N5970" s="7"/>
    </row>
    <row r="5971" spans="9:14" x14ac:dyDescent="0.25">
      <c r="I5971" s="7"/>
      <c r="J5971" s="7"/>
      <c r="K5971" s="7"/>
      <c r="L5971" s="7"/>
      <c r="M5971" s="7"/>
      <c r="N5971" s="7"/>
    </row>
    <row r="5972" spans="9:14" x14ac:dyDescent="0.25">
      <c r="I5972" s="7"/>
      <c r="J5972" s="7"/>
      <c r="K5972" s="7"/>
      <c r="L5972" s="7"/>
      <c r="M5972" s="7"/>
      <c r="N5972" s="7"/>
    </row>
    <row r="5973" spans="9:14" x14ac:dyDescent="0.25">
      <c r="I5973" s="7"/>
      <c r="J5973" s="7"/>
      <c r="K5973" s="7"/>
      <c r="L5973" s="7"/>
      <c r="M5973" s="7"/>
      <c r="N5973" s="7"/>
    </row>
    <row r="5974" spans="9:14" x14ac:dyDescent="0.25">
      <c r="I5974" s="7"/>
      <c r="J5974" s="7"/>
      <c r="K5974" s="7"/>
      <c r="L5974" s="7"/>
      <c r="M5974" s="7"/>
      <c r="N5974" s="7"/>
    </row>
    <row r="5975" spans="9:14" x14ac:dyDescent="0.25">
      <c r="I5975" s="7"/>
      <c r="J5975" s="7"/>
      <c r="K5975" s="7"/>
      <c r="L5975" s="7"/>
      <c r="M5975" s="7"/>
      <c r="N5975" s="7"/>
    </row>
    <row r="5976" spans="9:14" x14ac:dyDescent="0.25">
      <c r="I5976" s="7"/>
      <c r="J5976" s="7"/>
      <c r="K5976" s="7"/>
      <c r="L5976" s="7"/>
      <c r="M5976" s="7"/>
      <c r="N5976" s="7"/>
    </row>
    <row r="5977" spans="9:14" x14ac:dyDescent="0.25">
      <c r="I5977" s="7"/>
      <c r="J5977" s="7"/>
      <c r="K5977" s="7"/>
      <c r="L5977" s="7"/>
      <c r="M5977" s="7"/>
      <c r="N5977" s="7"/>
    </row>
    <row r="5978" spans="9:14" x14ac:dyDescent="0.25">
      <c r="I5978" s="7"/>
      <c r="J5978" s="7"/>
      <c r="K5978" s="7"/>
      <c r="L5978" s="7"/>
      <c r="M5978" s="7"/>
      <c r="N5978" s="7"/>
    </row>
    <row r="5979" spans="9:14" x14ac:dyDescent="0.25">
      <c r="I5979" s="7"/>
      <c r="J5979" s="7"/>
      <c r="K5979" s="7"/>
      <c r="L5979" s="7"/>
      <c r="M5979" s="7"/>
      <c r="N5979" s="7"/>
    </row>
    <row r="5980" spans="9:14" x14ac:dyDescent="0.25">
      <c r="I5980" s="7"/>
      <c r="J5980" s="7"/>
      <c r="K5980" s="7"/>
      <c r="L5980" s="7"/>
      <c r="M5980" s="7"/>
      <c r="N5980" s="7"/>
    </row>
    <row r="5981" spans="9:14" x14ac:dyDescent="0.25">
      <c r="I5981" s="7"/>
      <c r="J5981" s="7"/>
      <c r="K5981" s="7"/>
      <c r="L5981" s="7"/>
      <c r="M5981" s="7"/>
      <c r="N5981" s="7"/>
    </row>
    <row r="5982" spans="9:14" x14ac:dyDescent="0.25">
      <c r="I5982" s="7"/>
      <c r="J5982" s="7"/>
      <c r="K5982" s="7"/>
      <c r="L5982" s="7"/>
      <c r="M5982" s="7"/>
      <c r="N5982" s="7"/>
    </row>
    <row r="5983" spans="9:14" x14ac:dyDescent="0.25">
      <c r="I5983" s="7"/>
      <c r="J5983" s="7"/>
      <c r="K5983" s="7"/>
      <c r="L5983" s="7"/>
      <c r="M5983" s="7"/>
      <c r="N5983" s="7"/>
    </row>
    <row r="5984" spans="9:14" x14ac:dyDescent="0.25">
      <c r="I5984" s="7"/>
      <c r="J5984" s="7"/>
      <c r="K5984" s="7"/>
      <c r="L5984" s="7"/>
      <c r="M5984" s="7"/>
      <c r="N5984" s="7"/>
    </row>
    <row r="5985" spans="9:14" x14ac:dyDescent="0.25">
      <c r="I5985" s="7"/>
      <c r="J5985" s="7"/>
      <c r="K5985" s="7"/>
      <c r="L5985" s="7"/>
      <c r="M5985" s="7"/>
      <c r="N5985" s="7"/>
    </row>
    <row r="5986" spans="9:14" x14ac:dyDescent="0.25">
      <c r="I5986" s="7"/>
      <c r="J5986" s="7"/>
      <c r="K5986" s="7"/>
      <c r="L5986" s="7"/>
      <c r="M5986" s="7"/>
      <c r="N5986" s="7"/>
    </row>
    <row r="5987" spans="9:14" x14ac:dyDescent="0.25">
      <c r="I5987" s="7"/>
      <c r="J5987" s="7"/>
      <c r="K5987" s="7"/>
      <c r="L5987" s="7"/>
      <c r="M5987" s="7"/>
      <c r="N5987" s="7"/>
    </row>
    <row r="5988" spans="9:14" x14ac:dyDescent="0.25">
      <c r="I5988" s="7"/>
      <c r="J5988" s="7"/>
      <c r="K5988" s="7"/>
      <c r="L5988" s="7"/>
      <c r="M5988" s="7"/>
      <c r="N5988" s="7"/>
    </row>
    <row r="5989" spans="9:14" x14ac:dyDescent="0.25">
      <c r="I5989" s="7"/>
      <c r="J5989" s="7"/>
      <c r="K5989" s="7"/>
      <c r="L5989" s="7"/>
      <c r="M5989" s="7"/>
      <c r="N5989" s="7"/>
    </row>
    <row r="5990" spans="9:14" x14ac:dyDescent="0.25">
      <c r="I5990" s="7"/>
      <c r="J5990" s="7"/>
      <c r="K5990" s="7"/>
      <c r="L5990" s="7"/>
      <c r="M5990" s="7"/>
      <c r="N5990" s="7"/>
    </row>
    <row r="5991" spans="9:14" x14ac:dyDescent="0.25">
      <c r="I5991" s="7"/>
      <c r="J5991" s="7"/>
      <c r="K5991" s="7"/>
      <c r="L5991" s="7"/>
      <c r="M5991" s="7"/>
      <c r="N5991" s="7"/>
    </row>
    <row r="5992" spans="9:14" x14ac:dyDescent="0.25">
      <c r="I5992" s="7"/>
      <c r="J5992" s="7"/>
      <c r="K5992" s="7"/>
      <c r="L5992" s="7"/>
      <c r="M5992" s="7"/>
      <c r="N5992" s="7"/>
    </row>
    <row r="5993" spans="9:14" x14ac:dyDescent="0.25">
      <c r="I5993" s="7"/>
      <c r="J5993" s="7"/>
      <c r="K5993" s="7"/>
      <c r="L5993" s="7"/>
      <c r="M5993" s="7"/>
      <c r="N5993" s="7"/>
    </row>
    <row r="5994" spans="9:14" x14ac:dyDescent="0.25">
      <c r="I5994" s="7"/>
      <c r="J5994" s="7"/>
      <c r="K5994" s="7"/>
      <c r="L5994" s="7"/>
      <c r="M5994" s="7"/>
      <c r="N5994" s="7"/>
    </row>
    <row r="5995" spans="9:14" x14ac:dyDescent="0.25">
      <c r="I5995" s="7"/>
      <c r="J5995" s="7"/>
      <c r="K5995" s="7"/>
      <c r="L5995" s="7"/>
      <c r="M5995" s="7"/>
      <c r="N5995" s="7"/>
    </row>
    <row r="5996" spans="9:14" x14ac:dyDescent="0.25">
      <c r="I5996" s="7"/>
      <c r="J5996" s="7"/>
      <c r="K5996" s="7"/>
      <c r="L5996" s="7"/>
      <c r="M5996" s="7"/>
      <c r="N5996" s="7"/>
    </row>
    <row r="5997" spans="9:14" x14ac:dyDescent="0.25">
      <c r="I5997" s="7"/>
      <c r="J5997" s="7"/>
      <c r="K5997" s="7"/>
      <c r="L5997" s="7"/>
      <c r="M5997" s="7"/>
      <c r="N5997" s="7"/>
    </row>
    <row r="5998" spans="9:14" x14ac:dyDescent="0.25">
      <c r="I5998" s="7"/>
      <c r="J5998" s="7"/>
      <c r="K5998" s="7"/>
      <c r="L5998" s="7"/>
      <c r="M5998" s="7"/>
      <c r="N5998" s="7"/>
    </row>
    <row r="5999" spans="9:14" x14ac:dyDescent="0.25">
      <c r="I5999" s="7"/>
      <c r="J5999" s="7"/>
      <c r="K5999" s="7"/>
      <c r="L5999" s="7"/>
      <c r="M5999" s="7"/>
      <c r="N5999" s="7"/>
    </row>
    <row r="6000" spans="9:14" x14ac:dyDescent="0.25">
      <c r="I6000" s="7"/>
      <c r="J6000" s="7"/>
      <c r="K6000" s="7"/>
      <c r="L6000" s="7"/>
      <c r="M6000" s="7"/>
      <c r="N6000" s="7"/>
    </row>
    <row r="6001" spans="9:14" x14ac:dyDescent="0.25">
      <c r="I6001" s="7"/>
      <c r="J6001" s="7"/>
      <c r="K6001" s="7"/>
      <c r="L6001" s="7"/>
      <c r="M6001" s="7"/>
      <c r="N6001" s="7"/>
    </row>
    <row r="6002" spans="9:14" x14ac:dyDescent="0.25">
      <c r="I6002" s="7"/>
      <c r="J6002" s="7"/>
      <c r="K6002" s="7"/>
      <c r="L6002" s="7"/>
      <c r="M6002" s="7"/>
      <c r="N6002" s="7"/>
    </row>
    <row r="6003" spans="9:14" x14ac:dyDescent="0.25">
      <c r="I6003" s="7"/>
      <c r="J6003" s="7"/>
      <c r="K6003" s="7"/>
      <c r="L6003" s="7"/>
      <c r="M6003" s="7"/>
      <c r="N6003" s="7"/>
    </row>
    <row r="6004" spans="9:14" x14ac:dyDescent="0.25">
      <c r="I6004" s="7"/>
      <c r="J6004" s="7"/>
      <c r="K6004" s="7"/>
      <c r="L6004" s="7"/>
      <c r="M6004" s="7"/>
      <c r="N6004" s="7"/>
    </row>
    <row r="6005" spans="9:14" x14ac:dyDescent="0.25">
      <c r="I6005" s="7"/>
      <c r="J6005" s="7"/>
      <c r="K6005" s="7"/>
      <c r="L6005" s="7"/>
      <c r="M6005" s="7"/>
      <c r="N6005" s="7"/>
    </row>
    <row r="6006" spans="9:14" x14ac:dyDescent="0.25">
      <c r="I6006" s="7"/>
      <c r="J6006" s="7"/>
      <c r="K6006" s="7"/>
      <c r="L6006" s="7"/>
      <c r="M6006" s="7"/>
      <c r="N6006" s="7"/>
    </row>
    <row r="6007" spans="9:14" x14ac:dyDescent="0.25">
      <c r="I6007" s="7"/>
      <c r="J6007" s="7"/>
      <c r="K6007" s="7"/>
      <c r="L6007" s="7"/>
      <c r="M6007" s="7"/>
      <c r="N6007" s="7"/>
    </row>
    <row r="6008" spans="9:14" x14ac:dyDescent="0.25">
      <c r="I6008" s="7"/>
      <c r="J6008" s="7"/>
      <c r="K6008" s="7"/>
      <c r="L6008" s="7"/>
      <c r="M6008" s="7"/>
      <c r="N6008" s="7"/>
    </row>
    <row r="6009" spans="9:14" x14ac:dyDescent="0.25">
      <c r="I6009" s="7"/>
      <c r="J6009" s="7"/>
      <c r="K6009" s="7"/>
      <c r="L6009" s="7"/>
      <c r="M6009" s="7"/>
      <c r="N6009" s="7"/>
    </row>
    <row r="6010" spans="9:14" x14ac:dyDescent="0.25">
      <c r="I6010" s="7"/>
      <c r="J6010" s="7"/>
      <c r="K6010" s="7"/>
      <c r="L6010" s="7"/>
      <c r="M6010" s="7"/>
      <c r="N6010" s="7"/>
    </row>
    <row r="6011" spans="9:14" x14ac:dyDescent="0.25">
      <c r="I6011" s="7"/>
      <c r="J6011" s="7"/>
      <c r="K6011" s="7"/>
      <c r="L6011" s="7"/>
      <c r="M6011" s="7"/>
      <c r="N6011" s="7"/>
    </row>
    <row r="6012" spans="9:14" x14ac:dyDescent="0.25">
      <c r="I6012" s="7"/>
      <c r="J6012" s="7"/>
      <c r="K6012" s="7"/>
      <c r="L6012" s="7"/>
      <c r="M6012" s="7"/>
      <c r="N6012" s="7"/>
    </row>
    <row r="6013" spans="9:14" x14ac:dyDescent="0.25">
      <c r="I6013" s="7"/>
      <c r="J6013" s="7"/>
      <c r="K6013" s="7"/>
      <c r="L6013" s="7"/>
      <c r="M6013" s="7"/>
      <c r="N6013" s="7"/>
    </row>
    <row r="6014" spans="9:14" x14ac:dyDescent="0.25">
      <c r="I6014" s="7"/>
      <c r="J6014" s="7"/>
      <c r="K6014" s="7"/>
      <c r="L6014" s="7"/>
      <c r="M6014" s="7"/>
      <c r="N6014" s="7"/>
    </row>
    <row r="6015" spans="9:14" x14ac:dyDescent="0.25">
      <c r="I6015" s="7"/>
      <c r="J6015" s="7"/>
      <c r="K6015" s="7"/>
      <c r="L6015" s="7"/>
      <c r="M6015" s="7"/>
      <c r="N6015" s="7"/>
    </row>
    <row r="6016" spans="9:14" x14ac:dyDescent="0.25">
      <c r="I6016" s="7"/>
      <c r="J6016" s="7"/>
      <c r="K6016" s="7"/>
      <c r="L6016" s="7"/>
      <c r="M6016" s="7"/>
      <c r="N6016" s="7"/>
    </row>
    <row r="6017" spans="9:14" x14ac:dyDescent="0.25">
      <c r="I6017" s="7"/>
      <c r="J6017" s="7"/>
      <c r="K6017" s="7"/>
      <c r="L6017" s="7"/>
      <c r="M6017" s="7"/>
      <c r="N6017" s="7"/>
    </row>
    <row r="6018" spans="9:14" x14ac:dyDescent="0.25">
      <c r="I6018" s="7"/>
      <c r="J6018" s="7"/>
      <c r="K6018" s="7"/>
      <c r="L6018" s="7"/>
      <c r="M6018" s="7"/>
      <c r="N6018" s="7"/>
    </row>
    <row r="6019" spans="9:14" x14ac:dyDescent="0.25">
      <c r="I6019" s="7"/>
      <c r="J6019" s="7"/>
      <c r="K6019" s="7"/>
      <c r="L6019" s="7"/>
      <c r="M6019" s="7"/>
      <c r="N6019" s="7"/>
    </row>
    <row r="6020" spans="9:14" x14ac:dyDescent="0.25">
      <c r="I6020" s="7"/>
      <c r="J6020" s="7"/>
      <c r="K6020" s="7"/>
      <c r="L6020" s="7"/>
      <c r="M6020" s="7"/>
      <c r="N6020" s="7"/>
    </row>
    <row r="6021" spans="9:14" x14ac:dyDescent="0.25">
      <c r="I6021" s="7"/>
      <c r="J6021" s="7"/>
      <c r="K6021" s="7"/>
      <c r="L6021" s="7"/>
      <c r="M6021" s="7"/>
      <c r="N6021" s="7"/>
    </row>
    <row r="6022" spans="9:14" x14ac:dyDescent="0.25">
      <c r="I6022" s="7"/>
      <c r="J6022" s="7"/>
      <c r="K6022" s="7"/>
      <c r="L6022" s="7"/>
      <c r="M6022" s="7"/>
      <c r="N6022" s="7"/>
    </row>
    <row r="6023" spans="9:14" x14ac:dyDescent="0.25">
      <c r="I6023" s="7"/>
      <c r="J6023" s="7"/>
      <c r="K6023" s="7"/>
      <c r="L6023" s="7"/>
      <c r="M6023" s="7"/>
      <c r="N6023" s="7"/>
    </row>
    <row r="6024" spans="9:14" x14ac:dyDescent="0.25">
      <c r="I6024" s="7"/>
      <c r="J6024" s="7"/>
      <c r="K6024" s="7"/>
      <c r="L6024" s="7"/>
      <c r="M6024" s="7"/>
      <c r="N6024" s="7"/>
    </row>
    <row r="6025" spans="9:14" x14ac:dyDescent="0.25">
      <c r="I6025" s="7"/>
      <c r="J6025" s="7"/>
      <c r="K6025" s="7"/>
      <c r="L6025" s="7"/>
      <c r="M6025" s="7"/>
      <c r="N6025" s="7"/>
    </row>
    <row r="6026" spans="9:14" x14ac:dyDescent="0.25">
      <c r="I6026" s="7"/>
      <c r="J6026" s="7"/>
      <c r="K6026" s="7"/>
      <c r="L6026" s="7"/>
      <c r="M6026" s="7"/>
      <c r="N6026" s="7"/>
    </row>
    <row r="6027" spans="9:14" x14ac:dyDescent="0.25">
      <c r="I6027" s="7"/>
      <c r="J6027" s="7"/>
      <c r="K6027" s="7"/>
      <c r="L6027" s="7"/>
      <c r="M6027" s="7"/>
      <c r="N6027" s="7"/>
    </row>
    <row r="6028" spans="9:14" x14ac:dyDescent="0.25">
      <c r="I6028" s="7"/>
      <c r="J6028" s="7"/>
      <c r="K6028" s="7"/>
      <c r="L6028" s="7"/>
      <c r="M6028" s="7"/>
      <c r="N6028" s="7"/>
    </row>
    <row r="6029" spans="9:14" x14ac:dyDescent="0.25">
      <c r="I6029" s="7"/>
      <c r="J6029" s="7"/>
      <c r="K6029" s="7"/>
      <c r="L6029" s="7"/>
      <c r="M6029" s="7"/>
      <c r="N6029" s="7"/>
    </row>
    <row r="6030" spans="9:14" x14ac:dyDescent="0.25">
      <c r="I6030" s="7"/>
      <c r="J6030" s="7"/>
      <c r="K6030" s="7"/>
      <c r="L6030" s="7"/>
      <c r="M6030" s="7"/>
      <c r="N6030" s="7"/>
    </row>
    <row r="6031" spans="9:14" x14ac:dyDescent="0.25">
      <c r="I6031" s="7"/>
      <c r="J6031" s="7"/>
      <c r="K6031" s="7"/>
      <c r="L6031" s="7"/>
      <c r="M6031" s="7"/>
      <c r="N6031" s="7"/>
    </row>
    <row r="6032" spans="9:14" x14ac:dyDescent="0.25">
      <c r="I6032" s="7"/>
      <c r="J6032" s="7"/>
      <c r="K6032" s="7"/>
      <c r="L6032" s="7"/>
      <c r="M6032" s="7"/>
      <c r="N6032" s="7"/>
    </row>
    <row r="6033" spans="9:14" x14ac:dyDescent="0.25">
      <c r="I6033" s="7"/>
      <c r="J6033" s="7"/>
      <c r="K6033" s="7"/>
      <c r="L6033" s="7"/>
      <c r="M6033" s="7"/>
      <c r="N6033" s="7"/>
    </row>
    <row r="6034" spans="9:14" x14ac:dyDescent="0.25">
      <c r="I6034" s="7"/>
      <c r="J6034" s="7"/>
      <c r="K6034" s="7"/>
      <c r="L6034" s="7"/>
      <c r="M6034" s="7"/>
      <c r="N6034" s="7"/>
    </row>
    <row r="6035" spans="9:14" x14ac:dyDescent="0.25">
      <c r="I6035" s="7"/>
      <c r="J6035" s="7"/>
      <c r="K6035" s="7"/>
      <c r="L6035" s="7"/>
      <c r="M6035" s="7"/>
      <c r="N6035" s="7"/>
    </row>
    <row r="6036" spans="9:14" x14ac:dyDescent="0.25">
      <c r="I6036" s="7"/>
      <c r="J6036" s="7"/>
      <c r="K6036" s="7"/>
      <c r="L6036" s="7"/>
      <c r="M6036" s="7"/>
      <c r="N6036" s="7"/>
    </row>
    <row r="6037" spans="9:14" x14ac:dyDescent="0.25">
      <c r="I6037" s="7"/>
      <c r="J6037" s="7"/>
      <c r="K6037" s="7"/>
      <c r="L6037" s="7"/>
      <c r="M6037" s="7"/>
      <c r="N6037" s="7"/>
    </row>
    <row r="6038" spans="9:14" x14ac:dyDescent="0.25">
      <c r="I6038" s="7"/>
      <c r="J6038" s="7"/>
      <c r="K6038" s="7"/>
      <c r="L6038" s="7"/>
      <c r="M6038" s="7"/>
      <c r="N6038" s="7"/>
    </row>
    <row r="6039" spans="9:14" x14ac:dyDescent="0.25">
      <c r="I6039" s="7"/>
      <c r="J6039" s="7"/>
      <c r="K6039" s="7"/>
      <c r="L6039" s="7"/>
      <c r="M6039" s="7"/>
      <c r="N6039" s="7"/>
    </row>
    <row r="6040" spans="9:14" x14ac:dyDescent="0.25">
      <c r="I6040" s="7"/>
      <c r="J6040" s="7"/>
      <c r="K6040" s="7"/>
      <c r="L6040" s="7"/>
      <c r="M6040" s="7"/>
      <c r="N6040" s="7"/>
    </row>
    <row r="6041" spans="9:14" x14ac:dyDescent="0.25">
      <c r="I6041" s="7"/>
      <c r="J6041" s="7"/>
      <c r="K6041" s="7"/>
      <c r="L6041" s="7"/>
      <c r="M6041" s="7"/>
      <c r="N6041" s="7"/>
    </row>
    <row r="6042" spans="9:14" x14ac:dyDescent="0.25">
      <c r="I6042" s="7"/>
      <c r="J6042" s="7"/>
      <c r="K6042" s="7"/>
      <c r="L6042" s="7"/>
      <c r="M6042" s="7"/>
      <c r="N6042" s="7"/>
    </row>
    <row r="6043" spans="9:14" x14ac:dyDescent="0.25">
      <c r="I6043" s="7"/>
      <c r="J6043" s="7"/>
      <c r="K6043" s="7"/>
      <c r="L6043" s="7"/>
      <c r="M6043" s="7"/>
      <c r="N6043" s="7"/>
    </row>
    <row r="6044" spans="9:14" x14ac:dyDescent="0.25">
      <c r="I6044" s="7"/>
      <c r="J6044" s="7"/>
      <c r="K6044" s="7"/>
      <c r="L6044" s="7"/>
      <c r="M6044" s="7"/>
      <c r="N6044" s="7"/>
    </row>
    <row r="6045" spans="9:14" x14ac:dyDescent="0.25">
      <c r="I6045" s="7"/>
      <c r="J6045" s="7"/>
      <c r="K6045" s="7"/>
      <c r="L6045" s="7"/>
      <c r="M6045" s="7"/>
      <c r="N6045" s="7"/>
    </row>
    <row r="6046" spans="9:14" x14ac:dyDescent="0.25">
      <c r="I6046" s="7"/>
      <c r="J6046" s="7"/>
      <c r="K6046" s="7"/>
      <c r="L6046" s="7"/>
      <c r="M6046" s="7"/>
      <c r="N6046" s="7"/>
    </row>
    <row r="6047" spans="9:14" x14ac:dyDescent="0.25">
      <c r="I6047" s="7"/>
      <c r="J6047" s="7"/>
      <c r="K6047" s="7"/>
      <c r="L6047" s="7"/>
      <c r="M6047" s="7"/>
      <c r="N6047" s="7"/>
    </row>
    <row r="6048" spans="9:14" x14ac:dyDescent="0.25">
      <c r="I6048" s="7"/>
      <c r="J6048" s="7"/>
      <c r="K6048" s="7"/>
      <c r="L6048" s="7"/>
      <c r="M6048" s="7"/>
      <c r="N6048" s="7"/>
    </row>
    <row r="6049" spans="9:14" x14ac:dyDescent="0.25">
      <c r="I6049" s="7"/>
      <c r="J6049" s="7"/>
      <c r="K6049" s="7"/>
      <c r="L6049" s="7"/>
      <c r="M6049" s="7"/>
      <c r="N6049" s="7"/>
    </row>
    <row r="6050" spans="9:14" x14ac:dyDescent="0.25">
      <c r="I6050" s="7"/>
      <c r="J6050" s="7"/>
      <c r="K6050" s="7"/>
      <c r="L6050" s="7"/>
      <c r="M6050" s="7"/>
      <c r="N6050" s="7"/>
    </row>
    <row r="6051" spans="9:14" x14ac:dyDescent="0.25">
      <c r="I6051" s="7"/>
      <c r="J6051" s="7"/>
      <c r="K6051" s="7"/>
      <c r="L6051" s="7"/>
      <c r="M6051" s="7"/>
      <c r="N6051" s="7"/>
    </row>
    <row r="6052" spans="9:14" x14ac:dyDescent="0.25">
      <c r="I6052" s="7"/>
      <c r="J6052" s="7"/>
      <c r="K6052" s="7"/>
      <c r="L6052" s="7"/>
      <c r="M6052" s="7"/>
      <c r="N6052" s="7"/>
    </row>
    <row r="6053" spans="9:14" x14ac:dyDescent="0.25">
      <c r="I6053" s="7"/>
      <c r="J6053" s="7"/>
      <c r="K6053" s="7"/>
      <c r="L6053" s="7"/>
      <c r="M6053" s="7"/>
      <c r="N6053" s="7"/>
    </row>
    <row r="6054" spans="9:14" x14ac:dyDescent="0.25">
      <c r="I6054" s="7"/>
      <c r="J6054" s="7"/>
      <c r="K6054" s="7"/>
      <c r="L6054" s="7"/>
      <c r="M6054" s="7"/>
      <c r="N6054" s="7"/>
    </row>
    <row r="6055" spans="9:14" x14ac:dyDescent="0.25">
      <c r="I6055" s="7"/>
      <c r="J6055" s="7"/>
      <c r="K6055" s="7"/>
      <c r="L6055" s="7"/>
      <c r="M6055" s="7"/>
      <c r="N6055" s="7"/>
    </row>
    <row r="6056" spans="9:14" x14ac:dyDescent="0.25">
      <c r="I6056" s="7"/>
      <c r="J6056" s="7"/>
      <c r="K6056" s="7"/>
      <c r="L6056" s="7"/>
      <c r="M6056" s="7"/>
      <c r="N6056" s="7"/>
    </row>
    <row r="6057" spans="9:14" x14ac:dyDescent="0.25">
      <c r="I6057" s="7"/>
      <c r="J6057" s="7"/>
      <c r="K6057" s="7"/>
      <c r="L6057" s="7"/>
      <c r="M6057" s="7"/>
      <c r="N6057" s="7"/>
    </row>
    <row r="6058" spans="9:14" x14ac:dyDescent="0.25">
      <c r="I6058" s="7"/>
      <c r="J6058" s="7"/>
      <c r="K6058" s="7"/>
      <c r="L6058" s="7"/>
      <c r="M6058" s="7"/>
      <c r="N6058" s="7"/>
    </row>
    <row r="6059" spans="9:14" x14ac:dyDescent="0.25">
      <c r="I6059" s="7"/>
      <c r="J6059" s="7"/>
      <c r="K6059" s="7"/>
      <c r="L6059" s="7"/>
      <c r="M6059" s="7"/>
      <c r="N6059" s="7"/>
    </row>
    <row r="6060" spans="9:14" x14ac:dyDescent="0.25">
      <c r="I6060" s="7"/>
      <c r="J6060" s="7"/>
      <c r="K6060" s="7"/>
      <c r="L6060" s="7"/>
      <c r="M6060" s="7"/>
      <c r="N6060" s="7"/>
    </row>
    <row r="6061" spans="9:14" x14ac:dyDescent="0.25">
      <c r="I6061" s="7"/>
      <c r="J6061" s="7"/>
      <c r="K6061" s="7"/>
      <c r="L6061" s="7"/>
      <c r="M6061" s="7"/>
      <c r="N6061" s="7"/>
    </row>
    <row r="6062" spans="9:14" x14ac:dyDescent="0.25">
      <c r="I6062" s="7"/>
      <c r="J6062" s="7"/>
      <c r="K6062" s="7"/>
      <c r="L6062" s="7"/>
      <c r="M6062" s="7"/>
      <c r="N6062" s="7"/>
    </row>
    <row r="6063" spans="9:14" x14ac:dyDescent="0.25">
      <c r="I6063" s="7"/>
      <c r="J6063" s="7"/>
      <c r="K6063" s="7"/>
      <c r="L6063" s="7"/>
      <c r="M6063" s="7"/>
      <c r="N6063" s="7"/>
    </row>
    <row r="6064" spans="9:14" x14ac:dyDescent="0.25">
      <c r="I6064" s="7"/>
      <c r="J6064" s="7"/>
      <c r="K6064" s="7"/>
      <c r="L6064" s="7"/>
      <c r="M6064" s="7"/>
      <c r="N6064" s="7"/>
    </row>
    <row r="6065" spans="9:14" x14ac:dyDescent="0.25">
      <c r="I6065" s="7"/>
      <c r="J6065" s="7"/>
      <c r="K6065" s="7"/>
      <c r="L6065" s="7"/>
      <c r="M6065" s="7"/>
      <c r="N6065" s="7"/>
    </row>
    <row r="6066" spans="9:14" x14ac:dyDescent="0.25">
      <c r="I6066" s="7"/>
      <c r="J6066" s="7"/>
      <c r="K6066" s="7"/>
      <c r="L6066" s="7"/>
      <c r="M6066" s="7"/>
      <c r="N6066" s="7"/>
    </row>
    <row r="6067" spans="9:14" x14ac:dyDescent="0.25">
      <c r="I6067" s="7"/>
      <c r="J6067" s="7"/>
      <c r="K6067" s="7"/>
      <c r="L6067" s="7"/>
      <c r="M6067" s="7"/>
      <c r="N6067" s="7"/>
    </row>
    <row r="6068" spans="9:14" x14ac:dyDescent="0.25">
      <c r="I6068" s="7"/>
      <c r="J6068" s="7"/>
      <c r="K6068" s="7"/>
      <c r="L6068" s="7"/>
      <c r="M6068" s="7"/>
      <c r="N6068" s="7"/>
    </row>
    <row r="6069" spans="9:14" x14ac:dyDescent="0.25">
      <c r="I6069" s="7"/>
      <c r="J6069" s="7"/>
      <c r="K6069" s="7"/>
      <c r="L6069" s="7"/>
      <c r="M6069" s="7"/>
      <c r="N6069" s="7"/>
    </row>
    <row r="6070" spans="9:14" x14ac:dyDescent="0.25">
      <c r="I6070" s="7"/>
      <c r="J6070" s="7"/>
      <c r="K6070" s="7"/>
      <c r="L6070" s="7"/>
      <c r="M6070" s="7"/>
      <c r="N6070" s="7"/>
    </row>
    <row r="6071" spans="9:14" x14ac:dyDescent="0.25">
      <c r="I6071" s="7"/>
      <c r="J6071" s="7"/>
      <c r="K6071" s="7"/>
      <c r="L6071" s="7"/>
      <c r="M6071" s="7"/>
      <c r="N6071" s="7"/>
    </row>
    <row r="6072" spans="9:14" x14ac:dyDescent="0.25">
      <c r="I6072" s="7"/>
      <c r="J6072" s="7"/>
      <c r="K6072" s="7"/>
      <c r="L6072" s="7"/>
      <c r="M6072" s="7"/>
      <c r="N6072" s="7"/>
    </row>
    <row r="6073" spans="9:14" x14ac:dyDescent="0.25">
      <c r="I6073" s="7"/>
      <c r="J6073" s="7"/>
      <c r="K6073" s="7"/>
      <c r="L6073" s="7"/>
      <c r="M6073" s="7"/>
      <c r="N6073" s="7"/>
    </row>
    <row r="6074" spans="9:14" x14ac:dyDescent="0.25">
      <c r="I6074" s="7"/>
      <c r="J6074" s="7"/>
      <c r="K6074" s="7"/>
      <c r="L6074" s="7"/>
      <c r="M6074" s="7"/>
      <c r="N6074" s="7"/>
    </row>
    <row r="6075" spans="9:14" x14ac:dyDescent="0.25">
      <c r="I6075" s="7"/>
      <c r="J6075" s="7"/>
      <c r="K6075" s="7"/>
      <c r="L6075" s="7"/>
      <c r="M6075" s="7"/>
      <c r="N6075" s="7"/>
    </row>
    <row r="6076" spans="9:14" x14ac:dyDescent="0.25">
      <c r="I6076" s="7"/>
      <c r="J6076" s="7"/>
      <c r="K6076" s="7"/>
      <c r="L6076" s="7"/>
      <c r="M6076" s="7"/>
      <c r="N6076" s="7"/>
    </row>
    <row r="6077" spans="9:14" x14ac:dyDescent="0.25">
      <c r="I6077" s="7"/>
      <c r="J6077" s="7"/>
      <c r="K6077" s="7"/>
      <c r="L6077" s="7"/>
      <c r="M6077" s="7"/>
      <c r="N6077" s="7"/>
    </row>
    <row r="6078" spans="9:14" x14ac:dyDescent="0.25">
      <c r="I6078" s="7"/>
      <c r="J6078" s="7"/>
      <c r="K6078" s="7"/>
      <c r="L6078" s="7"/>
      <c r="M6078" s="7"/>
      <c r="N6078" s="7"/>
    </row>
    <row r="6079" spans="9:14" x14ac:dyDescent="0.25">
      <c r="I6079" s="7"/>
      <c r="J6079" s="7"/>
      <c r="K6079" s="7"/>
      <c r="L6079" s="7"/>
      <c r="M6079" s="7"/>
      <c r="N6079" s="7"/>
    </row>
    <row r="6080" spans="9:14" x14ac:dyDescent="0.25">
      <c r="I6080" s="7"/>
      <c r="J6080" s="7"/>
      <c r="K6080" s="7"/>
      <c r="L6080" s="7"/>
      <c r="M6080" s="7"/>
      <c r="N6080" s="7"/>
    </row>
    <row r="6081" spans="9:14" x14ac:dyDescent="0.25">
      <c r="I6081" s="7"/>
      <c r="J6081" s="7"/>
      <c r="K6081" s="7"/>
      <c r="L6081" s="7"/>
      <c r="M6081" s="7"/>
      <c r="N6081" s="7"/>
    </row>
    <row r="6082" spans="9:14" x14ac:dyDescent="0.25">
      <c r="I6082" s="7"/>
      <c r="J6082" s="7"/>
      <c r="K6082" s="7"/>
      <c r="L6082" s="7"/>
      <c r="M6082" s="7"/>
      <c r="N6082" s="7"/>
    </row>
    <row r="6083" spans="9:14" x14ac:dyDescent="0.25">
      <c r="I6083" s="7"/>
      <c r="J6083" s="7"/>
      <c r="K6083" s="7"/>
      <c r="L6083" s="7"/>
      <c r="M6083" s="7"/>
      <c r="N6083" s="7"/>
    </row>
    <row r="6084" spans="9:14" x14ac:dyDescent="0.25">
      <c r="I6084" s="7"/>
      <c r="J6084" s="7"/>
      <c r="K6084" s="7"/>
      <c r="L6084" s="7"/>
      <c r="M6084" s="7"/>
      <c r="N6084" s="7"/>
    </row>
    <row r="6085" spans="9:14" x14ac:dyDescent="0.25">
      <c r="I6085" s="7"/>
      <c r="J6085" s="7"/>
      <c r="K6085" s="7"/>
      <c r="L6085" s="7"/>
      <c r="M6085" s="7"/>
      <c r="N6085" s="7"/>
    </row>
    <row r="6086" spans="9:14" x14ac:dyDescent="0.25">
      <c r="I6086" s="7"/>
      <c r="J6086" s="7"/>
      <c r="K6086" s="7"/>
      <c r="L6086" s="7"/>
      <c r="M6086" s="7"/>
      <c r="N6086" s="7"/>
    </row>
    <row r="6087" spans="9:14" x14ac:dyDescent="0.25">
      <c r="I6087" s="7"/>
      <c r="J6087" s="7"/>
      <c r="K6087" s="7"/>
      <c r="L6087" s="7"/>
      <c r="M6087" s="7"/>
      <c r="N6087" s="7"/>
    </row>
    <row r="6088" spans="9:14" x14ac:dyDescent="0.25">
      <c r="I6088" s="7"/>
      <c r="J6088" s="7"/>
      <c r="K6088" s="7"/>
      <c r="L6088" s="7"/>
      <c r="M6088" s="7"/>
      <c r="N6088" s="7"/>
    </row>
    <row r="6089" spans="9:14" x14ac:dyDescent="0.25">
      <c r="I6089" s="7"/>
      <c r="J6089" s="7"/>
      <c r="K6089" s="7"/>
      <c r="L6089" s="7"/>
      <c r="M6089" s="7"/>
      <c r="N6089" s="7"/>
    </row>
    <row r="6090" spans="9:14" x14ac:dyDescent="0.25">
      <c r="I6090" s="7"/>
      <c r="J6090" s="7"/>
      <c r="K6090" s="7"/>
      <c r="L6090" s="7"/>
      <c r="M6090" s="7"/>
      <c r="N6090" s="7"/>
    </row>
    <row r="6091" spans="9:14" x14ac:dyDescent="0.25">
      <c r="I6091" s="7"/>
      <c r="J6091" s="7"/>
      <c r="K6091" s="7"/>
      <c r="L6091" s="7"/>
      <c r="M6091" s="7"/>
      <c r="N6091" s="7"/>
    </row>
    <row r="6092" spans="9:14" x14ac:dyDescent="0.25">
      <c r="I6092" s="7"/>
      <c r="J6092" s="7"/>
      <c r="K6092" s="7"/>
      <c r="L6092" s="7"/>
      <c r="M6092" s="7"/>
      <c r="N6092" s="7"/>
    </row>
    <row r="6093" spans="9:14" x14ac:dyDescent="0.25">
      <c r="I6093" s="7"/>
      <c r="J6093" s="7"/>
      <c r="K6093" s="7"/>
      <c r="L6093" s="7"/>
      <c r="M6093" s="7"/>
      <c r="N6093" s="7"/>
    </row>
    <row r="6094" spans="9:14" x14ac:dyDescent="0.25">
      <c r="I6094" s="7"/>
      <c r="J6094" s="7"/>
      <c r="K6094" s="7"/>
      <c r="L6094" s="7"/>
      <c r="M6094" s="7"/>
      <c r="N6094" s="7"/>
    </row>
    <row r="6095" spans="9:14" x14ac:dyDescent="0.25">
      <c r="I6095" s="7"/>
      <c r="J6095" s="7"/>
      <c r="K6095" s="7"/>
      <c r="L6095" s="7"/>
      <c r="M6095" s="7"/>
      <c r="N6095" s="7"/>
    </row>
    <row r="6096" spans="9:14" x14ac:dyDescent="0.25">
      <c r="I6096" s="7"/>
      <c r="J6096" s="7"/>
      <c r="K6096" s="7"/>
      <c r="L6096" s="7"/>
      <c r="M6096" s="7"/>
      <c r="N6096" s="7"/>
    </row>
    <row r="6097" spans="9:14" x14ac:dyDescent="0.25">
      <c r="I6097" s="7"/>
      <c r="J6097" s="7"/>
      <c r="K6097" s="7"/>
      <c r="L6097" s="7"/>
      <c r="M6097" s="7"/>
      <c r="N6097" s="7"/>
    </row>
    <row r="6098" spans="9:14" x14ac:dyDescent="0.25">
      <c r="I6098" s="7"/>
      <c r="J6098" s="7"/>
      <c r="K6098" s="7"/>
      <c r="L6098" s="7"/>
      <c r="M6098" s="7"/>
      <c r="N6098" s="7"/>
    </row>
    <row r="6099" spans="9:14" x14ac:dyDescent="0.25">
      <c r="I6099" s="7"/>
      <c r="J6099" s="7"/>
      <c r="K6099" s="7"/>
      <c r="L6099" s="7"/>
      <c r="M6099" s="7"/>
      <c r="N6099" s="7"/>
    </row>
    <row r="6100" spans="9:14" x14ac:dyDescent="0.25">
      <c r="I6100" s="7"/>
      <c r="J6100" s="7"/>
      <c r="K6100" s="7"/>
      <c r="L6100" s="7"/>
      <c r="M6100" s="7"/>
      <c r="N6100" s="7"/>
    </row>
    <row r="6101" spans="9:14" x14ac:dyDescent="0.25">
      <c r="I6101" s="7"/>
      <c r="J6101" s="7"/>
      <c r="K6101" s="7"/>
      <c r="L6101" s="7"/>
      <c r="M6101" s="7"/>
      <c r="N6101" s="7"/>
    </row>
    <row r="6102" spans="9:14" x14ac:dyDescent="0.25">
      <c r="I6102" s="7"/>
      <c r="J6102" s="7"/>
      <c r="K6102" s="7"/>
      <c r="L6102" s="7"/>
      <c r="M6102" s="7"/>
      <c r="N6102" s="7"/>
    </row>
    <row r="6103" spans="9:14" x14ac:dyDescent="0.25">
      <c r="I6103" s="7"/>
      <c r="J6103" s="7"/>
      <c r="K6103" s="7"/>
      <c r="L6103" s="7"/>
      <c r="M6103" s="7"/>
      <c r="N6103" s="7"/>
    </row>
    <row r="6104" spans="9:14" x14ac:dyDescent="0.25">
      <c r="I6104" s="7"/>
      <c r="J6104" s="7"/>
      <c r="K6104" s="7"/>
      <c r="L6104" s="7"/>
      <c r="M6104" s="7"/>
      <c r="N6104" s="7"/>
    </row>
    <row r="6105" spans="9:14" x14ac:dyDescent="0.25">
      <c r="I6105" s="7"/>
      <c r="J6105" s="7"/>
      <c r="K6105" s="7"/>
      <c r="L6105" s="7"/>
      <c r="M6105" s="7"/>
      <c r="N6105" s="7"/>
    </row>
    <row r="6106" spans="9:14" x14ac:dyDescent="0.25">
      <c r="I6106" s="7"/>
      <c r="J6106" s="7"/>
      <c r="K6106" s="7"/>
      <c r="L6106" s="7"/>
      <c r="M6106" s="7"/>
      <c r="N6106" s="7"/>
    </row>
    <row r="6107" spans="9:14" x14ac:dyDescent="0.25">
      <c r="I6107" s="7"/>
      <c r="J6107" s="7"/>
      <c r="K6107" s="7"/>
      <c r="L6107" s="7"/>
      <c r="M6107" s="7"/>
      <c r="N6107" s="7"/>
    </row>
    <row r="6108" spans="9:14" x14ac:dyDescent="0.25">
      <c r="I6108" s="7"/>
      <c r="J6108" s="7"/>
      <c r="K6108" s="7"/>
      <c r="L6108" s="7"/>
      <c r="M6108" s="7"/>
      <c r="N6108" s="7"/>
    </row>
    <row r="6109" spans="9:14" x14ac:dyDescent="0.25">
      <c r="I6109" s="7"/>
      <c r="J6109" s="7"/>
      <c r="K6109" s="7"/>
      <c r="L6109" s="7"/>
      <c r="M6109" s="7"/>
      <c r="N6109" s="7"/>
    </row>
    <row r="6110" spans="9:14" x14ac:dyDescent="0.25">
      <c r="I6110" s="7"/>
      <c r="J6110" s="7"/>
      <c r="K6110" s="7"/>
      <c r="L6110" s="7"/>
      <c r="M6110" s="7"/>
      <c r="N6110" s="7"/>
    </row>
    <row r="6111" spans="9:14" x14ac:dyDescent="0.25">
      <c r="I6111" s="7"/>
      <c r="J6111" s="7"/>
      <c r="K6111" s="7"/>
      <c r="L6111" s="7"/>
      <c r="M6111" s="7"/>
      <c r="N6111" s="7"/>
    </row>
    <row r="6112" spans="9:14" x14ac:dyDescent="0.25">
      <c r="I6112" s="7"/>
      <c r="J6112" s="7"/>
      <c r="K6112" s="7"/>
      <c r="L6112" s="7"/>
      <c r="M6112" s="7"/>
      <c r="N6112" s="7"/>
    </row>
    <row r="6113" spans="9:14" x14ac:dyDescent="0.25">
      <c r="I6113" s="7"/>
      <c r="J6113" s="7"/>
      <c r="K6113" s="7"/>
      <c r="L6113" s="7"/>
      <c r="M6113" s="7"/>
      <c r="N6113" s="7"/>
    </row>
    <row r="6114" spans="9:14" x14ac:dyDescent="0.25">
      <c r="I6114" s="7"/>
      <c r="J6114" s="7"/>
      <c r="K6114" s="7"/>
      <c r="L6114" s="7"/>
      <c r="M6114" s="7"/>
      <c r="N6114" s="7"/>
    </row>
    <row r="6115" spans="9:14" x14ac:dyDescent="0.25">
      <c r="I6115" s="7"/>
      <c r="J6115" s="7"/>
      <c r="K6115" s="7"/>
      <c r="L6115" s="7"/>
      <c r="M6115" s="7"/>
      <c r="N6115" s="7"/>
    </row>
    <row r="6116" spans="9:14" x14ac:dyDescent="0.25">
      <c r="I6116" s="7"/>
      <c r="J6116" s="7"/>
      <c r="K6116" s="7"/>
      <c r="L6116" s="7"/>
      <c r="M6116" s="7"/>
      <c r="N6116" s="7"/>
    </row>
    <row r="6117" spans="9:14" x14ac:dyDescent="0.25">
      <c r="I6117" s="7"/>
      <c r="J6117" s="7"/>
      <c r="K6117" s="7"/>
      <c r="L6117" s="7"/>
      <c r="M6117" s="7"/>
      <c r="N6117" s="7"/>
    </row>
    <row r="6118" spans="9:14" x14ac:dyDescent="0.25">
      <c r="I6118" s="7"/>
      <c r="J6118" s="7"/>
      <c r="K6118" s="7"/>
      <c r="L6118" s="7"/>
      <c r="M6118" s="7"/>
      <c r="N6118" s="7"/>
    </row>
    <row r="6119" spans="9:14" x14ac:dyDescent="0.25">
      <c r="I6119" s="7"/>
      <c r="J6119" s="7"/>
      <c r="K6119" s="7"/>
      <c r="L6119" s="7"/>
      <c r="M6119" s="7"/>
      <c r="N6119" s="7"/>
    </row>
    <row r="6120" spans="9:14" x14ac:dyDescent="0.25">
      <c r="I6120" s="7"/>
      <c r="J6120" s="7"/>
      <c r="K6120" s="7"/>
      <c r="L6120" s="7"/>
      <c r="M6120" s="7"/>
      <c r="N6120" s="7"/>
    </row>
    <row r="6121" spans="9:14" x14ac:dyDescent="0.25">
      <c r="I6121" s="7"/>
      <c r="J6121" s="7"/>
      <c r="K6121" s="7"/>
      <c r="L6121" s="7"/>
      <c r="M6121" s="7"/>
      <c r="N6121" s="7"/>
    </row>
    <row r="6122" spans="9:14" x14ac:dyDescent="0.25">
      <c r="I6122" s="7"/>
      <c r="J6122" s="7"/>
      <c r="K6122" s="7"/>
      <c r="L6122" s="7"/>
      <c r="M6122" s="7"/>
      <c r="N6122" s="7"/>
    </row>
    <row r="6123" spans="9:14" x14ac:dyDescent="0.25">
      <c r="I6123" s="7"/>
      <c r="J6123" s="7"/>
      <c r="K6123" s="7"/>
      <c r="L6123" s="7"/>
      <c r="M6123" s="7"/>
      <c r="N6123" s="7"/>
    </row>
    <row r="6124" spans="9:14" x14ac:dyDescent="0.25">
      <c r="I6124" s="7"/>
      <c r="J6124" s="7"/>
      <c r="K6124" s="7"/>
      <c r="L6124" s="7"/>
      <c r="M6124" s="7"/>
      <c r="N6124" s="7"/>
    </row>
    <row r="6125" spans="9:14" x14ac:dyDescent="0.25">
      <c r="I6125" s="7"/>
      <c r="J6125" s="7"/>
      <c r="K6125" s="7"/>
      <c r="L6125" s="7"/>
      <c r="M6125" s="7"/>
      <c r="N6125" s="7"/>
    </row>
    <row r="6126" spans="9:14" x14ac:dyDescent="0.25">
      <c r="I6126" s="7"/>
      <c r="J6126" s="7"/>
      <c r="K6126" s="7"/>
      <c r="L6126" s="7"/>
      <c r="M6126" s="7"/>
      <c r="N6126" s="7"/>
    </row>
    <row r="6127" spans="9:14" x14ac:dyDescent="0.25">
      <c r="I6127" s="7"/>
      <c r="J6127" s="7"/>
      <c r="K6127" s="7"/>
      <c r="L6127" s="7"/>
      <c r="M6127" s="7"/>
      <c r="N6127" s="7"/>
    </row>
    <row r="6128" spans="9:14" x14ac:dyDescent="0.25">
      <c r="I6128" s="7"/>
      <c r="J6128" s="7"/>
      <c r="K6128" s="7"/>
      <c r="L6128" s="7"/>
      <c r="M6128" s="7"/>
      <c r="N6128" s="7"/>
    </row>
    <row r="6129" spans="9:14" x14ac:dyDescent="0.25">
      <c r="I6129" s="7"/>
      <c r="J6129" s="7"/>
      <c r="K6129" s="7"/>
      <c r="L6129" s="7"/>
      <c r="M6129" s="7"/>
      <c r="N6129" s="7"/>
    </row>
    <row r="6130" spans="9:14" x14ac:dyDescent="0.25">
      <c r="I6130" s="7"/>
      <c r="J6130" s="7"/>
      <c r="K6130" s="7"/>
      <c r="L6130" s="7"/>
      <c r="M6130" s="7"/>
      <c r="N6130" s="7"/>
    </row>
    <row r="6131" spans="9:14" x14ac:dyDescent="0.25">
      <c r="I6131" s="7"/>
      <c r="J6131" s="7"/>
      <c r="K6131" s="7"/>
      <c r="L6131" s="7"/>
      <c r="M6131" s="7"/>
      <c r="N6131" s="7"/>
    </row>
    <row r="6132" spans="9:14" x14ac:dyDescent="0.25">
      <c r="I6132" s="7"/>
      <c r="J6132" s="7"/>
      <c r="K6132" s="7"/>
      <c r="L6132" s="7"/>
      <c r="M6132" s="7"/>
      <c r="N6132" s="7"/>
    </row>
    <row r="6133" spans="9:14" x14ac:dyDescent="0.25">
      <c r="I6133" s="7"/>
      <c r="J6133" s="7"/>
      <c r="K6133" s="7"/>
      <c r="L6133" s="7"/>
      <c r="M6133" s="7"/>
      <c r="N6133" s="7"/>
    </row>
    <row r="6134" spans="9:14" x14ac:dyDescent="0.25">
      <c r="I6134" s="7"/>
      <c r="J6134" s="7"/>
      <c r="K6134" s="7"/>
      <c r="L6134" s="7"/>
      <c r="M6134" s="7"/>
      <c r="N6134" s="7"/>
    </row>
    <row r="6135" spans="9:14" x14ac:dyDescent="0.25">
      <c r="I6135" s="7"/>
      <c r="J6135" s="7"/>
      <c r="K6135" s="7"/>
      <c r="L6135" s="7"/>
      <c r="M6135" s="7"/>
      <c r="N6135" s="7"/>
    </row>
    <row r="6136" spans="9:14" x14ac:dyDescent="0.25">
      <c r="I6136" s="7"/>
      <c r="J6136" s="7"/>
      <c r="K6136" s="7"/>
      <c r="L6136" s="7"/>
      <c r="M6136" s="7"/>
      <c r="N6136" s="7"/>
    </row>
    <row r="6137" spans="9:14" x14ac:dyDescent="0.25">
      <c r="I6137" s="7"/>
      <c r="J6137" s="7"/>
      <c r="K6137" s="7"/>
      <c r="L6137" s="7"/>
      <c r="M6137" s="7"/>
      <c r="N6137" s="7"/>
    </row>
    <row r="6138" spans="9:14" x14ac:dyDescent="0.25">
      <c r="I6138" s="7"/>
      <c r="J6138" s="7"/>
      <c r="K6138" s="7"/>
      <c r="L6138" s="7"/>
      <c r="M6138" s="7"/>
      <c r="N6138" s="7"/>
    </row>
    <row r="6139" spans="9:14" x14ac:dyDescent="0.25">
      <c r="I6139" s="7"/>
      <c r="J6139" s="7"/>
      <c r="K6139" s="7"/>
      <c r="L6139" s="7"/>
      <c r="M6139" s="7"/>
      <c r="N6139" s="7"/>
    </row>
    <row r="6140" spans="9:14" x14ac:dyDescent="0.25">
      <c r="I6140" s="7"/>
      <c r="J6140" s="7"/>
      <c r="K6140" s="7"/>
      <c r="L6140" s="7"/>
      <c r="M6140" s="7"/>
      <c r="N6140" s="7"/>
    </row>
    <row r="6141" spans="9:14" x14ac:dyDescent="0.25">
      <c r="I6141" s="7"/>
      <c r="J6141" s="7"/>
      <c r="K6141" s="7"/>
      <c r="L6141" s="7"/>
      <c r="M6141" s="7"/>
      <c r="N6141" s="7"/>
    </row>
    <row r="6142" spans="9:14" x14ac:dyDescent="0.25">
      <c r="I6142" s="7"/>
      <c r="J6142" s="7"/>
      <c r="K6142" s="7"/>
      <c r="L6142" s="7"/>
      <c r="M6142" s="7"/>
      <c r="N6142" s="7"/>
    </row>
    <row r="6143" spans="9:14" x14ac:dyDescent="0.25">
      <c r="I6143" s="7"/>
      <c r="J6143" s="7"/>
      <c r="K6143" s="7"/>
      <c r="L6143" s="7"/>
      <c r="M6143" s="7"/>
      <c r="N6143" s="7"/>
    </row>
    <row r="6144" spans="9:14" x14ac:dyDescent="0.25">
      <c r="I6144" s="7"/>
      <c r="J6144" s="7"/>
      <c r="K6144" s="7"/>
      <c r="L6144" s="7"/>
      <c r="M6144" s="7"/>
      <c r="N6144" s="7"/>
    </row>
    <row r="6145" spans="9:14" x14ac:dyDescent="0.25">
      <c r="I6145" s="7"/>
      <c r="J6145" s="7"/>
      <c r="K6145" s="7"/>
      <c r="L6145" s="7"/>
      <c r="M6145" s="7"/>
      <c r="N6145" s="7"/>
    </row>
    <row r="6146" spans="9:14" x14ac:dyDescent="0.25">
      <c r="I6146" s="7"/>
      <c r="J6146" s="7"/>
      <c r="K6146" s="7"/>
      <c r="L6146" s="7"/>
      <c r="M6146" s="7"/>
      <c r="N6146" s="7"/>
    </row>
    <row r="6147" spans="9:14" x14ac:dyDescent="0.25">
      <c r="I6147" s="7"/>
      <c r="J6147" s="7"/>
      <c r="K6147" s="7"/>
      <c r="L6147" s="7"/>
      <c r="M6147" s="7"/>
      <c r="N6147" s="7"/>
    </row>
    <row r="6148" spans="9:14" x14ac:dyDescent="0.25">
      <c r="I6148" s="7"/>
      <c r="J6148" s="7"/>
      <c r="K6148" s="7"/>
      <c r="L6148" s="7"/>
      <c r="M6148" s="7"/>
      <c r="N6148" s="7"/>
    </row>
    <row r="6149" spans="9:14" x14ac:dyDescent="0.25">
      <c r="I6149" s="7"/>
      <c r="J6149" s="7"/>
      <c r="K6149" s="7"/>
      <c r="L6149" s="7"/>
      <c r="M6149" s="7"/>
      <c r="N6149" s="7"/>
    </row>
    <row r="6150" spans="9:14" x14ac:dyDescent="0.25">
      <c r="I6150" s="7"/>
      <c r="J6150" s="7"/>
      <c r="K6150" s="7"/>
      <c r="L6150" s="7"/>
      <c r="M6150" s="7"/>
      <c r="N6150" s="7"/>
    </row>
    <row r="6151" spans="9:14" x14ac:dyDescent="0.25">
      <c r="I6151" s="7"/>
      <c r="J6151" s="7"/>
      <c r="K6151" s="7"/>
      <c r="L6151" s="7"/>
      <c r="M6151" s="7"/>
      <c r="N6151" s="7"/>
    </row>
    <row r="6152" spans="9:14" x14ac:dyDescent="0.25">
      <c r="I6152" s="7"/>
      <c r="J6152" s="7"/>
      <c r="K6152" s="7"/>
      <c r="L6152" s="7"/>
      <c r="M6152" s="7"/>
      <c r="N6152" s="7"/>
    </row>
    <row r="6153" spans="9:14" x14ac:dyDescent="0.25">
      <c r="I6153" s="7"/>
      <c r="J6153" s="7"/>
      <c r="K6153" s="7"/>
      <c r="L6153" s="7"/>
      <c r="M6153" s="7"/>
      <c r="N6153" s="7"/>
    </row>
    <row r="6154" spans="9:14" x14ac:dyDescent="0.25">
      <c r="I6154" s="7"/>
      <c r="J6154" s="7"/>
      <c r="K6154" s="7"/>
      <c r="L6154" s="7"/>
      <c r="M6154" s="7"/>
      <c r="N6154" s="7"/>
    </row>
    <row r="6155" spans="9:14" x14ac:dyDescent="0.25">
      <c r="I6155" s="7"/>
      <c r="J6155" s="7"/>
      <c r="K6155" s="7"/>
      <c r="L6155" s="7"/>
      <c r="M6155" s="7"/>
      <c r="N6155" s="7"/>
    </row>
    <row r="6156" spans="9:14" x14ac:dyDescent="0.25">
      <c r="I6156" s="7"/>
      <c r="J6156" s="7"/>
      <c r="K6156" s="7"/>
      <c r="L6156" s="7"/>
      <c r="M6156" s="7"/>
      <c r="N6156" s="7"/>
    </row>
    <row r="6157" spans="9:14" x14ac:dyDescent="0.25">
      <c r="I6157" s="7"/>
      <c r="J6157" s="7"/>
      <c r="K6157" s="7"/>
      <c r="L6157" s="7"/>
      <c r="M6157" s="7"/>
      <c r="N6157" s="7"/>
    </row>
    <row r="6158" spans="9:14" x14ac:dyDescent="0.25">
      <c r="I6158" s="7"/>
      <c r="J6158" s="7"/>
      <c r="K6158" s="7"/>
      <c r="L6158" s="7"/>
      <c r="M6158" s="7"/>
      <c r="N6158" s="7"/>
    </row>
    <row r="6159" spans="9:14" x14ac:dyDescent="0.25">
      <c r="I6159" s="7"/>
      <c r="J6159" s="7"/>
      <c r="K6159" s="7"/>
      <c r="L6159" s="7"/>
      <c r="M6159" s="7"/>
      <c r="N6159" s="7"/>
    </row>
    <row r="6160" spans="9:14" x14ac:dyDescent="0.25">
      <c r="I6160" s="7"/>
      <c r="J6160" s="7"/>
      <c r="K6160" s="7"/>
      <c r="L6160" s="7"/>
      <c r="M6160" s="7"/>
      <c r="N6160" s="7"/>
    </row>
    <row r="6161" spans="9:14" x14ac:dyDescent="0.25">
      <c r="I6161" s="7"/>
      <c r="J6161" s="7"/>
      <c r="K6161" s="7"/>
      <c r="L6161" s="7"/>
      <c r="M6161" s="7"/>
      <c r="N6161" s="7"/>
    </row>
    <row r="6162" spans="9:14" x14ac:dyDescent="0.25">
      <c r="I6162" s="7"/>
      <c r="J6162" s="7"/>
      <c r="K6162" s="7"/>
      <c r="L6162" s="7"/>
      <c r="M6162" s="7"/>
      <c r="N6162" s="7"/>
    </row>
    <row r="6163" spans="9:14" x14ac:dyDescent="0.25">
      <c r="I6163" s="7"/>
      <c r="J6163" s="7"/>
      <c r="K6163" s="7"/>
      <c r="L6163" s="7"/>
      <c r="M6163" s="7"/>
      <c r="N6163" s="7"/>
    </row>
    <row r="6164" spans="9:14" x14ac:dyDescent="0.25">
      <c r="I6164" s="7"/>
      <c r="J6164" s="7"/>
      <c r="K6164" s="7"/>
      <c r="L6164" s="7"/>
      <c r="M6164" s="7"/>
      <c r="N6164" s="7"/>
    </row>
    <row r="6165" spans="9:14" x14ac:dyDescent="0.25">
      <c r="I6165" s="7"/>
      <c r="J6165" s="7"/>
      <c r="K6165" s="7"/>
      <c r="L6165" s="7"/>
      <c r="M6165" s="7"/>
      <c r="N6165" s="7"/>
    </row>
    <row r="6166" spans="9:14" x14ac:dyDescent="0.25">
      <c r="I6166" s="7"/>
      <c r="J6166" s="7"/>
      <c r="K6166" s="7"/>
      <c r="L6166" s="7"/>
      <c r="M6166" s="7"/>
      <c r="N6166" s="7"/>
    </row>
    <row r="6167" spans="9:14" x14ac:dyDescent="0.25">
      <c r="I6167" s="7"/>
      <c r="J6167" s="7"/>
      <c r="K6167" s="7"/>
      <c r="L6167" s="7"/>
      <c r="M6167" s="7"/>
      <c r="N6167" s="7"/>
    </row>
    <row r="6168" spans="9:14" x14ac:dyDescent="0.25">
      <c r="I6168" s="7"/>
      <c r="J6168" s="7"/>
      <c r="K6168" s="7"/>
      <c r="L6168" s="7"/>
      <c r="M6168" s="7"/>
      <c r="N6168" s="7"/>
    </row>
    <row r="6169" spans="9:14" x14ac:dyDescent="0.25">
      <c r="I6169" s="7"/>
      <c r="J6169" s="7"/>
      <c r="K6169" s="7"/>
      <c r="L6169" s="7"/>
      <c r="M6169" s="7"/>
      <c r="N6169" s="7"/>
    </row>
    <row r="6170" spans="9:14" x14ac:dyDescent="0.25">
      <c r="I6170" s="7"/>
      <c r="J6170" s="7"/>
      <c r="K6170" s="7"/>
      <c r="L6170" s="7"/>
      <c r="M6170" s="7"/>
      <c r="N6170" s="7"/>
    </row>
    <row r="6171" spans="9:14" x14ac:dyDescent="0.25">
      <c r="I6171" s="7"/>
      <c r="J6171" s="7"/>
      <c r="K6171" s="7"/>
      <c r="L6171" s="7"/>
      <c r="M6171" s="7"/>
      <c r="N6171" s="7"/>
    </row>
    <row r="6172" spans="9:14" x14ac:dyDescent="0.25">
      <c r="I6172" s="7"/>
      <c r="J6172" s="7"/>
      <c r="K6172" s="7"/>
      <c r="L6172" s="7"/>
      <c r="M6172" s="7"/>
      <c r="N6172" s="7"/>
    </row>
    <row r="6173" spans="9:14" x14ac:dyDescent="0.25">
      <c r="I6173" s="7"/>
      <c r="J6173" s="7"/>
      <c r="K6173" s="7"/>
      <c r="L6173" s="7"/>
      <c r="M6173" s="7"/>
      <c r="N6173" s="7"/>
    </row>
    <row r="6174" spans="9:14" x14ac:dyDescent="0.25">
      <c r="I6174" s="7"/>
      <c r="J6174" s="7"/>
      <c r="K6174" s="7"/>
      <c r="L6174" s="7"/>
      <c r="M6174" s="7"/>
      <c r="N6174" s="7"/>
    </row>
    <row r="6175" spans="9:14" x14ac:dyDescent="0.25">
      <c r="I6175" s="7"/>
      <c r="J6175" s="7"/>
      <c r="K6175" s="7"/>
      <c r="L6175" s="7"/>
      <c r="M6175" s="7"/>
      <c r="N6175" s="7"/>
    </row>
    <row r="6176" spans="9:14" x14ac:dyDescent="0.25">
      <c r="I6176" s="7"/>
      <c r="J6176" s="7"/>
      <c r="K6176" s="7"/>
      <c r="L6176" s="7"/>
      <c r="M6176" s="7"/>
      <c r="N6176" s="7"/>
    </row>
    <row r="6177" spans="9:14" x14ac:dyDescent="0.25">
      <c r="I6177" s="7"/>
      <c r="J6177" s="7"/>
      <c r="K6177" s="7"/>
      <c r="L6177" s="7"/>
      <c r="M6177" s="7"/>
      <c r="N6177" s="7"/>
    </row>
    <row r="6178" spans="9:14" x14ac:dyDescent="0.25">
      <c r="I6178" s="7"/>
      <c r="J6178" s="7"/>
      <c r="K6178" s="7"/>
      <c r="L6178" s="7"/>
      <c r="M6178" s="7"/>
      <c r="N6178" s="7"/>
    </row>
    <row r="6179" spans="9:14" x14ac:dyDescent="0.25">
      <c r="I6179" s="7"/>
      <c r="J6179" s="7"/>
      <c r="K6179" s="7"/>
      <c r="L6179" s="7"/>
      <c r="M6179" s="7"/>
      <c r="N6179" s="7"/>
    </row>
    <row r="6180" spans="9:14" x14ac:dyDescent="0.25">
      <c r="I6180" s="7"/>
      <c r="J6180" s="7"/>
      <c r="K6180" s="7"/>
      <c r="L6180" s="7"/>
      <c r="M6180" s="7"/>
      <c r="N6180" s="7"/>
    </row>
    <row r="6181" spans="9:14" x14ac:dyDescent="0.25">
      <c r="I6181" s="7"/>
      <c r="J6181" s="7"/>
      <c r="K6181" s="7"/>
      <c r="L6181" s="7"/>
      <c r="M6181" s="7"/>
      <c r="N6181" s="7"/>
    </row>
    <row r="6182" spans="9:14" x14ac:dyDescent="0.25">
      <c r="I6182" s="7"/>
      <c r="J6182" s="7"/>
      <c r="K6182" s="7"/>
      <c r="L6182" s="7"/>
      <c r="M6182" s="7"/>
      <c r="N6182" s="7"/>
    </row>
    <row r="6183" spans="9:14" x14ac:dyDescent="0.25">
      <c r="I6183" s="7"/>
      <c r="J6183" s="7"/>
      <c r="K6183" s="7"/>
      <c r="L6183" s="7"/>
      <c r="M6183" s="7"/>
      <c r="N6183" s="7"/>
    </row>
    <row r="6184" spans="9:14" x14ac:dyDescent="0.25">
      <c r="I6184" s="7"/>
      <c r="J6184" s="7"/>
      <c r="K6184" s="7"/>
      <c r="L6184" s="7"/>
      <c r="M6184" s="7"/>
      <c r="N6184" s="7"/>
    </row>
    <row r="6185" spans="9:14" x14ac:dyDescent="0.25">
      <c r="I6185" s="7"/>
      <c r="J6185" s="7"/>
      <c r="K6185" s="7"/>
      <c r="L6185" s="7"/>
      <c r="M6185" s="7"/>
      <c r="N6185" s="7"/>
    </row>
    <row r="6186" spans="9:14" x14ac:dyDescent="0.25">
      <c r="I6186" s="7"/>
      <c r="J6186" s="7"/>
      <c r="K6186" s="7"/>
      <c r="L6186" s="7"/>
      <c r="M6186" s="7"/>
      <c r="N6186" s="7"/>
    </row>
    <row r="6187" spans="9:14" x14ac:dyDescent="0.25">
      <c r="I6187" s="7"/>
      <c r="J6187" s="7"/>
      <c r="K6187" s="7"/>
      <c r="L6187" s="7"/>
      <c r="M6187" s="7"/>
      <c r="N6187" s="7"/>
    </row>
    <row r="6188" spans="9:14" x14ac:dyDescent="0.25">
      <c r="I6188" s="7"/>
      <c r="J6188" s="7"/>
      <c r="K6188" s="7"/>
      <c r="L6188" s="7"/>
      <c r="M6188" s="7"/>
      <c r="N6188" s="7"/>
    </row>
    <row r="6189" spans="9:14" x14ac:dyDescent="0.25">
      <c r="I6189" s="7"/>
      <c r="J6189" s="7"/>
      <c r="K6189" s="7"/>
      <c r="L6189" s="7"/>
      <c r="M6189" s="7"/>
      <c r="N6189" s="7"/>
    </row>
    <row r="6190" spans="9:14" x14ac:dyDescent="0.25">
      <c r="I6190" s="7"/>
      <c r="J6190" s="7"/>
      <c r="K6190" s="7"/>
      <c r="L6190" s="7"/>
      <c r="M6190" s="7"/>
      <c r="N6190" s="7"/>
    </row>
    <row r="6191" spans="9:14" x14ac:dyDescent="0.25">
      <c r="I6191" s="7"/>
      <c r="J6191" s="7"/>
      <c r="K6191" s="7"/>
      <c r="L6191" s="7"/>
      <c r="M6191" s="7"/>
      <c r="N6191" s="7"/>
    </row>
    <row r="6192" spans="9:14" x14ac:dyDescent="0.25">
      <c r="I6192" s="7"/>
      <c r="J6192" s="7"/>
      <c r="K6192" s="7"/>
      <c r="L6192" s="7"/>
      <c r="M6192" s="7"/>
      <c r="N6192" s="7"/>
    </row>
    <row r="6193" spans="9:14" x14ac:dyDescent="0.25">
      <c r="I6193" s="7"/>
      <c r="J6193" s="7"/>
      <c r="K6193" s="7"/>
      <c r="L6193" s="7"/>
      <c r="M6193" s="7"/>
      <c r="N6193" s="7"/>
    </row>
    <row r="6194" spans="9:14" x14ac:dyDescent="0.25">
      <c r="I6194" s="7"/>
      <c r="J6194" s="7"/>
      <c r="K6194" s="7"/>
      <c r="L6194" s="7"/>
      <c r="M6194" s="7"/>
      <c r="N6194" s="7"/>
    </row>
    <row r="6195" spans="9:14" x14ac:dyDescent="0.25">
      <c r="I6195" s="7"/>
      <c r="J6195" s="7"/>
      <c r="K6195" s="7"/>
      <c r="L6195" s="7"/>
      <c r="M6195" s="7"/>
      <c r="N6195" s="7"/>
    </row>
    <row r="6196" spans="9:14" x14ac:dyDescent="0.25">
      <c r="I6196" s="7"/>
      <c r="J6196" s="7"/>
      <c r="K6196" s="7"/>
      <c r="L6196" s="7"/>
      <c r="M6196" s="7"/>
      <c r="N6196" s="7"/>
    </row>
    <row r="6197" spans="9:14" x14ac:dyDescent="0.25">
      <c r="I6197" s="7"/>
      <c r="J6197" s="7"/>
      <c r="K6197" s="7"/>
      <c r="L6197" s="7"/>
      <c r="M6197" s="7"/>
      <c r="N6197" s="7"/>
    </row>
    <row r="6198" spans="9:14" x14ac:dyDescent="0.25">
      <c r="I6198" s="7"/>
      <c r="J6198" s="7"/>
      <c r="K6198" s="7"/>
      <c r="L6198" s="7"/>
      <c r="M6198" s="7"/>
      <c r="N6198" s="7"/>
    </row>
    <row r="6199" spans="9:14" x14ac:dyDescent="0.25">
      <c r="I6199" s="7"/>
      <c r="J6199" s="7"/>
      <c r="K6199" s="7"/>
      <c r="L6199" s="7"/>
      <c r="M6199" s="7"/>
      <c r="N6199" s="7"/>
    </row>
    <row r="6200" spans="9:14" x14ac:dyDescent="0.25">
      <c r="I6200" s="7"/>
      <c r="J6200" s="7"/>
      <c r="K6200" s="7"/>
      <c r="L6200" s="7"/>
      <c r="M6200" s="7"/>
      <c r="N6200" s="7"/>
    </row>
    <row r="6201" spans="9:14" x14ac:dyDescent="0.25">
      <c r="I6201" s="7"/>
      <c r="J6201" s="7"/>
      <c r="K6201" s="7"/>
      <c r="L6201" s="7"/>
      <c r="M6201" s="7"/>
      <c r="N6201" s="7"/>
    </row>
    <row r="6202" spans="9:14" x14ac:dyDescent="0.25">
      <c r="I6202" s="7"/>
      <c r="J6202" s="7"/>
      <c r="K6202" s="7"/>
      <c r="L6202" s="7"/>
      <c r="M6202" s="7"/>
      <c r="N6202" s="7"/>
    </row>
    <row r="6203" spans="9:14" x14ac:dyDescent="0.25">
      <c r="I6203" s="7"/>
      <c r="J6203" s="7"/>
      <c r="K6203" s="7"/>
      <c r="L6203" s="7"/>
      <c r="M6203" s="7"/>
      <c r="N6203" s="7"/>
    </row>
    <row r="6204" spans="9:14" x14ac:dyDescent="0.25">
      <c r="I6204" s="7"/>
      <c r="J6204" s="7"/>
      <c r="K6204" s="7"/>
      <c r="L6204" s="7"/>
      <c r="M6204" s="7"/>
      <c r="N6204" s="7"/>
    </row>
    <row r="6205" spans="9:14" x14ac:dyDescent="0.25">
      <c r="I6205" s="7"/>
      <c r="J6205" s="7"/>
      <c r="K6205" s="7"/>
      <c r="L6205" s="7"/>
      <c r="M6205" s="7"/>
      <c r="N6205" s="7"/>
    </row>
    <row r="6206" spans="9:14" x14ac:dyDescent="0.25">
      <c r="I6206" s="7"/>
      <c r="J6206" s="7"/>
      <c r="K6206" s="7"/>
      <c r="L6206" s="7"/>
      <c r="M6206" s="7"/>
      <c r="N6206" s="7"/>
    </row>
    <row r="6207" spans="9:14" x14ac:dyDescent="0.25">
      <c r="I6207" s="7"/>
      <c r="J6207" s="7"/>
      <c r="K6207" s="7"/>
      <c r="L6207" s="7"/>
      <c r="M6207" s="7"/>
      <c r="N6207" s="7"/>
    </row>
    <row r="6208" spans="9:14" x14ac:dyDescent="0.25">
      <c r="I6208" s="7"/>
      <c r="J6208" s="7"/>
      <c r="K6208" s="7"/>
      <c r="L6208" s="7"/>
      <c r="M6208" s="7"/>
      <c r="N6208" s="7"/>
    </row>
    <row r="6209" spans="9:14" x14ac:dyDescent="0.25">
      <c r="I6209" s="7"/>
      <c r="J6209" s="7"/>
      <c r="K6209" s="7"/>
      <c r="L6209" s="7"/>
      <c r="M6209" s="7"/>
      <c r="N6209" s="7"/>
    </row>
    <row r="6210" spans="9:14" x14ac:dyDescent="0.25">
      <c r="I6210" s="7"/>
      <c r="J6210" s="7"/>
      <c r="K6210" s="7"/>
      <c r="L6210" s="7"/>
      <c r="M6210" s="7"/>
      <c r="N6210" s="7"/>
    </row>
    <row r="6211" spans="9:14" x14ac:dyDescent="0.25">
      <c r="I6211" s="7"/>
      <c r="J6211" s="7"/>
      <c r="K6211" s="7"/>
      <c r="L6211" s="7"/>
      <c r="M6211" s="7"/>
      <c r="N6211" s="7"/>
    </row>
    <row r="6212" spans="9:14" x14ac:dyDescent="0.25">
      <c r="I6212" s="7"/>
      <c r="J6212" s="7"/>
      <c r="K6212" s="7"/>
      <c r="L6212" s="7"/>
      <c r="M6212" s="7"/>
      <c r="N6212" s="7"/>
    </row>
    <row r="6213" spans="9:14" x14ac:dyDescent="0.25">
      <c r="I6213" s="7"/>
      <c r="J6213" s="7"/>
      <c r="K6213" s="7"/>
      <c r="L6213" s="7"/>
      <c r="M6213" s="7"/>
      <c r="N6213" s="7"/>
    </row>
    <row r="6214" spans="9:14" x14ac:dyDescent="0.25">
      <c r="I6214" s="7"/>
      <c r="J6214" s="7"/>
      <c r="K6214" s="7"/>
      <c r="L6214" s="7"/>
      <c r="M6214" s="7"/>
      <c r="N6214" s="7"/>
    </row>
    <row r="6215" spans="9:14" x14ac:dyDescent="0.25">
      <c r="I6215" s="7"/>
      <c r="J6215" s="7"/>
      <c r="K6215" s="7"/>
      <c r="L6215" s="7"/>
      <c r="M6215" s="7"/>
      <c r="N6215" s="7"/>
    </row>
    <row r="6216" spans="9:14" x14ac:dyDescent="0.25">
      <c r="I6216" s="7"/>
      <c r="J6216" s="7"/>
      <c r="K6216" s="7"/>
      <c r="L6216" s="7"/>
      <c r="M6216" s="7"/>
      <c r="N6216" s="7"/>
    </row>
    <row r="6217" spans="9:14" x14ac:dyDescent="0.25">
      <c r="I6217" s="7"/>
      <c r="J6217" s="7"/>
      <c r="K6217" s="7"/>
      <c r="L6217" s="7"/>
      <c r="M6217" s="7"/>
      <c r="N6217" s="7"/>
    </row>
    <row r="6218" spans="9:14" x14ac:dyDescent="0.25">
      <c r="I6218" s="7"/>
      <c r="J6218" s="7"/>
      <c r="K6218" s="7"/>
      <c r="L6218" s="7"/>
      <c r="M6218" s="7"/>
      <c r="N6218" s="7"/>
    </row>
    <row r="6219" spans="9:14" x14ac:dyDescent="0.25">
      <c r="I6219" s="7"/>
      <c r="J6219" s="7"/>
      <c r="K6219" s="7"/>
      <c r="L6219" s="7"/>
      <c r="M6219" s="7"/>
      <c r="N6219" s="7"/>
    </row>
    <row r="6220" spans="9:14" x14ac:dyDescent="0.25">
      <c r="I6220" s="7"/>
      <c r="J6220" s="7"/>
      <c r="K6220" s="7"/>
      <c r="L6220" s="7"/>
      <c r="M6220" s="7"/>
      <c r="N6220" s="7"/>
    </row>
    <row r="6221" spans="9:14" x14ac:dyDescent="0.25">
      <c r="I6221" s="7"/>
      <c r="J6221" s="7"/>
      <c r="K6221" s="7"/>
      <c r="L6221" s="7"/>
      <c r="M6221" s="7"/>
      <c r="N6221" s="7"/>
    </row>
    <row r="6222" spans="9:14" x14ac:dyDescent="0.25">
      <c r="I6222" s="7"/>
      <c r="J6222" s="7"/>
      <c r="K6222" s="7"/>
      <c r="L6222" s="7"/>
      <c r="M6222" s="7"/>
      <c r="N6222" s="7"/>
    </row>
    <row r="6223" spans="9:14" x14ac:dyDescent="0.25">
      <c r="I6223" s="7"/>
      <c r="J6223" s="7"/>
      <c r="K6223" s="7"/>
      <c r="L6223" s="7"/>
      <c r="M6223" s="7"/>
      <c r="N6223" s="7"/>
    </row>
    <row r="6224" spans="9:14" x14ac:dyDescent="0.25">
      <c r="I6224" s="7"/>
      <c r="J6224" s="7"/>
      <c r="K6224" s="7"/>
      <c r="L6224" s="7"/>
      <c r="M6224" s="7"/>
      <c r="N6224" s="7"/>
    </row>
    <row r="6225" spans="9:14" x14ac:dyDescent="0.25">
      <c r="I6225" s="7"/>
      <c r="J6225" s="7"/>
      <c r="K6225" s="7"/>
      <c r="L6225" s="7"/>
      <c r="M6225" s="7"/>
      <c r="N6225" s="7"/>
    </row>
    <row r="6226" spans="9:14" x14ac:dyDescent="0.25">
      <c r="I6226" s="7"/>
      <c r="J6226" s="7"/>
      <c r="K6226" s="7"/>
      <c r="L6226" s="7"/>
      <c r="M6226" s="7"/>
      <c r="N6226" s="7"/>
    </row>
    <row r="6227" spans="9:14" x14ac:dyDescent="0.25">
      <c r="I6227" s="7"/>
      <c r="J6227" s="7"/>
      <c r="K6227" s="7"/>
      <c r="L6227" s="7"/>
      <c r="M6227" s="7"/>
      <c r="N6227" s="7"/>
    </row>
    <row r="6228" spans="9:14" x14ac:dyDescent="0.25">
      <c r="I6228" s="7"/>
      <c r="J6228" s="7"/>
      <c r="K6228" s="7"/>
      <c r="L6228" s="7"/>
      <c r="M6228" s="7"/>
      <c r="N6228" s="7"/>
    </row>
    <row r="6229" spans="9:14" x14ac:dyDescent="0.25">
      <c r="I6229" s="7"/>
      <c r="J6229" s="7"/>
      <c r="K6229" s="7"/>
      <c r="L6229" s="7"/>
      <c r="M6229" s="7"/>
      <c r="N6229" s="7"/>
    </row>
    <row r="6230" spans="9:14" x14ac:dyDescent="0.25">
      <c r="I6230" s="7"/>
      <c r="J6230" s="7"/>
      <c r="K6230" s="7"/>
      <c r="L6230" s="7"/>
      <c r="M6230" s="7"/>
      <c r="N6230" s="7"/>
    </row>
    <row r="6231" spans="9:14" x14ac:dyDescent="0.25">
      <c r="I6231" s="7"/>
      <c r="J6231" s="7"/>
      <c r="K6231" s="7"/>
      <c r="L6231" s="7"/>
      <c r="M6231" s="7"/>
      <c r="N6231" s="7"/>
    </row>
    <row r="6232" spans="9:14" x14ac:dyDescent="0.25">
      <c r="I6232" s="7"/>
      <c r="J6232" s="7"/>
      <c r="K6232" s="7"/>
      <c r="L6232" s="7"/>
      <c r="M6232" s="7"/>
      <c r="N6232" s="7"/>
    </row>
    <row r="6233" spans="9:14" x14ac:dyDescent="0.25">
      <c r="I6233" s="7"/>
      <c r="J6233" s="7"/>
      <c r="K6233" s="7"/>
      <c r="L6233" s="7"/>
      <c r="M6233" s="7"/>
      <c r="N6233" s="7"/>
    </row>
    <row r="6234" spans="9:14" x14ac:dyDescent="0.25">
      <c r="I6234" s="7"/>
      <c r="J6234" s="7"/>
      <c r="K6234" s="7"/>
      <c r="L6234" s="7"/>
      <c r="M6234" s="7"/>
      <c r="N6234" s="7"/>
    </row>
    <row r="6235" spans="9:14" x14ac:dyDescent="0.25">
      <c r="I6235" s="7"/>
      <c r="J6235" s="7"/>
      <c r="K6235" s="7"/>
      <c r="L6235" s="7"/>
      <c r="M6235" s="7"/>
      <c r="N6235" s="7"/>
    </row>
    <row r="6236" spans="9:14" x14ac:dyDescent="0.25">
      <c r="I6236" s="7"/>
      <c r="J6236" s="7"/>
      <c r="K6236" s="7"/>
      <c r="L6236" s="7"/>
      <c r="M6236" s="7"/>
      <c r="N6236" s="7"/>
    </row>
    <row r="6237" spans="9:14" x14ac:dyDescent="0.25">
      <c r="I6237" s="7"/>
      <c r="J6237" s="7"/>
      <c r="K6237" s="7"/>
      <c r="L6237" s="7"/>
      <c r="M6237" s="7"/>
      <c r="N6237" s="7"/>
    </row>
    <row r="6238" spans="9:14" x14ac:dyDescent="0.25">
      <c r="I6238" s="7"/>
      <c r="J6238" s="7"/>
      <c r="K6238" s="7"/>
      <c r="L6238" s="7"/>
      <c r="M6238" s="7"/>
      <c r="N6238" s="7"/>
    </row>
    <row r="6239" spans="9:14" x14ac:dyDescent="0.25">
      <c r="I6239" s="7"/>
      <c r="J6239" s="7"/>
      <c r="K6239" s="7"/>
      <c r="L6239" s="7"/>
      <c r="M6239" s="7"/>
      <c r="N6239" s="7"/>
    </row>
    <row r="6240" spans="9:14" x14ac:dyDescent="0.25">
      <c r="I6240" s="7"/>
      <c r="J6240" s="7"/>
      <c r="K6240" s="7"/>
      <c r="L6240" s="7"/>
      <c r="M6240" s="7"/>
      <c r="N6240" s="7"/>
    </row>
    <row r="6241" spans="9:14" x14ac:dyDescent="0.25">
      <c r="I6241" s="7"/>
      <c r="J6241" s="7"/>
      <c r="K6241" s="7"/>
      <c r="L6241" s="7"/>
      <c r="M6241" s="7"/>
      <c r="N6241" s="7"/>
    </row>
    <row r="6242" spans="9:14" x14ac:dyDescent="0.25">
      <c r="I6242" s="7"/>
      <c r="J6242" s="7"/>
      <c r="K6242" s="7"/>
      <c r="L6242" s="7"/>
      <c r="M6242" s="7"/>
      <c r="N6242" s="7"/>
    </row>
    <row r="6243" spans="9:14" x14ac:dyDescent="0.25">
      <c r="I6243" s="7"/>
      <c r="J6243" s="7"/>
      <c r="K6243" s="7"/>
      <c r="L6243" s="7"/>
      <c r="M6243" s="7"/>
      <c r="N6243" s="7"/>
    </row>
    <row r="6244" spans="9:14" x14ac:dyDescent="0.25">
      <c r="I6244" s="7"/>
      <c r="J6244" s="7"/>
      <c r="K6244" s="7"/>
      <c r="L6244" s="7"/>
      <c r="M6244" s="7"/>
      <c r="N6244" s="7"/>
    </row>
    <row r="6245" spans="9:14" x14ac:dyDescent="0.25">
      <c r="I6245" s="7"/>
      <c r="J6245" s="7"/>
      <c r="K6245" s="7"/>
      <c r="L6245" s="7"/>
      <c r="M6245" s="7"/>
      <c r="N6245" s="7"/>
    </row>
    <row r="6246" spans="9:14" x14ac:dyDescent="0.25">
      <c r="I6246" s="7"/>
      <c r="J6246" s="7"/>
      <c r="K6246" s="7"/>
      <c r="L6246" s="7"/>
      <c r="M6246" s="7"/>
      <c r="N6246" s="7"/>
    </row>
    <row r="6247" spans="9:14" x14ac:dyDescent="0.25">
      <c r="I6247" s="7"/>
      <c r="J6247" s="7"/>
      <c r="K6247" s="7"/>
      <c r="L6247" s="7"/>
      <c r="M6247" s="7"/>
      <c r="N6247" s="7"/>
    </row>
    <row r="6248" spans="9:14" x14ac:dyDescent="0.25">
      <c r="I6248" s="7"/>
      <c r="J6248" s="7"/>
      <c r="K6248" s="7"/>
      <c r="L6248" s="7"/>
      <c r="M6248" s="7"/>
      <c r="N6248" s="7"/>
    </row>
    <row r="6249" spans="9:14" x14ac:dyDescent="0.25">
      <c r="I6249" s="7"/>
      <c r="J6249" s="7"/>
      <c r="K6249" s="7"/>
      <c r="L6249" s="7"/>
      <c r="M6249" s="7"/>
      <c r="N6249" s="7"/>
    </row>
    <row r="6250" spans="9:14" x14ac:dyDescent="0.25">
      <c r="I6250" s="7"/>
      <c r="J6250" s="7"/>
      <c r="K6250" s="7"/>
      <c r="L6250" s="7"/>
      <c r="M6250" s="7"/>
      <c r="N6250" s="7"/>
    </row>
    <row r="6251" spans="9:14" x14ac:dyDescent="0.25">
      <c r="I6251" s="7"/>
      <c r="J6251" s="7"/>
      <c r="K6251" s="7"/>
      <c r="L6251" s="7"/>
      <c r="M6251" s="7"/>
      <c r="N6251" s="7"/>
    </row>
    <row r="6252" spans="9:14" x14ac:dyDescent="0.25">
      <c r="I6252" s="7"/>
      <c r="J6252" s="7"/>
      <c r="K6252" s="7"/>
      <c r="L6252" s="7"/>
      <c r="M6252" s="7"/>
      <c r="N6252" s="7"/>
    </row>
    <row r="6253" spans="9:14" x14ac:dyDescent="0.25">
      <c r="I6253" s="7"/>
      <c r="J6253" s="7"/>
      <c r="K6253" s="7"/>
      <c r="L6253" s="7"/>
      <c r="M6253" s="7"/>
      <c r="N6253" s="7"/>
    </row>
    <row r="6254" spans="9:14" x14ac:dyDescent="0.25">
      <c r="I6254" s="7"/>
      <c r="J6254" s="7"/>
      <c r="K6254" s="7"/>
      <c r="L6254" s="7"/>
      <c r="M6254" s="7"/>
      <c r="N6254" s="7"/>
    </row>
    <row r="6255" spans="9:14" x14ac:dyDescent="0.25">
      <c r="I6255" s="7"/>
      <c r="J6255" s="7"/>
      <c r="K6255" s="7"/>
      <c r="L6255" s="7"/>
      <c r="M6255" s="7"/>
      <c r="N6255" s="7"/>
    </row>
    <row r="6256" spans="9:14" x14ac:dyDescent="0.25">
      <c r="I6256" s="7"/>
      <c r="J6256" s="7"/>
      <c r="K6256" s="7"/>
      <c r="L6256" s="7"/>
      <c r="M6256" s="7"/>
      <c r="N6256" s="7"/>
    </row>
    <row r="6257" spans="9:14" x14ac:dyDescent="0.25">
      <c r="I6257" s="7"/>
      <c r="J6257" s="7"/>
      <c r="K6257" s="7"/>
      <c r="L6257" s="7"/>
      <c r="M6257" s="7"/>
      <c r="N6257" s="7"/>
    </row>
    <row r="6258" spans="9:14" x14ac:dyDescent="0.25">
      <c r="I6258" s="7"/>
      <c r="J6258" s="7"/>
      <c r="K6258" s="7"/>
      <c r="L6258" s="7"/>
      <c r="M6258" s="7"/>
      <c r="N6258" s="7"/>
    </row>
    <row r="6259" spans="9:14" x14ac:dyDescent="0.25">
      <c r="I6259" s="7"/>
      <c r="J6259" s="7"/>
      <c r="K6259" s="7"/>
      <c r="L6259" s="7"/>
      <c r="M6259" s="7"/>
      <c r="N6259" s="7"/>
    </row>
    <row r="6260" spans="9:14" x14ac:dyDescent="0.25">
      <c r="I6260" s="7"/>
      <c r="J6260" s="7"/>
      <c r="K6260" s="7"/>
      <c r="L6260" s="7"/>
      <c r="M6260" s="7"/>
      <c r="N6260" s="7"/>
    </row>
    <row r="6261" spans="9:14" x14ac:dyDescent="0.25">
      <c r="I6261" s="7"/>
      <c r="J6261" s="7"/>
      <c r="K6261" s="7"/>
      <c r="L6261" s="7"/>
      <c r="M6261" s="7"/>
      <c r="N6261" s="7"/>
    </row>
    <row r="6262" spans="9:14" x14ac:dyDescent="0.25">
      <c r="I6262" s="7"/>
      <c r="J6262" s="7"/>
      <c r="K6262" s="7"/>
      <c r="L6262" s="7"/>
      <c r="M6262" s="7"/>
      <c r="N6262" s="7"/>
    </row>
    <row r="6263" spans="9:14" x14ac:dyDescent="0.25">
      <c r="I6263" s="7"/>
      <c r="J6263" s="7"/>
      <c r="K6263" s="7"/>
      <c r="L6263" s="7"/>
      <c r="M6263" s="7"/>
      <c r="N6263" s="7"/>
    </row>
    <row r="6264" spans="9:14" x14ac:dyDescent="0.25">
      <c r="I6264" s="7"/>
      <c r="J6264" s="7"/>
      <c r="K6264" s="7"/>
      <c r="L6264" s="7"/>
      <c r="M6264" s="7"/>
      <c r="N6264" s="7"/>
    </row>
    <row r="6265" spans="9:14" x14ac:dyDescent="0.25">
      <c r="I6265" s="7"/>
      <c r="J6265" s="7"/>
      <c r="K6265" s="7"/>
      <c r="L6265" s="7"/>
      <c r="M6265" s="7"/>
      <c r="N6265" s="7"/>
    </row>
    <row r="6266" spans="9:14" x14ac:dyDescent="0.25">
      <c r="I6266" s="7"/>
      <c r="J6266" s="7"/>
      <c r="K6266" s="7"/>
      <c r="L6266" s="7"/>
      <c r="M6266" s="7"/>
      <c r="N6266" s="7"/>
    </row>
    <row r="6267" spans="9:14" x14ac:dyDescent="0.25">
      <c r="I6267" s="7"/>
      <c r="J6267" s="7"/>
      <c r="K6267" s="7"/>
      <c r="L6267" s="7"/>
      <c r="M6267" s="7"/>
      <c r="N6267" s="7"/>
    </row>
    <row r="6268" spans="9:14" x14ac:dyDescent="0.25">
      <c r="I6268" s="7"/>
      <c r="J6268" s="7"/>
      <c r="K6268" s="7"/>
      <c r="L6268" s="7"/>
      <c r="M6268" s="7"/>
      <c r="N6268" s="7"/>
    </row>
    <row r="6269" spans="9:14" x14ac:dyDescent="0.25">
      <c r="I6269" s="7"/>
      <c r="J6269" s="7"/>
      <c r="K6269" s="7"/>
      <c r="L6269" s="7"/>
      <c r="M6269" s="7"/>
      <c r="N6269" s="7"/>
    </row>
    <row r="6270" spans="9:14" x14ac:dyDescent="0.25">
      <c r="I6270" s="7"/>
      <c r="J6270" s="7"/>
      <c r="K6270" s="7"/>
      <c r="L6270" s="7"/>
      <c r="M6270" s="7"/>
      <c r="N6270" s="7"/>
    </row>
    <row r="6271" spans="9:14" x14ac:dyDescent="0.25">
      <c r="I6271" s="7"/>
      <c r="J6271" s="7"/>
      <c r="K6271" s="7"/>
      <c r="L6271" s="7"/>
      <c r="M6271" s="7"/>
      <c r="N6271" s="7"/>
    </row>
    <row r="6272" spans="9:14" x14ac:dyDescent="0.25">
      <c r="I6272" s="7"/>
      <c r="J6272" s="7"/>
      <c r="K6272" s="7"/>
      <c r="L6272" s="7"/>
      <c r="M6272" s="7"/>
      <c r="N6272" s="7"/>
    </row>
    <row r="6273" spans="9:14" x14ac:dyDescent="0.25">
      <c r="I6273" s="7"/>
      <c r="J6273" s="7"/>
      <c r="K6273" s="7"/>
      <c r="L6273" s="7"/>
      <c r="M6273" s="7"/>
      <c r="N6273" s="7"/>
    </row>
    <row r="6274" spans="9:14" x14ac:dyDescent="0.25">
      <c r="I6274" s="7"/>
      <c r="J6274" s="7"/>
      <c r="K6274" s="7"/>
      <c r="L6274" s="7"/>
      <c r="M6274" s="7"/>
      <c r="N6274" s="7"/>
    </row>
    <row r="6275" spans="9:14" x14ac:dyDescent="0.25">
      <c r="I6275" s="7"/>
      <c r="J6275" s="7"/>
      <c r="K6275" s="7"/>
      <c r="L6275" s="7"/>
      <c r="M6275" s="7"/>
      <c r="N6275" s="7"/>
    </row>
    <row r="6276" spans="9:14" x14ac:dyDescent="0.25">
      <c r="I6276" s="7"/>
      <c r="J6276" s="7"/>
      <c r="K6276" s="7"/>
      <c r="L6276" s="7"/>
      <c r="M6276" s="7"/>
      <c r="N6276" s="7"/>
    </row>
    <row r="6277" spans="9:14" x14ac:dyDescent="0.25">
      <c r="I6277" s="7"/>
      <c r="J6277" s="7"/>
      <c r="K6277" s="7"/>
      <c r="L6277" s="7"/>
      <c r="M6277" s="7"/>
      <c r="N6277" s="7"/>
    </row>
    <row r="6278" spans="9:14" x14ac:dyDescent="0.25">
      <c r="I6278" s="7"/>
      <c r="J6278" s="7"/>
      <c r="K6278" s="7"/>
      <c r="L6278" s="7"/>
      <c r="M6278" s="7"/>
      <c r="N6278" s="7"/>
    </row>
    <row r="6279" spans="9:14" x14ac:dyDescent="0.25">
      <c r="I6279" s="7"/>
      <c r="J6279" s="7"/>
      <c r="K6279" s="7"/>
      <c r="L6279" s="7"/>
      <c r="M6279" s="7"/>
      <c r="N6279" s="7"/>
    </row>
    <row r="6280" spans="9:14" x14ac:dyDescent="0.25">
      <c r="I6280" s="7"/>
      <c r="J6280" s="7"/>
      <c r="K6280" s="7"/>
      <c r="L6280" s="7"/>
      <c r="M6280" s="7"/>
      <c r="N6280" s="7"/>
    </row>
    <row r="6281" spans="9:14" x14ac:dyDescent="0.25">
      <c r="I6281" s="7"/>
      <c r="J6281" s="7"/>
      <c r="K6281" s="7"/>
      <c r="L6281" s="7"/>
      <c r="M6281" s="7"/>
      <c r="N6281" s="7"/>
    </row>
    <row r="6282" spans="9:14" x14ac:dyDescent="0.25">
      <c r="I6282" s="7"/>
      <c r="J6282" s="7"/>
      <c r="K6282" s="7"/>
      <c r="L6282" s="7"/>
      <c r="M6282" s="7"/>
      <c r="N6282" s="7"/>
    </row>
    <row r="6283" spans="9:14" x14ac:dyDescent="0.25">
      <c r="I6283" s="7"/>
      <c r="J6283" s="7"/>
      <c r="K6283" s="7"/>
      <c r="L6283" s="7"/>
      <c r="M6283" s="7"/>
      <c r="N6283" s="7"/>
    </row>
    <row r="6284" spans="9:14" x14ac:dyDescent="0.25">
      <c r="I6284" s="7"/>
      <c r="J6284" s="7"/>
      <c r="K6284" s="7"/>
      <c r="L6284" s="7"/>
      <c r="M6284" s="7"/>
      <c r="N6284" s="7"/>
    </row>
    <row r="6285" spans="9:14" x14ac:dyDescent="0.25">
      <c r="I6285" s="7"/>
      <c r="J6285" s="7"/>
      <c r="K6285" s="7"/>
      <c r="L6285" s="7"/>
      <c r="M6285" s="7"/>
      <c r="N6285" s="7"/>
    </row>
    <row r="6286" spans="9:14" x14ac:dyDescent="0.25">
      <c r="I6286" s="7"/>
      <c r="J6286" s="7"/>
      <c r="K6286" s="7"/>
      <c r="L6286" s="7"/>
      <c r="M6286" s="7"/>
      <c r="N6286" s="7"/>
    </row>
    <row r="6287" spans="9:14" x14ac:dyDescent="0.25">
      <c r="I6287" s="7"/>
      <c r="J6287" s="7"/>
      <c r="K6287" s="7"/>
      <c r="L6287" s="7"/>
      <c r="M6287" s="7"/>
      <c r="N6287" s="7"/>
    </row>
    <row r="6288" spans="9:14" x14ac:dyDescent="0.25">
      <c r="I6288" s="7"/>
      <c r="J6288" s="7"/>
      <c r="K6288" s="7"/>
      <c r="L6288" s="7"/>
      <c r="M6288" s="7"/>
      <c r="N6288" s="7"/>
    </row>
    <row r="6289" spans="9:14" x14ac:dyDescent="0.25">
      <c r="I6289" s="7"/>
      <c r="J6289" s="7"/>
      <c r="K6289" s="7"/>
      <c r="L6289" s="7"/>
      <c r="M6289" s="7"/>
      <c r="N6289" s="7"/>
    </row>
    <row r="6290" spans="9:14" x14ac:dyDescent="0.25">
      <c r="I6290" s="7"/>
      <c r="J6290" s="7"/>
      <c r="K6290" s="7"/>
      <c r="L6290" s="7"/>
      <c r="M6290" s="7"/>
      <c r="N6290" s="7"/>
    </row>
    <row r="6291" spans="9:14" x14ac:dyDescent="0.25">
      <c r="I6291" s="7"/>
      <c r="J6291" s="7"/>
      <c r="K6291" s="7"/>
      <c r="L6291" s="7"/>
      <c r="M6291" s="7"/>
      <c r="N6291" s="7"/>
    </row>
    <row r="6292" spans="9:14" x14ac:dyDescent="0.25">
      <c r="I6292" s="7"/>
      <c r="J6292" s="7"/>
      <c r="K6292" s="7"/>
      <c r="L6292" s="7"/>
      <c r="M6292" s="7"/>
      <c r="N6292" s="7"/>
    </row>
    <row r="6293" spans="9:14" x14ac:dyDescent="0.25">
      <c r="I6293" s="7"/>
      <c r="J6293" s="7"/>
      <c r="K6293" s="7"/>
      <c r="L6293" s="7"/>
      <c r="M6293" s="7"/>
      <c r="N6293" s="7"/>
    </row>
    <row r="6294" spans="9:14" x14ac:dyDescent="0.25">
      <c r="I6294" s="7"/>
      <c r="J6294" s="7"/>
      <c r="K6294" s="7"/>
      <c r="L6294" s="7"/>
      <c r="M6294" s="7"/>
      <c r="N6294" s="7"/>
    </row>
    <row r="6295" spans="9:14" x14ac:dyDescent="0.25">
      <c r="I6295" s="7"/>
      <c r="J6295" s="7"/>
      <c r="K6295" s="7"/>
      <c r="L6295" s="7"/>
      <c r="M6295" s="7"/>
      <c r="N6295" s="7"/>
    </row>
    <row r="6296" spans="9:14" x14ac:dyDescent="0.25">
      <c r="I6296" s="7"/>
      <c r="J6296" s="7"/>
      <c r="K6296" s="7"/>
      <c r="L6296" s="7"/>
      <c r="M6296" s="7"/>
      <c r="N6296" s="7"/>
    </row>
    <row r="6297" spans="9:14" x14ac:dyDescent="0.25">
      <c r="I6297" s="7"/>
      <c r="J6297" s="7"/>
      <c r="K6297" s="7"/>
      <c r="L6297" s="7"/>
      <c r="M6297" s="7"/>
      <c r="N6297" s="7"/>
    </row>
    <row r="6298" spans="9:14" x14ac:dyDescent="0.25">
      <c r="I6298" s="7"/>
      <c r="J6298" s="7"/>
      <c r="K6298" s="7"/>
      <c r="L6298" s="7"/>
      <c r="M6298" s="7"/>
      <c r="N6298" s="7"/>
    </row>
    <row r="6299" spans="9:14" x14ac:dyDescent="0.25">
      <c r="I6299" s="7"/>
      <c r="J6299" s="7"/>
      <c r="K6299" s="7"/>
      <c r="L6299" s="7"/>
      <c r="M6299" s="7"/>
      <c r="N6299" s="7"/>
    </row>
    <row r="6300" spans="9:14" x14ac:dyDescent="0.25">
      <c r="I6300" s="7"/>
      <c r="J6300" s="7"/>
      <c r="K6300" s="7"/>
      <c r="L6300" s="7"/>
      <c r="M6300" s="7"/>
      <c r="N6300" s="7"/>
    </row>
    <row r="6301" spans="9:14" x14ac:dyDescent="0.25">
      <c r="I6301" s="7"/>
      <c r="J6301" s="7"/>
      <c r="K6301" s="7"/>
      <c r="L6301" s="7"/>
      <c r="M6301" s="7"/>
      <c r="N6301" s="7"/>
    </row>
    <row r="6302" spans="9:14" x14ac:dyDescent="0.25">
      <c r="I6302" s="7"/>
      <c r="J6302" s="7"/>
      <c r="K6302" s="7"/>
      <c r="L6302" s="7"/>
      <c r="M6302" s="7"/>
      <c r="N6302" s="7"/>
    </row>
    <row r="6303" spans="9:14" x14ac:dyDescent="0.25">
      <c r="I6303" s="7"/>
      <c r="J6303" s="7"/>
      <c r="K6303" s="7"/>
      <c r="L6303" s="7"/>
      <c r="M6303" s="7"/>
      <c r="N6303" s="7"/>
    </row>
    <row r="6304" spans="9:14" x14ac:dyDescent="0.25">
      <c r="I6304" s="7"/>
      <c r="J6304" s="7"/>
      <c r="K6304" s="7"/>
      <c r="L6304" s="7"/>
      <c r="M6304" s="7"/>
      <c r="N6304" s="7"/>
    </row>
    <row r="6305" spans="9:14" x14ac:dyDescent="0.25">
      <c r="I6305" s="7"/>
      <c r="J6305" s="7"/>
      <c r="K6305" s="7"/>
      <c r="L6305" s="7"/>
      <c r="M6305" s="7"/>
      <c r="N6305" s="7"/>
    </row>
    <row r="6306" spans="9:14" x14ac:dyDescent="0.25">
      <c r="I6306" s="7"/>
      <c r="J6306" s="7"/>
      <c r="K6306" s="7"/>
      <c r="L6306" s="7"/>
      <c r="M6306" s="7"/>
      <c r="N6306" s="7"/>
    </row>
    <row r="6307" spans="9:14" x14ac:dyDescent="0.25">
      <c r="I6307" s="7"/>
      <c r="J6307" s="7"/>
      <c r="K6307" s="7"/>
      <c r="L6307" s="7"/>
      <c r="M6307" s="7"/>
      <c r="N6307" s="7"/>
    </row>
    <row r="6308" spans="9:14" x14ac:dyDescent="0.25">
      <c r="I6308" s="7"/>
      <c r="J6308" s="7"/>
      <c r="K6308" s="7"/>
      <c r="L6308" s="7"/>
      <c r="M6308" s="7"/>
      <c r="N6308" s="7"/>
    </row>
    <row r="6309" spans="9:14" x14ac:dyDescent="0.25">
      <c r="I6309" s="7"/>
      <c r="J6309" s="7"/>
      <c r="K6309" s="7"/>
      <c r="L6309" s="7"/>
      <c r="M6309" s="7"/>
      <c r="N6309" s="7"/>
    </row>
    <row r="6310" spans="9:14" x14ac:dyDescent="0.25">
      <c r="I6310" s="7"/>
      <c r="J6310" s="7"/>
      <c r="K6310" s="7"/>
      <c r="L6310" s="7"/>
      <c r="M6310" s="7"/>
      <c r="N6310" s="7"/>
    </row>
    <row r="6311" spans="9:14" x14ac:dyDescent="0.25">
      <c r="I6311" s="7"/>
      <c r="J6311" s="7"/>
      <c r="K6311" s="7"/>
      <c r="L6311" s="7"/>
      <c r="M6311" s="7"/>
      <c r="N6311" s="7"/>
    </row>
    <row r="6312" spans="9:14" x14ac:dyDescent="0.25">
      <c r="I6312" s="7"/>
      <c r="J6312" s="7"/>
      <c r="K6312" s="7"/>
      <c r="L6312" s="7"/>
      <c r="M6312" s="7"/>
      <c r="N6312" s="7"/>
    </row>
    <row r="6313" spans="9:14" x14ac:dyDescent="0.25">
      <c r="I6313" s="7"/>
      <c r="J6313" s="7"/>
      <c r="K6313" s="7"/>
      <c r="L6313" s="7"/>
      <c r="M6313" s="7"/>
      <c r="N6313" s="7"/>
    </row>
    <row r="6314" spans="9:14" x14ac:dyDescent="0.25">
      <c r="I6314" s="7"/>
      <c r="J6314" s="7"/>
      <c r="K6314" s="7"/>
      <c r="L6314" s="7"/>
      <c r="M6314" s="7"/>
      <c r="N6314" s="7"/>
    </row>
    <row r="6315" spans="9:14" x14ac:dyDescent="0.25">
      <c r="I6315" s="7"/>
      <c r="J6315" s="7"/>
      <c r="K6315" s="7"/>
      <c r="L6315" s="7"/>
      <c r="M6315" s="7"/>
      <c r="N6315" s="7"/>
    </row>
    <row r="6316" spans="9:14" x14ac:dyDescent="0.25">
      <c r="I6316" s="7"/>
      <c r="J6316" s="7"/>
      <c r="K6316" s="7"/>
      <c r="L6316" s="7"/>
      <c r="M6316" s="7"/>
      <c r="N6316" s="7"/>
    </row>
    <row r="6317" spans="9:14" x14ac:dyDescent="0.25">
      <c r="I6317" s="7"/>
      <c r="J6317" s="7"/>
      <c r="K6317" s="7"/>
      <c r="L6317" s="7"/>
      <c r="M6317" s="7"/>
      <c r="N6317" s="7"/>
    </row>
    <row r="6318" spans="9:14" x14ac:dyDescent="0.25">
      <c r="I6318" s="7"/>
      <c r="J6318" s="7"/>
      <c r="K6318" s="7"/>
      <c r="L6318" s="7"/>
      <c r="M6318" s="7"/>
      <c r="N6318" s="7"/>
    </row>
    <row r="6319" spans="9:14" x14ac:dyDescent="0.25">
      <c r="I6319" s="7"/>
      <c r="J6319" s="7"/>
      <c r="K6319" s="7"/>
      <c r="L6319" s="7"/>
      <c r="M6319" s="7"/>
      <c r="N6319" s="7"/>
    </row>
    <row r="6320" spans="9:14" x14ac:dyDescent="0.25">
      <c r="I6320" s="7"/>
      <c r="J6320" s="7"/>
      <c r="K6320" s="7"/>
      <c r="L6320" s="7"/>
      <c r="M6320" s="7"/>
      <c r="N6320" s="7"/>
    </row>
    <row r="6321" spans="9:14" x14ac:dyDescent="0.25">
      <c r="I6321" s="7"/>
      <c r="J6321" s="7"/>
      <c r="K6321" s="7"/>
      <c r="L6321" s="7"/>
      <c r="M6321" s="7"/>
      <c r="N6321" s="7"/>
    </row>
    <row r="6322" spans="9:14" x14ac:dyDescent="0.25">
      <c r="I6322" s="7"/>
      <c r="J6322" s="7"/>
      <c r="K6322" s="7"/>
      <c r="L6322" s="7"/>
      <c r="M6322" s="7"/>
      <c r="N6322" s="7"/>
    </row>
    <row r="6323" spans="9:14" x14ac:dyDescent="0.25">
      <c r="I6323" s="7"/>
      <c r="J6323" s="7"/>
      <c r="K6323" s="7"/>
      <c r="L6323" s="7"/>
      <c r="M6323" s="7"/>
      <c r="N6323" s="7"/>
    </row>
    <row r="6324" spans="9:14" x14ac:dyDescent="0.25">
      <c r="I6324" s="7"/>
      <c r="J6324" s="7"/>
      <c r="K6324" s="7"/>
      <c r="L6324" s="7"/>
      <c r="M6324" s="7"/>
      <c r="N6324" s="7"/>
    </row>
    <row r="6325" spans="9:14" x14ac:dyDescent="0.25">
      <c r="I6325" s="7"/>
      <c r="J6325" s="7"/>
      <c r="K6325" s="7"/>
      <c r="L6325" s="7"/>
      <c r="M6325" s="7"/>
      <c r="N6325" s="7"/>
    </row>
    <row r="6326" spans="9:14" x14ac:dyDescent="0.25">
      <c r="I6326" s="7"/>
      <c r="J6326" s="7"/>
      <c r="K6326" s="7"/>
      <c r="L6326" s="7"/>
      <c r="M6326" s="7"/>
      <c r="N6326" s="7"/>
    </row>
    <row r="6327" spans="9:14" x14ac:dyDescent="0.25">
      <c r="I6327" s="7"/>
      <c r="J6327" s="7"/>
      <c r="K6327" s="7"/>
      <c r="L6327" s="7"/>
      <c r="M6327" s="7"/>
      <c r="N6327" s="7"/>
    </row>
    <row r="6328" spans="9:14" x14ac:dyDescent="0.25">
      <c r="I6328" s="7"/>
      <c r="J6328" s="7"/>
      <c r="K6328" s="7"/>
      <c r="L6328" s="7"/>
      <c r="M6328" s="7"/>
      <c r="N6328" s="7"/>
    </row>
    <row r="6329" spans="9:14" x14ac:dyDescent="0.25">
      <c r="I6329" s="7"/>
      <c r="J6329" s="7"/>
      <c r="K6329" s="7"/>
      <c r="L6329" s="7"/>
      <c r="M6329" s="7"/>
      <c r="N6329" s="7"/>
    </row>
    <row r="6330" spans="9:14" x14ac:dyDescent="0.25">
      <c r="I6330" s="7"/>
      <c r="J6330" s="7"/>
      <c r="K6330" s="7"/>
      <c r="L6330" s="7"/>
      <c r="M6330" s="7"/>
      <c r="N6330" s="7"/>
    </row>
    <row r="6331" spans="9:14" x14ac:dyDescent="0.25">
      <c r="I6331" s="7"/>
      <c r="J6331" s="7"/>
      <c r="K6331" s="7"/>
      <c r="L6331" s="7"/>
      <c r="M6331" s="7"/>
      <c r="N6331" s="7"/>
    </row>
    <row r="6332" spans="9:14" x14ac:dyDescent="0.25">
      <c r="I6332" s="7"/>
      <c r="J6332" s="7"/>
      <c r="K6332" s="7"/>
      <c r="L6332" s="7"/>
      <c r="M6332" s="7"/>
      <c r="N6332" s="7"/>
    </row>
    <row r="6333" spans="9:14" x14ac:dyDescent="0.25">
      <c r="I6333" s="7"/>
      <c r="J6333" s="7"/>
      <c r="K6333" s="7"/>
      <c r="L6333" s="7"/>
      <c r="M6333" s="7"/>
      <c r="N6333" s="7"/>
    </row>
    <row r="6334" spans="9:14" x14ac:dyDescent="0.25">
      <c r="I6334" s="7"/>
      <c r="J6334" s="7"/>
      <c r="K6334" s="7"/>
      <c r="L6334" s="7"/>
      <c r="M6334" s="7"/>
      <c r="N6334" s="7"/>
    </row>
    <row r="6335" spans="9:14" x14ac:dyDescent="0.25">
      <c r="I6335" s="7"/>
      <c r="J6335" s="7"/>
      <c r="K6335" s="7"/>
      <c r="L6335" s="7"/>
      <c r="M6335" s="7"/>
      <c r="N6335" s="7"/>
    </row>
    <row r="6336" spans="9:14" x14ac:dyDescent="0.25">
      <c r="I6336" s="7"/>
      <c r="J6336" s="7"/>
      <c r="K6336" s="7"/>
      <c r="L6336" s="7"/>
      <c r="M6336" s="7"/>
      <c r="N6336" s="7"/>
    </row>
    <row r="6337" spans="9:14" x14ac:dyDescent="0.25">
      <c r="I6337" s="7"/>
      <c r="J6337" s="7"/>
      <c r="K6337" s="7"/>
      <c r="L6337" s="7"/>
      <c r="M6337" s="7"/>
      <c r="N6337" s="7"/>
    </row>
    <row r="6338" spans="9:14" x14ac:dyDescent="0.25">
      <c r="I6338" s="7"/>
      <c r="J6338" s="7"/>
      <c r="K6338" s="7"/>
      <c r="L6338" s="7"/>
      <c r="M6338" s="7"/>
      <c r="N6338" s="7"/>
    </row>
    <row r="6339" spans="9:14" x14ac:dyDescent="0.25">
      <c r="I6339" s="7"/>
      <c r="J6339" s="7"/>
      <c r="K6339" s="7"/>
      <c r="L6339" s="7"/>
      <c r="M6339" s="7"/>
      <c r="N6339" s="7"/>
    </row>
    <row r="6340" spans="9:14" x14ac:dyDescent="0.25">
      <c r="I6340" s="7"/>
      <c r="J6340" s="7"/>
      <c r="K6340" s="7"/>
      <c r="L6340" s="7"/>
      <c r="M6340" s="7"/>
      <c r="N6340" s="7"/>
    </row>
    <row r="6341" spans="9:14" x14ac:dyDescent="0.25">
      <c r="I6341" s="7"/>
      <c r="J6341" s="7"/>
      <c r="K6341" s="7"/>
      <c r="L6341" s="7"/>
      <c r="M6341" s="7"/>
      <c r="N6341" s="7"/>
    </row>
    <row r="6342" spans="9:14" x14ac:dyDescent="0.25">
      <c r="I6342" s="7"/>
      <c r="J6342" s="7"/>
      <c r="K6342" s="7"/>
      <c r="L6342" s="7"/>
      <c r="M6342" s="7"/>
      <c r="N6342" s="7"/>
    </row>
    <row r="6343" spans="9:14" x14ac:dyDescent="0.25">
      <c r="I6343" s="7"/>
      <c r="J6343" s="7"/>
      <c r="K6343" s="7"/>
      <c r="L6343" s="7"/>
      <c r="M6343" s="7"/>
      <c r="N6343" s="7"/>
    </row>
    <row r="6344" spans="9:14" x14ac:dyDescent="0.25">
      <c r="I6344" s="7"/>
      <c r="J6344" s="7"/>
      <c r="K6344" s="7"/>
      <c r="L6344" s="7"/>
      <c r="M6344" s="7"/>
      <c r="N6344" s="7"/>
    </row>
    <row r="6345" spans="9:14" x14ac:dyDescent="0.25">
      <c r="I6345" s="7"/>
      <c r="J6345" s="7"/>
      <c r="K6345" s="7"/>
      <c r="L6345" s="7"/>
      <c r="M6345" s="7"/>
      <c r="N6345" s="7"/>
    </row>
    <row r="6346" spans="9:14" x14ac:dyDescent="0.25">
      <c r="I6346" s="7"/>
      <c r="J6346" s="7"/>
      <c r="K6346" s="7"/>
      <c r="L6346" s="7"/>
      <c r="M6346" s="7"/>
      <c r="N6346" s="7"/>
    </row>
    <row r="6347" spans="9:14" x14ac:dyDescent="0.25">
      <c r="I6347" s="7"/>
      <c r="J6347" s="7"/>
      <c r="K6347" s="7"/>
      <c r="L6347" s="7"/>
      <c r="M6347" s="7"/>
      <c r="N6347" s="7"/>
    </row>
    <row r="6348" spans="9:14" x14ac:dyDescent="0.25">
      <c r="I6348" s="7"/>
      <c r="J6348" s="7"/>
      <c r="K6348" s="7"/>
      <c r="L6348" s="7"/>
      <c r="M6348" s="7"/>
      <c r="N6348" s="7"/>
    </row>
    <row r="6349" spans="9:14" x14ac:dyDescent="0.25">
      <c r="I6349" s="7"/>
      <c r="J6349" s="7"/>
      <c r="K6349" s="7"/>
      <c r="L6349" s="7"/>
      <c r="M6349" s="7"/>
      <c r="N6349" s="7"/>
    </row>
    <row r="6350" spans="9:14" x14ac:dyDescent="0.25">
      <c r="I6350" s="7"/>
      <c r="J6350" s="7"/>
      <c r="K6350" s="7"/>
      <c r="L6350" s="7"/>
      <c r="M6350" s="7"/>
      <c r="N6350" s="7"/>
    </row>
    <row r="6351" spans="9:14" x14ac:dyDescent="0.25">
      <c r="I6351" s="7"/>
      <c r="J6351" s="7"/>
      <c r="K6351" s="7"/>
      <c r="L6351" s="7"/>
      <c r="M6351" s="7"/>
      <c r="N6351" s="7"/>
    </row>
    <row r="6352" spans="9:14" x14ac:dyDescent="0.25">
      <c r="I6352" s="7"/>
      <c r="J6352" s="7"/>
      <c r="K6352" s="7"/>
      <c r="L6352" s="7"/>
      <c r="M6352" s="7"/>
      <c r="N6352" s="7"/>
    </row>
    <row r="6353" spans="9:14" x14ac:dyDescent="0.25">
      <c r="I6353" s="7"/>
      <c r="J6353" s="7"/>
      <c r="K6353" s="7"/>
      <c r="L6353" s="7"/>
      <c r="M6353" s="7"/>
      <c r="N6353" s="7"/>
    </row>
    <row r="6354" spans="9:14" x14ac:dyDescent="0.25">
      <c r="I6354" s="7"/>
      <c r="J6354" s="7"/>
      <c r="K6354" s="7"/>
      <c r="L6354" s="7"/>
      <c r="M6354" s="7"/>
      <c r="N6354" s="7"/>
    </row>
    <row r="6355" spans="9:14" x14ac:dyDescent="0.25">
      <c r="I6355" s="7"/>
      <c r="J6355" s="7"/>
      <c r="K6355" s="7"/>
      <c r="L6355" s="7"/>
      <c r="M6355" s="7"/>
      <c r="N6355" s="7"/>
    </row>
    <row r="6356" spans="9:14" x14ac:dyDescent="0.25">
      <c r="I6356" s="7"/>
      <c r="J6356" s="7"/>
      <c r="K6356" s="7"/>
      <c r="L6356" s="7"/>
      <c r="M6356" s="7"/>
      <c r="N6356" s="7"/>
    </row>
    <row r="6357" spans="9:14" x14ac:dyDescent="0.25">
      <c r="I6357" s="7"/>
      <c r="J6357" s="7"/>
      <c r="K6357" s="7"/>
      <c r="L6357" s="7"/>
      <c r="M6357" s="7"/>
      <c r="N6357" s="7"/>
    </row>
    <row r="6358" spans="9:14" x14ac:dyDescent="0.25">
      <c r="I6358" s="7"/>
      <c r="J6358" s="7"/>
      <c r="K6358" s="7"/>
      <c r="L6358" s="7"/>
      <c r="M6358" s="7"/>
      <c r="N6358" s="7"/>
    </row>
    <row r="6359" spans="9:14" x14ac:dyDescent="0.25">
      <c r="I6359" s="7"/>
      <c r="J6359" s="7"/>
      <c r="K6359" s="7"/>
      <c r="L6359" s="7"/>
      <c r="M6359" s="7"/>
      <c r="N6359" s="7"/>
    </row>
    <row r="6360" spans="9:14" x14ac:dyDescent="0.25">
      <c r="I6360" s="7"/>
      <c r="J6360" s="7"/>
      <c r="K6360" s="7"/>
      <c r="L6360" s="7"/>
      <c r="M6360" s="7"/>
      <c r="N6360" s="7"/>
    </row>
    <row r="6361" spans="9:14" x14ac:dyDescent="0.25">
      <c r="I6361" s="7"/>
      <c r="J6361" s="7"/>
      <c r="K6361" s="7"/>
      <c r="L6361" s="7"/>
      <c r="M6361" s="7"/>
      <c r="N6361" s="7"/>
    </row>
    <row r="6362" spans="9:14" x14ac:dyDescent="0.25">
      <c r="I6362" s="7"/>
      <c r="J6362" s="7"/>
      <c r="K6362" s="7"/>
      <c r="L6362" s="7"/>
      <c r="M6362" s="7"/>
      <c r="N6362" s="7"/>
    </row>
    <row r="6363" spans="9:14" x14ac:dyDescent="0.25">
      <c r="I6363" s="7"/>
      <c r="J6363" s="7"/>
      <c r="K6363" s="7"/>
      <c r="L6363" s="7"/>
      <c r="M6363" s="7"/>
      <c r="N6363" s="7"/>
    </row>
    <row r="6364" spans="9:14" x14ac:dyDescent="0.25">
      <c r="I6364" s="7"/>
      <c r="J6364" s="7"/>
      <c r="K6364" s="7"/>
      <c r="L6364" s="7"/>
      <c r="M6364" s="7"/>
      <c r="N6364" s="7"/>
    </row>
    <row r="6365" spans="9:14" x14ac:dyDescent="0.25">
      <c r="I6365" s="7"/>
      <c r="J6365" s="7"/>
      <c r="K6365" s="7"/>
      <c r="L6365" s="7"/>
      <c r="M6365" s="7"/>
      <c r="N6365" s="7"/>
    </row>
    <row r="6366" spans="9:14" x14ac:dyDescent="0.25">
      <c r="I6366" s="7"/>
      <c r="J6366" s="7"/>
      <c r="K6366" s="7"/>
      <c r="L6366" s="7"/>
      <c r="M6366" s="7"/>
      <c r="N6366" s="7"/>
    </row>
    <row r="6367" spans="9:14" x14ac:dyDescent="0.25">
      <c r="I6367" s="7"/>
      <c r="J6367" s="7"/>
      <c r="K6367" s="7"/>
      <c r="L6367" s="7"/>
      <c r="M6367" s="7"/>
      <c r="N6367" s="7"/>
    </row>
    <row r="6368" spans="9:14" x14ac:dyDescent="0.25">
      <c r="I6368" s="7"/>
      <c r="J6368" s="7"/>
      <c r="K6368" s="7"/>
      <c r="L6368" s="7"/>
      <c r="M6368" s="7"/>
      <c r="N6368" s="7"/>
    </row>
    <row r="6369" spans="9:14" x14ac:dyDescent="0.25">
      <c r="I6369" s="7"/>
      <c r="J6369" s="7"/>
      <c r="K6369" s="7"/>
      <c r="L6369" s="7"/>
      <c r="M6369" s="7"/>
      <c r="N6369" s="7"/>
    </row>
    <row r="6370" spans="9:14" x14ac:dyDescent="0.25">
      <c r="I6370" s="7"/>
      <c r="J6370" s="7"/>
      <c r="K6370" s="7"/>
      <c r="L6370" s="7"/>
      <c r="M6370" s="7"/>
      <c r="N6370" s="7"/>
    </row>
    <row r="6371" spans="9:14" x14ac:dyDescent="0.25">
      <c r="I6371" s="7"/>
      <c r="J6371" s="7"/>
      <c r="K6371" s="7"/>
      <c r="L6371" s="7"/>
      <c r="M6371" s="7"/>
      <c r="N6371" s="7"/>
    </row>
    <row r="6372" spans="9:14" x14ac:dyDescent="0.25">
      <c r="I6372" s="7"/>
      <c r="J6372" s="7"/>
      <c r="K6372" s="7"/>
      <c r="L6372" s="7"/>
      <c r="M6372" s="7"/>
      <c r="N6372" s="7"/>
    </row>
    <row r="6373" spans="9:14" x14ac:dyDescent="0.25">
      <c r="I6373" s="7"/>
      <c r="J6373" s="7"/>
      <c r="K6373" s="7"/>
      <c r="L6373" s="7"/>
      <c r="M6373" s="7"/>
      <c r="N6373" s="7"/>
    </row>
    <row r="6374" spans="9:14" x14ac:dyDescent="0.25">
      <c r="I6374" s="7"/>
      <c r="J6374" s="7"/>
      <c r="K6374" s="7"/>
      <c r="L6374" s="7"/>
      <c r="M6374" s="7"/>
      <c r="N6374" s="7"/>
    </row>
    <row r="6375" spans="9:14" x14ac:dyDescent="0.25">
      <c r="I6375" s="7"/>
      <c r="J6375" s="7"/>
      <c r="K6375" s="7"/>
      <c r="L6375" s="7"/>
      <c r="M6375" s="7"/>
      <c r="N6375" s="7"/>
    </row>
    <row r="6376" spans="9:14" x14ac:dyDescent="0.25">
      <c r="I6376" s="7"/>
      <c r="J6376" s="7"/>
      <c r="K6376" s="7"/>
      <c r="L6376" s="7"/>
      <c r="M6376" s="7"/>
      <c r="N6376" s="7"/>
    </row>
    <row r="6377" spans="9:14" x14ac:dyDescent="0.25">
      <c r="I6377" s="7"/>
      <c r="J6377" s="7"/>
      <c r="K6377" s="7"/>
      <c r="L6377" s="7"/>
      <c r="M6377" s="7"/>
      <c r="N6377" s="7"/>
    </row>
    <row r="6378" spans="9:14" x14ac:dyDescent="0.25">
      <c r="I6378" s="7"/>
      <c r="J6378" s="7"/>
      <c r="K6378" s="7"/>
      <c r="L6378" s="7"/>
      <c r="M6378" s="7"/>
      <c r="N6378" s="7"/>
    </row>
    <row r="6379" spans="9:14" x14ac:dyDescent="0.25">
      <c r="I6379" s="7"/>
      <c r="J6379" s="7"/>
      <c r="K6379" s="7"/>
      <c r="L6379" s="7"/>
      <c r="M6379" s="7"/>
      <c r="N6379" s="7"/>
    </row>
    <row r="6380" spans="9:14" x14ac:dyDescent="0.25">
      <c r="I6380" s="7"/>
      <c r="J6380" s="7"/>
      <c r="K6380" s="7"/>
      <c r="L6380" s="7"/>
      <c r="M6380" s="7"/>
      <c r="N6380" s="7"/>
    </row>
    <row r="6381" spans="9:14" x14ac:dyDescent="0.25">
      <c r="I6381" s="7"/>
      <c r="J6381" s="7"/>
      <c r="K6381" s="7"/>
      <c r="L6381" s="7"/>
      <c r="M6381" s="7"/>
      <c r="N6381" s="7"/>
    </row>
    <row r="6382" spans="9:14" x14ac:dyDescent="0.25">
      <c r="I6382" s="7"/>
      <c r="J6382" s="7"/>
      <c r="K6382" s="7"/>
      <c r="L6382" s="7"/>
      <c r="M6382" s="7"/>
      <c r="N6382" s="7"/>
    </row>
    <row r="6383" spans="9:14" x14ac:dyDescent="0.25">
      <c r="I6383" s="7"/>
      <c r="J6383" s="7"/>
      <c r="K6383" s="7"/>
      <c r="L6383" s="7"/>
      <c r="M6383" s="7"/>
      <c r="N6383" s="7"/>
    </row>
    <row r="6384" spans="9:14" x14ac:dyDescent="0.25">
      <c r="I6384" s="7"/>
      <c r="J6384" s="7"/>
      <c r="K6384" s="7"/>
      <c r="L6384" s="7"/>
      <c r="M6384" s="7"/>
      <c r="N6384" s="7"/>
    </row>
    <row r="6385" spans="9:14" x14ac:dyDescent="0.25">
      <c r="I6385" s="7"/>
      <c r="J6385" s="7"/>
      <c r="K6385" s="7"/>
      <c r="L6385" s="7"/>
      <c r="M6385" s="7"/>
      <c r="N6385" s="7"/>
    </row>
    <row r="6386" spans="9:14" x14ac:dyDescent="0.25">
      <c r="I6386" s="7"/>
      <c r="J6386" s="7"/>
      <c r="K6386" s="7"/>
      <c r="L6386" s="7"/>
      <c r="M6386" s="7"/>
      <c r="N6386" s="7"/>
    </row>
    <row r="6387" spans="9:14" x14ac:dyDescent="0.25">
      <c r="I6387" s="7"/>
      <c r="J6387" s="7"/>
      <c r="K6387" s="7"/>
      <c r="L6387" s="7"/>
      <c r="M6387" s="7"/>
      <c r="N6387" s="7"/>
    </row>
    <row r="6388" spans="9:14" x14ac:dyDescent="0.25">
      <c r="I6388" s="7"/>
      <c r="J6388" s="7"/>
      <c r="K6388" s="7"/>
      <c r="L6388" s="7"/>
      <c r="M6388" s="7"/>
      <c r="N6388" s="7"/>
    </row>
    <row r="6389" spans="9:14" x14ac:dyDescent="0.25">
      <c r="I6389" s="7"/>
      <c r="J6389" s="7"/>
      <c r="K6389" s="7"/>
      <c r="L6389" s="7"/>
      <c r="M6389" s="7"/>
      <c r="N6389" s="7"/>
    </row>
    <row r="6390" spans="9:14" x14ac:dyDescent="0.25">
      <c r="I6390" s="7"/>
      <c r="J6390" s="7"/>
      <c r="K6390" s="7"/>
      <c r="L6390" s="7"/>
      <c r="M6390" s="7"/>
      <c r="N6390" s="7"/>
    </row>
    <row r="6391" spans="9:14" x14ac:dyDescent="0.25">
      <c r="I6391" s="7"/>
      <c r="J6391" s="7"/>
      <c r="K6391" s="7"/>
      <c r="L6391" s="7"/>
      <c r="M6391" s="7"/>
      <c r="N6391" s="7"/>
    </row>
    <row r="6392" spans="9:14" x14ac:dyDescent="0.25">
      <c r="I6392" s="7"/>
      <c r="J6392" s="7"/>
      <c r="K6392" s="7"/>
      <c r="L6392" s="7"/>
      <c r="M6392" s="7"/>
      <c r="N6392" s="7"/>
    </row>
    <row r="6393" spans="9:14" x14ac:dyDescent="0.25">
      <c r="I6393" s="7"/>
      <c r="J6393" s="7"/>
      <c r="K6393" s="7"/>
      <c r="L6393" s="7"/>
      <c r="M6393" s="7"/>
      <c r="N6393" s="7"/>
    </row>
    <row r="6394" spans="9:14" x14ac:dyDescent="0.25">
      <c r="I6394" s="7"/>
      <c r="J6394" s="7"/>
      <c r="K6394" s="7"/>
      <c r="L6394" s="7"/>
      <c r="M6394" s="7"/>
      <c r="N6394" s="7"/>
    </row>
    <row r="6395" spans="9:14" x14ac:dyDescent="0.25">
      <c r="I6395" s="7"/>
      <c r="J6395" s="7"/>
      <c r="K6395" s="7"/>
      <c r="L6395" s="7"/>
      <c r="M6395" s="7"/>
      <c r="N6395" s="7"/>
    </row>
    <row r="6396" spans="9:14" x14ac:dyDescent="0.25">
      <c r="I6396" s="7"/>
      <c r="J6396" s="7"/>
      <c r="K6396" s="7"/>
      <c r="L6396" s="7"/>
      <c r="M6396" s="7"/>
      <c r="N6396" s="7"/>
    </row>
    <row r="6397" spans="9:14" x14ac:dyDescent="0.25">
      <c r="I6397" s="7"/>
      <c r="J6397" s="7"/>
      <c r="K6397" s="7"/>
      <c r="L6397" s="7"/>
      <c r="M6397" s="7"/>
      <c r="N6397" s="7"/>
    </row>
    <row r="6398" spans="9:14" x14ac:dyDescent="0.25">
      <c r="I6398" s="7"/>
      <c r="J6398" s="7"/>
      <c r="K6398" s="7"/>
      <c r="L6398" s="7"/>
      <c r="M6398" s="7"/>
      <c r="N6398" s="7"/>
    </row>
    <row r="6399" spans="9:14" x14ac:dyDescent="0.25">
      <c r="I6399" s="7"/>
      <c r="J6399" s="7"/>
      <c r="K6399" s="7"/>
      <c r="L6399" s="7"/>
      <c r="M6399" s="7"/>
      <c r="N6399" s="7"/>
    </row>
    <row r="6400" spans="9:14" x14ac:dyDescent="0.25">
      <c r="I6400" s="7"/>
      <c r="J6400" s="7"/>
      <c r="K6400" s="7"/>
      <c r="L6400" s="7"/>
      <c r="M6400" s="7"/>
      <c r="N6400" s="7"/>
    </row>
    <row r="6401" spans="9:14" x14ac:dyDescent="0.25">
      <c r="I6401" s="7"/>
      <c r="J6401" s="7"/>
      <c r="K6401" s="7"/>
      <c r="L6401" s="7"/>
      <c r="M6401" s="7"/>
      <c r="N6401" s="7"/>
    </row>
    <row r="6402" spans="9:14" x14ac:dyDescent="0.25">
      <c r="I6402" s="7"/>
      <c r="J6402" s="7"/>
      <c r="K6402" s="7"/>
      <c r="L6402" s="7"/>
      <c r="M6402" s="7"/>
      <c r="N6402" s="7"/>
    </row>
    <row r="6403" spans="9:14" x14ac:dyDescent="0.25">
      <c r="I6403" s="7"/>
      <c r="J6403" s="7"/>
      <c r="K6403" s="7"/>
      <c r="L6403" s="7"/>
      <c r="M6403" s="7"/>
      <c r="N6403" s="7"/>
    </row>
    <row r="6404" spans="9:14" x14ac:dyDescent="0.25">
      <c r="I6404" s="7"/>
      <c r="J6404" s="7"/>
      <c r="K6404" s="7"/>
      <c r="L6404" s="7"/>
      <c r="M6404" s="7"/>
      <c r="N6404" s="7"/>
    </row>
    <row r="6405" spans="9:14" x14ac:dyDescent="0.25">
      <c r="I6405" s="7"/>
      <c r="J6405" s="7"/>
      <c r="K6405" s="7"/>
      <c r="L6405" s="7"/>
      <c r="M6405" s="7"/>
      <c r="N6405" s="7"/>
    </row>
    <row r="6406" spans="9:14" x14ac:dyDescent="0.25">
      <c r="I6406" s="7"/>
      <c r="J6406" s="7"/>
      <c r="K6406" s="7"/>
      <c r="L6406" s="7"/>
      <c r="M6406" s="7"/>
      <c r="N6406" s="7"/>
    </row>
    <row r="6407" spans="9:14" x14ac:dyDescent="0.25">
      <c r="I6407" s="7"/>
      <c r="J6407" s="7"/>
      <c r="K6407" s="7"/>
      <c r="L6407" s="7"/>
      <c r="M6407" s="7"/>
      <c r="N6407" s="7"/>
    </row>
    <row r="6408" spans="9:14" x14ac:dyDescent="0.25">
      <c r="I6408" s="7"/>
      <c r="J6408" s="7"/>
      <c r="K6408" s="7"/>
      <c r="L6408" s="7"/>
      <c r="M6408" s="7"/>
      <c r="N6408" s="7"/>
    </row>
    <row r="6409" spans="9:14" x14ac:dyDescent="0.25">
      <c r="I6409" s="7"/>
      <c r="J6409" s="7"/>
      <c r="K6409" s="7"/>
      <c r="L6409" s="7"/>
      <c r="M6409" s="7"/>
      <c r="N6409" s="7"/>
    </row>
    <row r="6410" spans="9:14" x14ac:dyDescent="0.25">
      <c r="I6410" s="7"/>
      <c r="J6410" s="7"/>
      <c r="K6410" s="7"/>
      <c r="L6410" s="7"/>
      <c r="M6410" s="7"/>
      <c r="N6410" s="7"/>
    </row>
    <row r="6411" spans="9:14" x14ac:dyDescent="0.25">
      <c r="I6411" s="7"/>
      <c r="J6411" s="7"/>
      <c r="K6411" s="7"/>
      <c r="L6411" s="7"/>
      <c r="M6411" s="7"/>
      <c r="N6411" s="7"/>
    </row>
    <row r="6412" spans="9:14" x14ac:dyDescent="0.25">
      <c r="I6412" s="7"/>
      <c r="J6412" s="7"/>
      <c r="K6412" s="7"/>
      <c r="L6412" s="7"/>
      <c r="M6412" s="7"/>
      <c r="N6412" s="7"/>
    </row>
    <row r="6413" spans="9:14" x14ac:dyDescent="0.25">
      <c r="I6413" s="7"/>
      <c r="J6413" s="7"/>
      <c r="K6413" s="7"/>
      <c r="L6413" s="7"/>
      <c r="M6413" s="7"/>
      <c r="N6413" s="7"/>
    </row>
    <row r="6414" spans="9:14" x14ac:dyDescent="0.25">
      <c r="I6414" s="7"/>
      <c r="J6414" s="7"/>
      <c r="K6414" s="7"/>
      <c r="L6414" s="7"/>
      <c r="M6414" s="7"/>
      <c r="N6414" s="7"/>
    </row>
    <row r="6415" spans="9:14" x14ac:dyDescent="0.25">
      <c r="I6415" s="7"/>
      <c r="J6415" s="7"/>
      <c r="K6415" s="7"/>
      <c r="L6415" s="7"/>
      <c r="M6415" s="7"/>
      <c r="N6415" s="7"/>
    </row>
    <row r="6416" spans="9:14" x14ac:dyDescent="0.25">
      <c r="I6416" s="7"/>
      <c r="J6416" s="7"/>
      <c r="K6416" s="7"/>
      <c r="L6416" s="7"/>
      <c r="M6416" s="7"/>
      <c r="N6416" s="7"/>
    </row>
    <row r="6417" spans="9:14" x14ac:dyDescent="0.25">
      <c r="I6417" s="7"/>
      <c r="J6417" s="7"/>
      <c r="K6417" s="7"/>
      <c r="L6417" s="7"/>
      <c r="M6417" s="7"/>
      <c r="N6417" s="7"/>
    </row>
    <row r="6418" spans="9:14" x14ac:dyDescent="0.25">
      <c r="I6418" s="7"/>
      <c r="J6418" s="7"/>
      <c r="K6418" s="7"/>
      <c r="L6418" s="7"/>
      <c r="M6418" s="7"/>
      <c r="N6418" s="7"/>
    </row>
    <row r="6419" spans="9:14" x14ac:dyDescent="0.25">
      <c r="I6419" s="7"/>
      <c r="J6419" s="7"/>
      <c r="K6419" s="7"/>
      <c r="L6419" s="7"/>
      <c r="M6419" s="7"/>
      <c r="N6419" s="7"/>
    </row>
    <row r="6420" spans="9:14" x14ac:dyDescent="0.25">
      <c r="I6420" s="7"/>
      <c r="J6420" s="7"/>
      <c r="K6420" s="7"/>
      <c r="L6420" s="7"/>
      <c r="M6420" s="7"/>
      <c r="N6420" s="7"/>
    </row>
    <row r="6421" spans="9:14" x14ac:dyDescent="0.25">
      <c r="I6421" s="7"/>
      <c r="J6421" s="7"/>
      <c r="K6421" s="7"/>
      <c r="L6421" s="7"/>
      <c r="M6421" s="7"/>
      <c r="N6421" s="7"/>
    </row>
    <row r="6422" spans="9:14" x14ac:dyDescent="0.25">
      <c r="I6422" s="7"/>
      <c r="J6422" s="7"/>
      <c r="K6422" s="7"/>
      <c r="L6422" s="7"/>
      <c r="M6422" s="7"/>
      <c r="N6422" s="7"/>
    </row>
    <row r="6423" spans="9:14" x14ac:dyDescent="0.25">
      <c r="I6423" s="7"/>
      <c r="J6423" s="7"/>
      <c r="K6423" s="7"/>
      <c r="L6423" s="7"/>
      <c r="M6423" s="7"/>
      <c r="N6423" s="7"/>
    </row>
    <row r="6424" spans="9:14" x14ac:dyDescent="0.25">
      <c r="I6424" s="7"/>
      <c r="J6424" s="7"/>
      <c r="K6424" s="7"/>
      <c r="L6424" s="7"/>
      <c r="M6424" s="7"/>
      <c r="N6424" s="7"/>
    </row>
    <row r="6425" spans="9:14" x14ac:dyDescent="0.25">
      <c r="I6425" s="7"/>
      <c r="J6425" s="7"/>
      <c r="K6425" s="7"/>
      <c r="L6425" s="7"/>
      <c r="M6425" s="7"/>
      <c r="N6425" s="7"/>
    </row>
    <row r="6426" spans="9:14" x14ac:dyDescent="0.25">
      <c r="I6426" s="7"/>
      <c r="J6426" s="7"/>
      <c r="K6426" s="7"/>
      <c r="L6426" s="7"/>
      <c r="M6426" s="7"/>
      <c r="N6426" s="7"/>
    </row>
    <row r="6427" spans="9:14" x14ac:dyDescent="0.25">
      <c r="I6427" s="7"/>
      <c r="J6427" s="7"/>
      <c r="K6427" s="7"/>
      <c r="L6427" s="7"/>
      <c r="M6427" s="7"/>
      <c r="N6427" s="7"/>
    </row>
    <row r="6428" spans="9:14" x14ac:dyDescent="0.25">
      <c r="I6428" s="7"/>
      <c r="J6428" s="7"/>
      <c r="K6428" s="7"/>
      <c r="L6428" s="7"/>
      <c r="M6428" s="7"/>
      <c r="N6428" s="7"/>
    </row>
    <row r="6429" spans="9:14" x14ac:dyDescent="0.25">
      <c r="I6429" s="7"/>
      <c r="J6429" s="7"/>
      <c r="K6429" s="7"/>
      <c r="L6429" s="7"/>
      <c r="M6429" s="7"/>
      <c r="N6429" s="7"/>
    </row>
    <row r="6430" spans="9:14" x14ac:dyDescent="0.25">
      <c r="I6430" s="7"/>
      <c r="J6430" s="7"/>
      <c r="K6430" s="7"/>
      <c r="L6430" s="7"/>
      <c r="M6430" s="7"/>
      <c r="N6430" s="7"/>
    </row>
    <row r="6431" spans="9:14" x14ac:dyDescent="0.25">
      <c r="I6431" s="7"/>
      <c r="J6431" s="7"/>
      <c r="K6431" s="7"/>
      <c r="L6431" s="7"/>
      <c r="M6431" s="7"/>
      <c r="N6431" s="7"/>
    </row>
    <row r="6432" spans="9:14" x14ac:dyDescent="0.25">
      <c r="I6432" s="7"/>
      <c r="J6432" s="7"/>
      <c r="K6432" s="7"/>
      <c r="L6432" s="7"/>
      <c r="M6432" s="7"/>
      <c r="N6432" s="7"/>
    </row>
    <row r="6433" spans="9:14" x14ac:dyDescent="0.25">
      <c r="I6433" s="7"/>
      <c r="J6433" s="7"/>
      <c r="K6433" s="7"/>
      <c r="L6433" s="7"/>
      <c r="M6433" s="7"/>
      <c r="N6433" s="7"/>
    </row>
    <row r="6434" spans="9:14" x14ac:dyDescent="0.25">
      <c r="I6434" s="7"/>
      <c r="J6434" s="7"/>
      <c r="K6434" s="7"/>
      <c r="L6434" s="7"/>
      <c r="M6434" s="7"/>
      <c r="N6434" s="7"/>
    </row>
    <row r="6435" spans="9:14" x14ac:dyDescent="0.25">
      <c r="I6435" s="7"/>
      <c r="J6435" s="7"/>
      <c r="K6435" s="7"/>
      <c r="L6435" s="7"/>
      <c r="M6435" s="7"/>
      <c r="N6435" s="7"/>
    </row>
    <row r="6436" spans="9:14" x14ac:dyDescent="0.25">
      <c r="I6436" s="7"/>
      <c r="J6436" s="7"/>
      <c r="K6436" s="7"/>
      <c r="L6436" s="7"/>
      <c r="M6436" s="7"/>
      <c r="N6436" s="7"/>
    </row>
    <row r="6437" spans="9:14" x14ac:dyDescent="0.25">
      <c r="I6437" s="7"/>
      <c r="J6437" s="7"/>
      <c r="K6437" s="7"/>
      <c r="L6437" s="7"/>
      <c r="M6437" s="7"/>
      <c r="N6437" s="7"/>
    </row>
    <row r="6438" spans="9:14" x14ac:dyDescent="0.25">
      <c r="I6438" s="7"/>
      <c r="J6438" s="7"/>
      <c r="K6438" s="7"/>
      <c r="L6438" s="7"/>
      <c r="M6438" s="7"/>
      <c r="N6438" s="7"/>
    </row>
    <row r="6439" spans="9:14" x14ac:dyDescent="0.25">
      <c r="I6439" s="7"/>
      <c r="J6439" s="7"/>
      <c r="K6439" s="7"/>
      <c r="L6439" s="7"/>
      <c r="M6439" s="7"/>
      <c r="N6439" s="7"/>
    </row>
    <row r="6440" spans="9:14" x14ac:dyDescent="0.25">
      <c r="I6440" s="7"/>
      <c r="J6440" s="7"/>
      <c r="K6440" s="7"/>
      <c r="L6440" s="7"/>
      <c r="M6440" s="7"/>
      <c r="N6440" s="7"/>
    </row>
    <row r="6441" spans="9:14" x14ac:dyDescent="0.25">
      <c r="I6441" s="7"/>
      <c r="J6441" s="7"/>
      <c r="K6441" s="7"/>
      <c r="L6441" s="7"/>
      <c r="M6441" s="7"/>
      <c r="N6441" s="7"/>
    </row>
    <row r="6442" spans="9:14" x14ac:dyDescent="0.25">
      <c r="I6442" s="7"/>
      <c r="J6442" s="7"/>
      <c r="K6442" s="7"/>
      <c r="L6442" s="7"/>
      <c r="M6442" s="7"/>
      <c r="N6442" s="7"/>
    </row>
    <row r="6443" spans="9:14" x14ac:dyDescent="0.25">
      <c r="I6443" s="7"/>
      <c r="J6443" s="7"/>
      <c r="K6443" s="7"/>
      <c r="L6443" s="7"/>
      <c r="M6443" s="7"/>
      <c r="N6443" s="7"/>
    </row>
    <row r="6444" spans="9:14" x14ac:dyDescent="0.25">
      <c r="I6444" s="7"/>
      <c r="J6444" s="7"/>
      <c r="K6444" s="7"/>
      <c r="L6444" s="7"/>
      <c r="M6444" s="7"/>
      <c r="N6444" s="7"/>
    </row>
    <row r="6445" spans="9:14" x14ac:dyDescent="0.25">
      <c r="I6445" s="7"/>
      <c r="J6445" s="7"/>
      <c r="K6445" s="7"/>
      <c r="L6445" s="7"/>
      <c r="M6445" s="7"/>
      <c r="N6445" s="7"/>
    </row>
    <row r="6446" spans="9:14" x14ac:dyDescent="0.25">
      <c r="I6446" s="7"/>
      <c r="J6446" s="7"/>
      <c r="K6446" s="7"/>
      <c r="L6446" s="7"/>
      <c r="M6446" s="7"/>
      <c r="N6446" s="7"/>
    </row>
    <row r="6447" spans="9:14" x14ac:dyDescent="0.25">
      <c r="I6447" s="7"/>
      <c r="J6447" s="7"/>
      <c r="K6447" s="7"/>
      <c r="L6447" s="7"/>
      <c r="M6447" s="7"/>
      <c r="N6447" s="7"/>
    </row>
    <row r="6448" spans="9:14" x14ac:dyDescent="0.25">
      <c r="I6448" s="7"/>
      <c r="J6448" s="7"/>
      <c r="K6448" s="7"/>
      <c r="L6448" s="7"/>
      <c r="M6448" s="7"/>
      <c r="N6448" s="7"/>
    </row>
    <row r="6449" spans="9:14" x14ac:dyDescent="0.25">
      <c r="I6449" s="7"/>
      <c r="J6449" s="7"/>
      <c r="K6449" s="7"/>
      <c r="L6449" s="7"/>
      <c r="M6449" s="7"/>
      <c r="N6449" s="7"/>
    </row>
    <row r="6450" spans="9:14" x14ac:dyDescent="0.25">
      <c r="I6450" s="7"/>
      <c r="J6450" s="7"/>
      <c r="K6450" s="7"/>
      <c r="L6450" s="7"/>
      <c r="M6450" s="7"/>
      <c r="N6450" s="7"/>
    </row>
    <row r="6451" spans="9:14" x14ac:dyDescent="0.25">
      <c r="I6451" s="7"/>
      <c r="J6451" s="7"/>
      <c r="K6451" s="7"/>
      <c r="L6451" s="7"/>
      <c r="M6451" s="7"/>
      <c r="N6451" s="7"/>
    </row>
    <row r="6452" spans="9:14" x14ac:dyDescent="0.25">
      <c r="I6452" s="7"/>
      <c r="J6452" s="7"/>
      <c r="K6452" s="7"/>
      <c r="L6452" s="7"/>
      <c r="M6452" s="7"/>
      <c r="N6452" s="7"/>
    </row>
    <row r="6453" spans="9:14" x14ac:dyDescent="0.25">
      <c r="I6453" s="7"/>
      <c r="J6453" s="7"/>
      <c r="K6453" s="7"/>
      <c r="L6453" s="7"/>
      <c r="M6453" s="7"/>
      <c r="N6453" s="7"/>
    </row>
    <row r="6454" spans="9:14" x14ac:dyDescent="0.25">
      <c r="I6454" s="7"/>
      <c r="J6454" s="7"/>
      <c r="K6454" s="7"/>
      <c r="L6454" s="7"/>
      <c r="M6454" s="7"/>
      <c r="N6454" s="7"/>
    </row>
    <row r="6455" spans="9:14" x14ac:dyDescent="0.25">
      <c r="I6455" s="7"/>
      <c r="J6455" s="7"/>
      <c r="K6455" s="7"/>
      <c r="L6455" s="7"/>
      <c r="M6455" s="7"/>
      <c r="N6455" s="7"/>
    </row>
    <row r="6456" spans="9:14" x14ac:dyDescent="0.25">
      <c r="I6456" s="7"/>
      <c r="J6456" s="7"/>
      <c r="K6456" s="7"/>
      <c r="L6456" s="7"/>
      <c r="M6456" s="7"/>
      <c r="N6456" s="7"/>
    </row>
    <row r="6457" spans="9:14" x14ac:dyDescent="0.25">
      <c r="I6457" s="7"/>
      <c r="J6457" s="7"/>
      <c r="K6457" s="7"/>
      <c r="L6457" s="7"/>
      <c r="M6457" s="7"/>
      <c r="N6457" s="7"/>
    </row>
    <row r="6458" spans="9:14" x14ac:dyDescent="0.25">
      <c r="I6458" s="7"/>
      <c r="J6458" s="7"/>
      <c r="K6458" s="7"/>
      <c r="L6458" s="7"/>
      <c r="M6458" s="7"/>
      <c r="N6458" s="7"/>
    </row>
    <row r="6459" spans="9:14" x14ac:dyDescent="0.25">
      <c r="I6459" s="7"/>
      <c r="J6459" s="7"/>
      <c r="K6459" s="7"/>
      <c r="L6459" s="7"/>
      <c r="M6459" s="7"/>
      <c r="N6459" s="7"/>
    </row>
    <row r="6460" spans="9:14" x14ac:dyDescent="0.25">
      <c r="I6460" s="7"/>
      <c r="J6460" s="7"/>
      <c r="K6460" s="7"/>
      <c r="L6460" s="7"/>
      <c r="M6460" s="7"/>
      <c r="N6460" s="7"/>
    </row>
    <row r="6461" spans="9:14" x14ac:dyDescent="0.25">
      <c r="I6461" s="7"/>
      <c r="J6461" s="7"/>
      <c r="K6461" s="7"/>
      <c r="L6461" s="7"/>
      <c r="M6461" s="7"/>
      <c r="N6461" s="7"/>
    </row>
    <row r="6462" spans="9:14" x14ac:dyDescent="0.25">
      <c r="I6462" s="7"/>
      <c r="J6462" s="7"/>
      <c r="K6462" s="7"/>
      <c r="L6462" s="7"/>
      <c r="M6462" s="7"/>
      <c r="N6462" s="7"/>
    </row>
    <row r="6463" spans="9:14" x14ac:dyDescent="0.25">
      <c r="I6463" s="7"/>
      <c r="J6463" s="7"/>
      <c r="K6463" s="7"/>
      <c r="L6463" s="7"/>
      <c r="M6463" s="7"/>
      <c r="N6463" s="7"/>
    </row>
    <row r="6464" spans="9:14" x14ac:dyDescent="0.25">
      <c r="I6464" s="7"/>
      <c r="J6464" s="7"/>
      <c r="K6464" s="7"/>
      <c r="L6464" s="7"/>
      <c r="M6464" s="7"/>
      <c r="N6464" s="7"/>
    </row>
    <row r="6465" spans="9:14" x14ac:dyDescent="0.25">
      <c r="I6465" s="7"/>
      <c r="J6465" s="7"/>
      <c r="K6465" s="7"/>
      <c r="L6465" s="7"/>
      <c r="M6465" s="7"/>
      <c r="N6465" s="7"/>
    </row>
    <row r="6466" spans="9:14" x14ac:dyDescent="0.25">
      <c r="I6466" s="7"/>
      <c r="J6466" s="7"/>
      <c r="K6466" s="7"/>
      <c r="L6466" s="7"/>
      <c r="M6466" s="7"/>
      <c r="N6466" s="7"/>
    </row>
    <row r="6467" spans="9:14" x14ac:dyDescent="0.25">
      <c r="I6467" s="7"/>
      <c r="J6467" s="7"/>
      <c r="K6467" s="7"/>
      <c r="L6467" s="7"/>
      <c r="M6467" s="7"/>
      <c r="N6467" s="7"/>
    </row>
    <row r="6468" spans="9:14" x14ac:dyDescent="0.25">
      <c r="I6468" s="7"/>
      <c r="J6468" s="7"/>
      <c r="K6468" s="7"/>
      <c r="L6468" s="7"/>
      <c r="M6468" s="7"/>
      <c r="N6468" s="7"/>
    </row>
    <row r="6469" spans="9:14" x14ac:dyDescent="0.25">
      <c r="I6469" s="7"/>
      <c r="J6469" s="7"/>
      <c r="K6469" s="7"/>
      <c r="L6469" s="7"/>
      <c r="M6469" s="7"/>
      <c r="N6469" s="7"/>
    </row>
    <row r="6470" spans="9:14" x14ac:dyDescent="0.25">
      <c r="I6470" s="7"/>
      <c r="J6470" s="7"/>
      <c r="K6470" s="7"/>
      <c r="L6470" s="7"/>
      <c r="M6470" s="7"/>
      <c r="N6470" s="7"/>
    </row>
    <row r="6471" spans="9:14" x14ac:dyDescent="0.25">
      <c r="I6471" s="7"/>
      <c r="J6471" s="7"/>
      <c r="K6471" s="7"/>
      <c r="L6471" s="7"/>
      <c r="M6471" s="7"/>
      <c r="N6471" s="7"/>
    </row>
    <row r="6472" spans="9:14" x14ac:dyDescent="0.25">
      <c r="I6472" s="7"/>
      <c r="J6472" s="7"/>
      <c r="K6472" s="7"/>
      <c r="L6472" s="7"/>
      <c r="M6472" s="7"/>
      <c r="N6472" s="7"/>
    </row>
    <row r="6473" spans="9:14" x14ac:dyDescent="0.25">
      <c r="I6473" s="7"/>
      <c r="J6473" s="7"/>
      <c r="K6473" s="7"/>
      <c r="L6473" s="7"/>
      <c r="M6473" s="7"/>
      <c r="N6473" s="7"/>
    </row>
    <row r="6474" spans="9:14" x14ac:dyDescent="0.25">
      <c r="I6474" s="7"/>
      <c r="J6474" s="7"/>
      <c r="K6474" s="7"/>
      <c r="L6474" s="7"/>
      <c r="M6474" s="7"/>
      <c r="N6474" s="7"/>
    </row>
    <row r="6475" spans="9:14" x14ac:dyDescent="0.25">
      <c r="I6475" s="7"/>
      <c r="J6475" s="7"/>
      <c r="K6475" s="7"/>
      <c r="L6475" s="7"/>
      <c r="M6475" s="7"/>
      <c r="N6475" s="7"/>
    </row>
    <row r="6476" spans="9:14" x14ac:dyDescent="0.25">
      <c r="I6476" s="7"/>
      <c r="J6476" s="7"/>
      <c r="K6476" s="7"/>
      <c r="L6476" s="7"/>
      <c r="M6476" s="7"/>
      <c r="N6476" s="7"/>
    </row>
    <row r="6477" spans="9:14" x14ac:dyDescent="0.25">
      <c r="I6477" s="7"/>
      <c r="J6477" s="7"/>
      <c r="K6477" s="7"/>
      <c r="L6477" s="7"/>
      <c r="M6477" s="7"/>
      <c r="N6477" s="7"/>
    </row>
    <row r="6478" spans="9:14" x14ac:dyDescent="0.25">
      <c r="I6478" s="7"/>
      <c r="J6478" s="7"/>
      <c r="K6478" s="7"/>
      <c r="L6478" s="7"/>
      <c r="M6478" s="7"/>
      <c r="N6478" s="7"/>
    </row>
    <row r="6479" spans="9:14" x14ac:dyDescent="0.25">
      <c r="I6479" s="7"/>
      <c r="J6479" s="7"/>
      <c r="K6479" s="7"/>
      <c r="L6479" s="7"/>
      <c r="M6479" s="7"/>
      <c r="N6479" s="7"/>
    </row>
    <row r="6480" spans="9:14" x14ac:dyDescent="0.25">
      <c r="I6480" s="7"/>
      <c r="J6480" s="7"/>
      <c r="K6480" s="7"/>
      <c r="L6480" s="7"/>
      <c r="M6480" s="7"/>
      <c r="N6480" s="7"/>
    </row>
    <row r="6481" spans="9:14" x14ac:dyDescent="0.25">
      <c r="I6481" s="7"/>
      <c r="J6481" s="7"/>
      <c r="K6481" s="7"/>
      <c r="L6481" s="7"/>
      <c r="M6481" s="7"/>
      <c r="N6481" s="7"/>
    </row>
    <row r="6482" spans="9:14" x14ac:dyDescent="0.25">
      <c r="I6482" s="7"/>
      <c r="J6482" s="7"/>
      <c r="K6482" s="7"/>
      <c r="L6482" s="7"/>
      <c r="M6482" s="7"/>
      <c r="N6482" s="7"/>
    </row>
    <row r="6483" spans="9:14" x14ac:dyDescent="0.25">
      <c r="I6483" s="7"/>
      <c r="J6483" s="7"/>
      <c r="K6483" s="7"/>
      <c r="L6483" s="7"/>
      <c r="M6483" s="7"/>
      <c r="N6483" s="7"/>
    </row>
    <row r="6484" spans="9:14" x14ac:dyDescent="0.25">
      <c r="I6484" s="7"/>
      <c r="J6484" s="7"/>
      <c r="K6484" s="7"/>
      <c r="L6484" s="7"/>
      <c r="M6484" s="7"/>
      <c r="N6484" s="7"/>
    </row>
    <row r="6485" spans="9:14" x14ac:dyDescent="0.25">
      <c r="I6485" s="7"/>
      <c r="J6485" s="7"/>
      <c r="K6485" s="7"/>
      <c r="L6485" s="7"/>
      <c r="M6485" s="7"/>
      <c r="N6485" s="7"/>
    </row>
    <row r="6486" spans="9:14" x14ac:dyDescent="0.25">
      <c r="I6486" s="7"/>
      <c r="J6486" s="7"/>
      <c r="K6486" s="7"/>
      <c r="L6486" s="7"/>
      <c r="M6486" s="7"/>
      <c r="N6486" s="7"/>
    </row>
    <row r="6487" spans="9:14" x14ac:dyDescent="0.25">
      <c r="I6487" s="7"/>
      <c r="J6487" s="7"/>
      <c r="K6487" s="7"/>
      <c r="L6487" s="7"/>
      <c r="M6487" s="7"/>
      <c r="N6487" s="7"/>
    </row>
    <row r="6488" spans="9:14" x14ac:dyDescent="0.25">
      <c r="I6488" s="7"/>
      <c r="J6488" s="7"/>
      <c r="K6488" s="7"/>
      <c r="L6488" s="7"/>
      <c r="M6488" s="7"/>
      <c r="N6488" s="7"/>
    </row>
    <row r="6489" spans="9:14" x14ac:dyDescent="0.25">
      <c r="I6489" s="7"/>
      <c r="J6489" s="7"/>
      <c r="K6489" s="7"/>
      <c r="L6489" s="7"/>
      <c r="M6489" s="7"/>
      <c r="N6489" s="7"/>
    </row>
    <row r="6490" spans="9:14" x14ac:dyDescent="0.25">
      <c r="I6490" s="7"/>
      <c r="J6490" s="7"/>
      <c r="K6490" s="7"/>
      <c r="L6490" s="7"/>
      <c r="M6490" s="7"/>
      <c r="N6490" s="7"/>
    </row>
    <row r="6491" spans="9:14" x14ac:dyDescent="0.25">
      <c r="I6491" s="7"/>
      <c r="J6491" s="7"/>
      <c r="K6491" s="7"/>
      <c r="L6491" s="7"/>
      <c r="M6491" s="7"/>
      <c r="N6491" s="7"/>
    </row>
    <row r="6492" spans="9:14" x14ac:dyDescent="0.25">
      <c r="I6492" s="7"/>
      <c r="J6492" s="7"/>
      <c r="K6492" s="7"/>
      <c r="L6492" s="7"/>
      <c r="M6492" s="7"/>
      <c r="N6492" s="7"/>
    </row>
    <row r="6493" spans="9:14" x14ac:dyDescent="0.25">
      <c r="I6493" s="7"/>
      <c r="J6493" s="7"/>
      <c r="K6493" s="7"/>
      <c r="L6493" s="7"/>
      <c r="M6493" s="7"/>
      <c r="N6493" s="7"/>
    </row>
    <row r="6494" spans="9:14" x14ac:dyDescent="0.25">
      <c r="I6494" s="7"/>
      <c r="J6494" s="7"/>
      <c r="K6494" s="7"/>
      <c r="L6494" s="7"/>
      <c r="M6494" s="7"/>
      <c r="N6494" s="7"/>
    </row>
    <row r="6495" spans="9:14" x14ac:dyDescent="0.25">
      <c r="I6495" s="7"/>
      <c r="J6495" s="7"/>
      <c r="K6495" s="7"/>
      <c r="L6495" s="7"/>
      <c r="M6495" s="7"/>
      <c r="N6495" s="7"/>
    </row>
    <row r="6496" spans="9:14" x14ac:dyDescent="0.25">
      <c r="I6496" s="7"/>
      <c r="J6496" s="7"/>
      <c r="K6496" s="7"/>
      <c r="L6496" s="7"/>
      <c r="M6496" s="7"/>
      <c r="N6496" s="7"/>
    </row>
    <row r="6497" spans="9:14" x14ac:dyDescent="0.25">
      <c r="I6497" s="7"/>
      <c r="J6497" s="7"/>
      <c r="K6497" s="7"/>
      <c r="L6497" s="7"/>
      <c r="M6497" s="7"/>
      <c r="N6497" s="7"/>
    </row>
    <row r="6498" spans="9:14" x14ac:dyDescent="0.25">
      <c r="I6498" s="7"/>
      <c r="J6498" s="7"/>
      <c r="K6498" s="7"/>
      <c r="L6498" s="7"/>
      <c r="M6498" s="7"/>
      <c r="N6498" s="7"/>
    </row>
    <row r="6499" spans="9:14" x14ac:dyDescent="0.25">
      <c r="I6499" s="7"/>
      <c r="J6499" s="7"/>
      <c r="K6499" s="7"/>
      <c r="L6499" s="7"/>
      <c r="M6499" s="7"/>
      <c r="N6499" s="7"/>
    </row>
    <row r="6500" spans="9:14" x14ac:dyDescent="0.25">
      <c r="I6500" s="7"/>
      <c r="J6500" s="7"/>
      <c r="K6500" s="7"/>
      <c r="L6500" s="7"/>
      <c r="M6500" s="7"/>
      <c r="N6500" s="7"/>
    </row>
    <row r="6501" spans="9:14" x14ac:dyDescent="0.25">
      <c r="I6501" s="7"/>
      <c r="J6501" s="7"/>
      <c r="K6501" s="7"/>
      <c r="L6501" s="7"/>
      <c r="M6501" s="7"/>
      <c r="N6501" s="7"/>
    </row>
    <row r="6502" spans="9:14" x14ac:dyDescent="0.25">
      <c r="I6502" s="7"/>
      <c r="J6502" s="7"/>
      <c r="K6502" s="7"/>
      <c r="L6502" s="7"/>
      <c r="M6502" s="7"/>
      <c r="N6502" s="7"/>
    </row>
    <row r="6503" spans="9:14" x14ac:dyDescent="0.25">
      <c r="I6503" s="7"/>
      <c r="J6503" s="7"/>
      <c r="K6503" s="7"/>
      <c r="L6503" s="7"/>
      <c r="M6503" s="7"/>
      <c r="N6503" s="7"/>
    </row>
    <row r="6504" spans="9:14" x14ac:dyDescent="0.25">
      <c r="I6504" s="7"/>
      <c r="J6504" s="7"/>
      <c r="K6504" s="7"/>
      <c r="L6504" s="7"/>
      <c r="M6504" s="7"/>
      <c r="N6504" s="7"/>
    </row>
    <row r="6505" spans="9:14" x14ac:dyDescent="0.25">
      <c r="I6505" s="7"/>
      <c r="J6505" s="7"/>
      <c r="K6505" s="7"/>
      <c r="L6505" s="7"/>
      <c r="M6505" s="7"/>
      <c r="N6505" s="7"/>
    </row>
    <row r="6506" spans="9:14" x14ac:dyDescent="0.25">
      <c r="I6506" s="7"/>
      <c r="J6506" s="7"/>
      <c r="K6506" s="7"/>
      <c r="L6506" s="7"/>
      <c r="M6506" s="7"/>
      <c r="N6506" s="7"/>
    </row>
    <row r="6507" spans="9:14" x14ac:dyDescent="0.25">
      <c r="I6507" s="7"/>
      <c r="J6507" s="7"/>
      <c r="K6507" s="7"/>
      <c r="L6507" s="7"/>
      <c r="M6507" s="7"/>
      <c r="N6507" s="7"/>
    </row>
    <row r="6508" spans="9:14" x14ac:dyDescent="0.25">
      <c r="I6508" s="7"/>
      <c r="J6508" s="7"/>
      <c r="K6508" s="7"/>
      <c r="L6508" s="7"/>
      <c r="M6508" s="7"/>
      <c r="N6508" s="7"/>
    </row>
    <row r="6509" spans="9:14" x14ac:dyDescent="0.25">
      <c r="I6509" s="7"/>
      <c r="J6509" s="7"/>
      <c r="K6509" s="7"/>
      <c r="L6509" s="7"/>
      <c r="M6509" s="7"/>
      <c r="N6509" s="7"/>
    </row>
    <row r="6510" spans="9:14" x14ac:dyDescent="0.25">
      <c r="I6510" s="7"/>
      <c r="J6510" s="7"/>
      <c r="K6510" s="7"/>
      <c r="L6510" s="7"/>
      <c r="M6510" s="7"/>
      <c r="N6510" s="7"/>
    </row>
    <row r="6511" spans="9:14" x14ac:dyDescent="0.25">
      <c r="I6511" s="7"/>
      <c r="J6511" s="7"/>
      <c r="K6511" s="7"/>
      <c r="L6511" s="7"/>
      <c r="M6511" s="7"/>
      <c r="N6511" s="7"/>
    </row>
    <row r="6512" spans="9:14" x14ac:dyDescent="0.25">
      <c r="I6512" s="7"/>
      <c r="J6512" s="7"/>
      <c r="K6512" s="7"/>
      <c r="L6512" s="7"/>
      <c r="M6512" s="7"/>
      <c r="N6512" s="7"/>
    </row>
    <row r="6513" spans="9:14" x14ac:dyDescent="0.25">
      <c r="I6513" s="7"/>
      <c r="J6513" s="7"/>
      <c r="K6513" s="7"/>
      <c r="L6513" s="7"/>
      <c r="M6513" s="7"/>
      <c r="N6513" s="7"/>
    </row>
    <row r="6514" spans="9:14" x14ac:dyDescent="0.25">
      <c r="I6514" s="7"/>
      <c r="J6514" s="7"/>
      <c r="K6514" s="7"/>
      <c r="L6514" s="7"/>
      <c r="M6514" s="7"/>
      <c r="N6514" s="7"/>
    </row>
    <row r="6515" spans="9:14" x14ac:dyDescent="0.25">
      <c r="I6515" s="7"/>
      <c r="J6515" s="7"/>
      <c r="K6515" s="7"/>
      <c r="L6515" s="7"/>
      <c r="M6515" s="7"/>
      <c r="N6515" s="7"/>
    </row>
    <row r="6516" spans="9:14" x14ac:dyDescent="0.25">
      <c r="I6516" s="7"/>
      <c r="J6516" s="7"/>
      <c r="K6516" s="7"/>
      <c r="L6516" s="7"/>
      <c r="M6516" s="7"/>
      <c r="N6516" s="7"/>
    </row>
    <row r="6517" spans="9:14" x14ac:dyDescent="0.25">
      <c r="I6517" s="7"/>
      <c r="J6517" s="7"/>
      <c r="K6517" s="7"/>
      <c r="L6517" s="7"/>
      <c r="M6517" s="7"/>
      <c r="N6517" s="7"/>
    </row>
    <row r="6518" spans="9:14" x14ac:dyDescent="0.25">
      <c r="I6518" s="7"/>
      <c r="J6518" s="7"/>
      <c r="K6518" s="7"/>
      <c r="L6518" s="7"/>
      <c r="M6518" s="7"/>
      <c r="N6518" s="7"/>
    </row>
    <row r="6519" spans="9:14" x14ac:dyDescent="0.25">
      <c r="I6519" s="7"/>
      <c r="J6519" s="7"/>
      <c r="K6519" s="7"/>
      <c r="L6519" s="7"/>
      <c r="M6519" s="7"/>
      <c r="N6519" s="7"/>
    </row>
    <row r="6520" spans="9:14" x14ac:dyDescent="0.25">
      <c r="I6520" s="7"/>
      <c r="J6520" s="7"/>
      <c r="K6520" s="7"/>
      <c r="L6520" s="7"/>
      <c r="M6520" s="7"/>
      <c r="N6520" s="7"/>
    </row>
    <row r="6521" spans="9:14" x14ac:dyDescent="0.25">
      <c r="I6521" s="7"/>
      <c r="J6521" s="7"/>
      <c r="K6521" s="7"/>
      <c r="L6521" s="7"/>
      <c r="M6521" s="7"/>
      <c r="N6521" s="7"/>
    </row>
    <row r="6522" spans="9:14" x14ac:dyDescent="0.25">
      <c r="I6522" s="7"/>
      <c r="J6522" s="7"/>
      <c r="K6522" s="7"/>
      <c r="L6522" s="7"/>
      <c r="M6522" s="7"/>
      <c r="N6522" s="7"/>
    </row>
    <row r="6523" spans="9:14" x14ac:dyDescent="0.25">
      <c r="I6523" s="7"/>
      <c r="J6523" s="7"/>
      <c r="K6523" s="7"/>
      <c r="L6523" s="7"/>
      <c r="M6523" s="7"/>
      <c r="N6523" s="7"/>
    </row>
    <row r="6524" spans="9:14" x14ac:dyDescent="0.25">
      <c r="I6524" s="7"/>
      <c r="J6524" s="7"/>
      <c r="K6524" s="7"/>
      <c r="L6524" s="7"/>
      <c r="M6524" s="7"/>
      <c r="N6524" s="7"/>
    </row>
    <row r="6525" spans="9:14" x14ac:dyDescent="0.25">
      <c r="I6525" s="7"/>
      <c r="J6525" s="7"/>
      <c r="K6525" s="7"/>
      <c r="L6525" s="7"/>
      <c r="M6525" s="7"/>
      <c r="N6525" s="7"/>
    </row>
    <row r="6526" spans="9:14" x14ac:dyDescent="0.25">
      <c r="I6526" s="7"/>
      <c r="J6526" s="7"/>
      <c r="K6526" s="7"/>
      <c r="L6526" s="7"/>
      <c r="M6526" s="7"/>
      <c r="N6526" s="7"/>
    </row>
    <row r="6527" spans="9:14" x14ac:dyDescent="0.25">
      <c r="I6527" s="7"/>
      <c r="J6527" s="7"/>
      <c r="K6527" s="7"/>
      <c r="L6527" s="7"/>
      <c r="M6527" s="7"/>
      <c r="N6527" s="7"/>
    </row>
    <row r="6528" spans="9:14" x14ac:dyDescent="0.25">
      <c r="I6528" s="7"/>
      <c r="J6528" s="7"/>
      <c r="K6528" s="7"/>
      <c r="L6528" s="7"/>
      <c r="M6528" s="7"/>
      <c r="N6528" s="7"/>
    </row>
    <row r="6529" spans="9:14" x14ac:dyDescent="0.25">
      <c r="I6529" s="7"/>
      <c r="J6529" s="7"/>
      <c r="K6529" s="7"/>
      <c r="L6529" s="7"/>
      <c r="M6529" s="7"/>
      <c r="N6529" s="7"/>
    </row>
    <row r="6530" spans="9:14" x14ac:dyDescent="0.25">
      <c r="I6530" s="7"/>
      <c r="J6530" s="7"/>
      <c r="K6530" s="7"/>
      <c r="L6530" s="7"/>
      <c r="M6530" s="7"/>
      <c r="N6530" s="7"/>
    </row>
    <row r="6531" spans="9:14" x14ac:dyDescent="0.25">
      <c r="I6531" s="7"/>
      <c r="J6531" s="7"/>
      <c r="K6531" s="7"/>
      <c r="L6531" s="7"/>
      <c r="M6531" s="7"/>
      <c r="N6531" s="7"/>
    </row>
    <row r="6532" spans="9:14" x14ac:dyDescent="0.25">
      <c r="I6532" s="7"/>
      <c r="J6532" s="7"/>
      <c r="K6532" s="7"/>
      <c r="L6532" s="7"/>
      <c r="M6532" s="7"/>
      <c r="N6532" s="7"/>
    </row>
    <row r="6533" spans="9:14" x14ac:dyDescent="0.25">
      <c r="I6533" s="7"/>
      <c r="J6533" s="7"/>
      <c r="K6533" s="7"/>
      <c r="L6533" s="7"/>
      <c r="M6533" s="7"/>
      <c r="N6533" s="7"/>
    </row>
    <row r="6534" spans="9:14" x14ac:dyDescent="0.25">
      <c r="I6534" s="7"/>
      <c r="J6534" s="7"/>
      <c r="K6534" s="7"/>
      <c r="L6534" s="7"/>
      <c r="M6534" s="7"/>
      <c r="N6534" s="7"/>
    </row>
    <row r="6535" spans="9:14" x14ac:dyDescent="0.25">
      <c r="I6535" s="7"/>
      <c r="J6535" s="7"/>
      <c r="K6535" s="7"/>
      <c r="L6535" s="7"/>
      <c r="M6535" s="7"/>
      <c r="N6535" s="7"/>
    </row>
    <row r="6536" spans="9:14" x14ac:dyDescent="0.25">
      <c r="I6536" s="7"/>
      <c r="J6536" s="7"/>
      <c r="K6536" s="7"/>
      <c r="L6536" s="7"/>
      <c r="M6536" s="7"/>
      <c r="N6536" s="7"/>
    </row>
    <row r="6537" spans="9:14" x14ac:dyDescent="0.25">
      <c r="I6537" s="7"/>
      <c r="J6537" s="7"/>
      <c r="K6537" s="7"/>
      <c r="L6537" s="7"/>
      <c r="M6537" s="7"/>
      <c r="N6537" s="7"/>
    </row>
    <row r="6538" spans="9:14" x14ac:dyDescent="0.25">
      <c r="I6538" s="7"/>
      <c r="J6538" s="7"/>
      <c r="K6538" s="7"/>
      <c r="L6538" s="7"/>
      <c r="M6538" s="7"/>
      <c r="N6538" s="7"/>
    </row>
    <row r="6539" spans="9:14" x14ac:dyDescent="0.25">
      <c r="I6539" s="7"/>
      <c r="J6539" s="7"/>
      <c r="K6539" s="7"/>
      <c r="L6539" s="7"/>
      <c r="M6539" s="7"/>
      <c r="N6539" s="7"/>
    </row>
    <row r="6540" spans="9:14" x14ac:dyDescent="0.25">
      <c r="I6540" s="7"/>
      <c r="J6540" s="7"/>
      <c r="K6540" s="7"/>
      <c r="L6540" s="7"/>
      <c r="M6540" s="7"/>
      <c r="N6540" s="7"/>
    </row>
    <row r="6541" spans="9:14" x14ac:dyDescent="0.25">
      <c r="I6541" s="7"/>
      <c r="J6541" s="7"/>
      <c r="K6541" s="7"/>
      <c r="L6541" s="7"/>
      <c r="M6541" s="7"/>
      <c r="N6541" s="7"/>
    </row>
    <row r="6542" spans="9:14" x14ac:dyDescent="0.25">
      <c r="I6542" s="7"/>
      <c r="J6542" s="7"/>
      <c r="K6542" s="7"/>
      <c r="L6542" s="7"/>
      <c r="M6542" s="7"/>
      <c r="N6542" s="7"/>
    </row>
    <row r="6543" spans="9:14" x14ac:dyDescent="0.25">
      <c r="I6543" s="7"/>
      <c r="J6543" s="7"/>
      <c r="K6543" s="7"/>
      <c r="L6543" s="7"/>
      <c r="M6543" s="7"/>
      <c r="N6543" s="7"/>
    </row>
    <row r="6544" spans="9:14" x14ac:dyDescent="0.25">
      <c r="I6544" s="7"/>
      <c r="J6544" s="7"/>
      <c r="K6544" s="7"/>
      <c r="L6544" s="7"/>
      <c r="M6544" s="7"/>
      <c r="N6544" s="7"/>
    </row>
    <row r="6545" spans="9:14" x14ac:dyDescent="0.25">
      <c r="I6545" s="7"/>
      <c r="J6545" s="7"/>
      <c r="K6545" s="7"/>
      <c r="L6545" s="7"/>
      <c r="M6545" s="7"/>
      <c r="N6545" s="7"/>
    </row>
    <row r="6546" spans="9:14" x14ac:dyDescent="0.25">
      <c r="I6546" s="7"/>
      <c r="J6546" s="7"/>
      <c r="K6546" s="7"/>
      <c r="L6546" s="7"/>
      <c r="M6546" s="7"/>
      <c r="N6546" s="7"/>
    </row>
    <row r="6547" spans="9:14" x14ac:dyDescent="0.25">
      <c r="I6547" s="7"/>
      <c r="J6547" s="7"/>
      <c r="K6547" s="7"/>
      <c r="L6547" s="7"/>
      <c r="M6547" s="7"/>
      <c r="N6547" s="7"/>
    </row>
    <row r="6548" spans="9:14" x14ac:dyDescent="0.25">
      <c r="I6548" s="7"/>
      <c r="J6548" s="7"/>
      <c r="K6548" s="7"/>
      <c r="L6548" s="7"/>
      <c r="M6548" s="7"/>
      <c r="N6548" s="7"/>
    </row>
    <row r="6549" spans="9:14" x14ac:dyDescent="0.25">
      <c r="I6549" s="7"/>
      <c r="J6549" s="7"/>
      <c r="K6549" s="7"/>
      <c r="L6549" s="7"/>
      <c r="M6549" s="7"/>
      <c r="N6549" s="7"/>
    </row>
    <row r="6550" spans="9:14" x14ac:dyDescent="0.25">
      <c r="I6550" s="7"/>
      <c r="J6550" s="7"/>
      <c r="K6550" s="7"/>
      <c r="L6550" s="7"/>
      <c r="M6550" s="7"/>
      <c r="N6550" s="7"/>
    </row>
    <row r="6551" spans="9:14" x14ac:dyDescent="0.25">
      <c r="I6551" s="7"/>
      <c r="J6551" s="7"/>
      <c r="K6551" s="7"/>
      <c r="L6551" s="7"/>
      <c r="M6551" s="7"/>
      <c r="N6551" s="7"/>
    </row>
    <row r="6552" spans="9:14" x14ac:dyDescent="0.25">
      <c r="I6552" s="7"/>
      <c r="J6552" s="7"/>
      <c r="K6552" s="7"/>
      <c r="L6552" s="7"/>
      <c r="M6552" s="7"/>
      <c r="N6552" s="7"/>
    </row>
    <row r="6553" spans="9:14" x14ac:dyDescent="0.25">
      <c r="I6553" s="7"/>
      <c r="J6553" s="7"/>
      <c r="K6553" s="7"/>
      <c r="L6553" s="7"/>
      <c r="M6553" s="7"/>
      <c r="N6553" s="7"/>
    </row>
    <row r="6554" spans="9:14" x14ac:dyDescent="0.25">
      <c r="I6554" s="7"/>
      <c r="J6554" s="7"/>
      <c r="K6554" s="7"/>
      <c r="L6554" s="7"/>
      <c r="M6554" s="7"/>
      <c r="N6554" s="7"/>
    </row>
    <row r="6555" spans="9:14" x14ac:dyDescent="0.25">
      <c r="I6555" s="7"/>
      <c r="J6555" s="7"/>
      <c r="K6555" s="7"/>
      <c r="L6555" s="7"/>
      <c r="M6555" s="7"/>
      <c r="N6555" s="7"/>
    </row>
    <row r="6556" spans="9:14" x14ac:dyDescent="0.25">
      <c r="I6556" s="7"/>
      <c r="J6556" s="7"/>
      <c r="K6556" s="7"/>
      <c r="L6556" s="7"/>
      <c r="M6556" s="7"/>
      <c r="N6556" s="7"/>
    </row>
    <row r="6557" spans="9:14" x14ac:dyDescent="0.25">
      <c r="I6557" s="7"/>
      <c r="J6557" s="7"/>
      <c r="K6557" s="7"/>
      <c r="L6557" s="7"/>
      <c r="M6557" s="7"/>
      <c r="N6557" s="7"/>
    </row>
    <row r="6558" spans="9:14" x14ac:dyDescent="0.25">
      <c r="I6558" s="7"/>
      <c r="J6558" s="7"/>
      <c r="K6558" s="7"/>
      <c r="L6558" s="7"/>
      <c r="M6558" s="7"/>
      <c r="N6558" s="7"/>
    </row>
    <row r="6559" spans="9:14" x14ac:dyDescent="0.25">
      <c r="I6559" s="7"/>
      <c r="J6559" s="7"/>
      <c r="K6559" s="7"/>
      <c r="L6559" s="7"/>
      <c r="M6559" s="7"/>
      <c r="N6559" s="7"/>
    </row>
    <row r="6560" spans="9:14" x14ac:dyDescent="0.25">
      <c r="I6560" s="7"/>
      <c r="J6560" s="7"/>
      <c r="K6560" s="7"/>
      <c r="L6560" s="7"/>
      <c r="M6560" s="7"/>
      <c r="N6560" s="7"/>
    </row>
    <row r="6561" spans="9:14" x14ac:dyDescent="0.25">
      <c r="I6561" s="7"/>
      <c r="J6561" s="7"/>
      <c r="K6561" s="7"/>
      <c r="L6561" s="7"/>
      <c r="M6561" s="7"/>
      <c r="N6561" s="7"/>
    </row>
    <row r="6562" spans="9:14" x14ac:dyDescent="0.25">
      <c r="I6562" s="7"/>
      <c r="J6562" s="7"/>
      <c r="K6562" s="7"/>
      <c r="L6562" s="7"/>
      <c r="M6562" s="7"/>
      <c r="N6562" s="7"/>
    </row>
    <row r="6563" spans="9:14" x14ac:dyDescent="0.25">
      <c r="I6563" s="7"/>
      <c r="J6563" s="7"/>
      <c r="K6563" s="7"/>
      <c r="L6563" s="7"/>
      <c r="M6563" s="7"/>
      <c r="N6563" s="7"/>
    </row>
    <row r="6564" spans="9:14" x14ac:dyDescent="0.25">
      <c r="I6564" s="7"/>
      <c r="J6564" s="7"/>
      <c r="K6564" s="7"/>
      <c r="L6564" s="7"/>
      <c r="M6564" s="7"/>
      <c r="N6564" s="7"/>
    </row>
    <row r="6565" spans="9:14" x14ac:dyDescent="0.25">
      <c r="I6565" s="7"/>
      <c r="J6565" s="7"/>
      <c r="K6565" s="7"/>
      <c r="L6565" s="7"/>
      <c r="M6565" s="7"/>
      <c r="N6565" s="7"/>
    </row>
    <row r="6566" spans="9:14" x14ac:dyDescent="0.25">
      <c r="I6566" s="7"/>
      <c r="J6566" s="7"/>
      <c r="K6566" s="7"/>
      <c r="L6566" s="7"/>
      <c r="M6566" s="7"/>
      <c r="N6566" s="7"/>
    </row>
    <row r="6567" spans="9:14" x14ac:dyDescent="0.25">
      <c r="I6567" s="7"/>
      <c r="J6567" s="7"/>
      <c r="K6567" s="7"/>
      <c r="L6567" s="7"/>
      <c r="M6567" s="7"/>
      <c r="N6567" s="7"/>
    </row>
    <row r="6568" spans="9:14" x14ac:dyDescent="0.25">
      <c r="I6568" s="7"/>
      <c r="J6568" s="7"/>
      <c r="K6568" s="7"/>
      <c r="L6568" s="7"/>
      <c r="M6568" s="7"/>
      <c r="N6568" s="7"/>
    </row>
    <row r="6569" spans="9:14" x14ac:dyDescent="0.25">
      <c r="I6569" s="7"/>
      <c r="J6569" s="7"/>
      <c r="K6569" s="7"/>
      <c r="L6569" s="7"/>
      <c r="M6569" s="7"/>
      <c r="N6569" s="7"/>
    </row>
    <row r="6570" spans="9:14" x14ac:dyDescent="0.25">
      <c r="I6570" s="7"/>
      <c r="J6570" s="7"/>
      <c r="K6570" s="7"/>
      <c r="L6570" s="7"/>
      <c r="M6570" s="7"/>
      <c r="N6570" s="7"/>
    </row>
    <row r="6571" spans="9:14" x14ac:dyDescent="0.25">
      <c r="I6571" s="7"/>
      <c r="J6571" s="7"/>
      <c r="K6571" s="7"/>
      <c r="L6571" s="7"/>
      <c r="M6571" s="7"/>
      <c r="N6571" s="7"/>
    </row>
    <row r="6572" spans="9:14" x14ac:dyDescent="0.25">
      <c r="I6572" s="7"/>
      <c r="J6572" s="7"/>
      <c r="K6572" s="7"/>
      <c r="L6572" s="7"/>
      <c r="M6572" s="7"/>
      <c r="N6572" s="7"/>
    </row>
    <row r="6573" spans="9:14" x14ac:dyDescent="0.25">
      <c r="I6573" s="7"/>
      <c r="J6573" s="7"/>
      <c r="K6573" s="7"/>
      <c r="L6573" s="7"/>
      <c r="M6573" s="7"/>
      <c r="N6573" s="7"/>
    </row>
    <row r="6574" spans="9:14" x14ac:dyDescent="0.25">
      <c r="I6574" s="7"/>
      <c r="J6574" s="7"/>
      <c r="K6574" s="7"/>
      <c r="L6574" s="7"/>
      <c r="M6574" s="7"/>
      <c r="N6574" s="7"/>
    </row>
    <row r="6575" spans="9:14" x14ac:dyDescent="0.25">
      <c r="I6575" s="7"/>
      <c r="J6575" s="7"/>
      <c r="K6575" s="7"/>
      <c r="L6575" s="7"/>
      <c r="M6575" s="7"/>
      <c r="N6575" s="7"/>
    </row>
    <row r="6576" spans="9:14" x14ac:dyDescent="0.25">
      <c r="I6576" s="7"/>
      <c r="J6576" s="7"/>
      <c r="K6576" s="7"/>
      <c r="L6576" s="7"/>
      <c r="M6576" s="7"/>
      <c r="N6576" s="7"/>
    </row>
    <row r="6577" spans="9:14" x14ac:dyDescent="0.25">
      <c r="I6577" s="7"/>
      <c r="J6577" s="7"/>
      <c r="K6577" s="7"/>
      <c r="L6577" s="7"/>
      <c r="M6577" s="7"/>
      <c r="N6577" s="7"/>
    </row>
    <row r="6578" spans="9:14" x14ac:dyDescent="0.25">
      <c r="I6578" s="7"/>
      <c r="J6578" s="7"/>
      <c r="K6578" s="7"/>
      <c r="L6578" s="7"/>
      <c r="M6578" s="7"/>
      <c r="N6578" s="7"/>
    </row>
    <row r="6579" spans="9:14" x14ac:dyDescent="0.25">
      <c r="I6579" s="7"/>
      <c r="J6579" s="7"/>
      <c r="K6579" s="7"/>
      <c r="L6579" s="7"/>
      <c r="M6579" s="7"/>
      <c r="N6579" s="7"/>
    </row>
    <row r="6580" spans="9:14" x14ac:dyDescent="0.25">
      <c r="I6580" s="7"/>
      <c r="J6580" s="7"/>
      <c r="K6580" s="7"/>
      <c r="L6580" s="7"/>
      <c r="M6580" s="7"/>
      <c r="N6580" s="7"/>
    </row>
    <row r="6581" spans="9:14" x14ac:dyDescent="0.25">
      <c r="I6581" s="7"/>
      <c r="J6581" s="7"/>
      <c r="K6581" s="7"/>
      <c r="L6581" s="7"/>
      <c r="M6581" s="7"/>
      <c r="N6581" s="7"/>
    </row>
    <row r="6582" spans="9:14" x14ac:dyDescent="0.25">
      <c r="I6582" s="7"/>
      <c r="J6582" s="7"/>
      <c r="K6582" s="7"/>
      <c r="L6582" s="7"/>
      <c r="M6582" s="7"/>
      <c r="N6582" s="7"/>
    </row>
    <row r="6583" spans="9:14" x14ac:dyDescent="0.25">
      <c r="I6583" s="7"/>
      <c r="J6583" s="7"/>
      <c r="K6583" s="7"/>
      <c r="L6583" s="7"/>
      <c r="M6583" s="7"/>
      <c r="N6583" s="7"/>
    </row>
    <row r="6584" spans="9:14" x14ac:dyDescent="0.25">
      <c r="I6584" s="7"/>
      <c r="J6584" s="7"/>
      <c r="K6584" s="7"/>
      <c r="L6584" s="7"/>
      <c r="M6584" s="7"/>
      <c r="N6584" s="7"/>
    </row>
    <row r="6585" spans="9:14" x14ac:dyDescent="0.25">
      <c r="I6585" s="7"/>
      <c r="J6585" s="7"/>
      <c r="K6585" s="7"/>
      <c r="L6585" s="7"/>
      <c r="M6585" s="7"/>
      <c r="N6585" s="7"/>
    </row>
    <row r="6586" spans="9:14" x14ac:dyDescent="0.25">
      <c r="I6586" s="7"/>
      <c r="J6586" s="7"/>
      <c r="K6586" s="7"/>
      <c r="L6586" s="7"/>
      <c r="M6586" s="7"/>
      <c r="N6586" s="7"/>
    </row>
    <row r="6587" spans="9:14" x14ac:dyDescent="0.25">
      <c r="I6587" s="7"/>
      <c r="J6587" s="7"/>
      <c r="K6587" s="7"/>
      <c r="L6587" s="7"/>
      <c r="M6587" s="7"/>
      <c r="N6587" s="7"/>
    </row>
    <row r="6588" spans="9:14" x14ac:dyDescent="0.25">
      <c r="I6588" s="7"/>
      <c r="J6588" s="7"/>
      <c r="K6588" s="7"/>
      <c r="L6588" s="7"/>
      <c r="M6588" s="7"/>
      <c r="N6588" s="7"/>
    </row>
    <row r="6589" spans="9:14" x14ac:dyDescent="0.25">
      <c r="I6589" s="7"/>
      <c r="J6589" s="7"/>
      <c r="K6589" s="7"/>
      <c r="L6589" s="7"/>
      <c r="M6589" s="7"/>
      <c r="N6589" s="7"/>
    </row>
    <row r="6590" spans="9:14" x14ac:dyDescent="0.25">
      <c r="I6590" s="7"/>
      <c r="J6590" s="7"/>
      <c r="K6590" s="7"/>
      <c r="L6590" s="7"/>
      <c r="M6590" s="7"/>
      <c r="N6590" s="7"/>
    </row>
    <row r="6591" spans="9:14" x14ac:dyDescent="0.25">
      <c r="I6591" s="7"/>
      <c r="J6591" s="7"/>
      <c r="K6591" s="7"/>
      <c r="L6591" s="7"/>
      <c r="M6591" s="7"/>
      <c r="N6591" s="7"/>
    </row>
    <row r="6592" spans="9:14" x14ac:dyDescent="0.25">
      <c r="I6592" s="7"/>
      <c r="J6592" s="7"/>
      <c r="K6592" s="7"/>
      <c r="L6592" s="7"/>
      <c r="M6592" s="7"/>
      <c r="N6592" s="7"/>
    </row>
    <row r="6593" spans="9:14" x14ac:dyDescent="0.25">
      <c r="I6593" s="7"/>
      <c r="J6593" s="7"/>
      <c r="K6593" s="7"/>
      <c r="L6593" s="7"/>
      <c r="M6593" s="7"/>
      <c r="N6593" s="7"/>
    </row>
    <row r="6594" spans="9:14" x14ac:dyDescent="0.25">
      <c r="I6594" s="7"/>
      <c r="J6594" s="7"/>
      <c r="K6594" s="7"/>
      <c r="L6594" s="7"/>
      <c r="M6594" s="7"/>
      <c r="N6594" s="7"/>
    </row>
    <row r="6595" spans="9:14" x14ac:dyDescent="0.25">
      <c r="I6595" s="7"/>
      <c r="J6595" s="7"/>
      <c r="K6595" s="7"/>
      <c r="L6595" s="7"/>
      <c r="M6595" s="7"/>
      <c r="N6595" s="7"/>
    </row>
    <row r="6596" spans="9:14" x14ac:dyDescent="0.25">
      <c r="I6596" s="7"/>
      <c r="J6596" s="7"/>
      <c r="K6596" s="7"/>
      <c r="L6596" s="7"/>
      <c r="M6596" s="7"/>
      <c r="N6596" s="7"/>
    </row>
    <row r="6597" spans="9:14" x14ac:dyDescent="0.25">
      <c r="I6597" s="7"/>
      <c r="J6597" s="7"/>
      <c r="K6597" s="7"/>
      <c r="L6597" s="7"/>
      <c r="M6597" s="7"/>
      <c r="N6597" s="7"/>
    </row>
    <row r="6598" spans="9:14" x14ac:dyDescent="0.25">
      <c r="I6598" s="7"/>
      <c r="J6598" s="7"/>
      <c r="K6598" s="7"/>
      <c r="L6598" s="7"/>
      <c r="M6598" s="7"/>
      <c r="N6598" s="7"/>
    </row>
    <row r="6599" spans="9:14" x14ac:dyDescent="0.25">
      <c r="I6599" s="7"/>
      <c r="J6599" s="7"/>
      <c r="K6599" s="7"/>
      <c r="L6599" s="7"/>
      <c r="M6599" s="7"/>
      <c r="N6599" s="7"/>
    </row>
    <row r="6600" spans="9:14" x14ac:dyDescent="0.25">
      <c r="I6600" s="7"/>
      <c r="J6600" s="7"/>
      <c r="K6600" s="7"/>
      <c r="L6600" s="7"/>
      <c r="M6600" s="7"/>
      <c r="N6600" s="7"/>
    </row>
    <row r="6601" spans="9:14" x14ac:dyDescent="0.25">
      <c r="I6601" s="7"/>
      <c r="J6601" s="7"/>
      <c r="K6601" s="7"/>
      <c r="L6601" s="7"/>
      <c r="M6601" s="7"/>
      <c r="N6601" s="7"/>
    </row>
    <row r="6602" spans="9:14" x14ac:dyDescent="0.25">
      <c r="I6602" s="7"/>
      <c r="J6602" s="7"/>
      <c r="K6602" s="7"/>
      <c r="L6602" s="7"/>
      <c r="M6602" s="7"/>
      <c r="N6602" s="7"/>
    </row>
    <row r="6603" spans="9:14" x14ac:dyDescent="0.25">
      <c r="I6603" s="7"/>
      <c r="J6603" s="7"/>
      <c r="K6603" s="7"/>
      <c r="L6603" s="7"/>
      <c r="M6603" s="7"/>
      <c r="N6603" s="7"/>
    </row>
    <row r="6604" spans="9:14" x14ac:dyDescent="0.25">
      <c r="I6604" s="7"/>
      <c r="J6604" s="7"/>
      <c r="K6604" s="7"/>
      <c r="L6604" s="7"/>
      <c r="M6604" s="7"/>
      <c r="N6604" s="7"/>
    </row>
    <row r="6605" spans="9:14" x14ac:dyDescent="0.25">
      <c r="I6605" s="7"/>
      <c r="J6605" s="7"/>
      <c r="K6605" s="7"/>
      <c r="L6605" s="7"/>
      <c r="M6605" s="7"/>
      <c r="N6605" s="7"/>
    </row>
    <row r="6606" spans="9:14" x14ac:dyDescent="0.25">
      <c r="I6606" s="7"/>
      <c r="J6606" s="7"/>
      <c r="K6606" s="7"/>
      <c r="L6606" s="7"/>
      <c r="M6606" s="7"/>
      <c r="N6606" s="7"/>
    </row>
    <row r="6607" spans="9:14" x14ac:dyDescent="0.25">
      <c r="I6607" s="7"/>
      <c r="J6607" s="7"/>
      <c r="K6607" s="7"/>
      <c r="L6607" s="7"/>
      <c r="M6607" s="7"/>
      <c r="N6607" s="7"/>
    </row>
    <row r="6608" spans="9:14" x14ac:dyDescent="0.25">
      <c r="I6608" s="7"/>
      <c r="J6608" s="7"/>
      <c r="K6608" s="7"/>
      <c r="L6608" s="7"/>
      <c r="M6608" s="7"/>
      <c r="N6608" s="7"/>
    </row>
    <row r="6609" spans="9:14" x14ac:dyDescent="0.25">
      <c r="I6609" s="7"/>
      <c r="J6609" s="7"/>
      <c r="K6609" s="7"/>
      <c r="L6609" s="7"/>
      <c r="M6609" s="7"/>
      <c r="N6609" s="7"/>
    </row>
    <row r="6610" spans="9:14" x14ac:dyDescent="0.25">
      <c r="I6610" s="7"/>
      <c r="J6610" s="7"/>
      <c r="K6610" s="7"/>
      <c r="L6610" s="7"/>
      <c r="M6610" s="7"/>
      <c r="N6610" s="7"/>
    </row>
    <row r="6611" spans="9:14" x14ac:dyDescent="0.25">
      <c r="I6611" s="7"/>
      <c r="J6611" s="7"/>
      <c r="K6611" s="7"/>
      <c r="L6611" s="7"/>
      <c r="M6611" s="7"/>
      <c r="N6611" s="7"/>
    </row>
    <row r="6612" spans="9:14" x14ac:dyDescent="0.25">
      <c r="I6612" s="7"/>
      <c r="J6612" s="7"/>
      <c r="K6612" s="7"/>
      <c r="L6612" s="7"/>
      <c r="M6612" s="7"/>
      <c r="N6612" s="7"/>
    </row>
    <row r="6613" spans="9:14" x14ac:dyDescent="0.25">
      <c r="I6613" s="7"/>
      <c r="J6613" s="7"/>
      <c r="K6613" s="7"/>
      <c r="L6613" s="7"/>
      <c r="M6613" s="7"/>
      <c r="N6613" s="7"/>
    </row>
    <row r="6614" spans="9:14" x14ac:dyDescent="0.25">
      <c r="I6614" s="7"/>
      <c r="J6614" s="7"/>
      <c r="K6614" s="7"/>
      <c r="L6614" s="7"/>
      <c r="M6614" s="7"/>
      <c r="N6614" s="7"/>
    </row>
    <row r="6615" spans="9:14" x14ac:dyDescent="0.25">
      <c r="I6615" s="7"/>
      <c r="J6615" s="7"/>
      <c r="K6615" s="7"/>
      <c r="L6615" s="7"/>
      <c r="M6615" s="7"/>
      <c r="N6615" s="7"/>
    </row>
    <row r="6616" spans="9:14" x14ac:dyDescent="0.25">
      <c r="I6616" s="7"/>
      <c r="J6616" s="7"/>
      <c r="K6616" s="7"/>
      <c r="L6616" s="7"/>
      <c r="M6616" s="7"/>
      <c r="N6616" s="7"/>
    </row>
    <row r="6617" spans="9:14" x14ac:dyDescent="0.25">
      <c r="I6617" s="7"/>
      <c r="J6617" s="7"/>
      <c r="K6617" s="7"/>
      <c r="L6617" s="7"/>
      <c r="M6617" s="7"/>
      <c r="N6617" s="7"/>
    </row>
    <row r="6618" spans="9:14" x14ac:dyDescent="0.25">
      <c r="I6618" s="7"/>
      <c r="J6618" s="7"/>
      <c r="K6618" s="7"/>
      <c r="L6618" s="7"/>
      <c r="M6618" s="7"/>
      <c r="N6618" s="7"/>
    </row>
    <row r="6619" spans="9:14" x14ac:dyDescent="0.25">
      <c r="I6619" s="7"/>
      <c r="J6619" s="7"/>
      <c r="K6619" s="7"/>
      <c r="L6619" s="7"/>
      <c r="M6619" s="7"/>
      <c r="N6619" s="7"/>
    </row>
    <row r="6620" spans="9:14" x14ac:dyDescent="0.25">
      <c r="I6620" s="7"/>
      <c r="J6620" s="7"/>
      <c r="K6620" s="7"/>
      <c r="L6620" s="7"/>
      <c r="M6620" s="7"/>
      <c r="N6620" s="7"/>
    </row>
    <row r="6621" spans="9:14" x14ac:dyDescent="0.25">
      <c r="I6621" s="7"/>
      <c r="J6621" s="7"/>
      <c r="K6621" s="7"/>
      <c r="L6621" s="7"/>
      <c r="M6621" s="7"/>
      <c r="N6621" s="7"/>
    </row>
    <row r="6622" spans="9:14" x14ac:dyDescent="0.25">
      <c r="I6622" s="7"/>
      <c r="J6622" s="7"/>
      <c r="K6622" s="7"/>
      <c r="L6622" s="7"/>
      <c r="M6622" s="7"/>
      <c r="N6622" s="7"/>
    </row>
    <row r="6623" spans="9:14" x14ac:dyDescent="0.25">
      <c r="I6623" s="7"/>
      <c r="J6623" s="7"/>
      <c r="K6623" s="7"/>
      <c r="L6623" s="7"/>
      <c r="M6623" s="7"/>
      <c r="N6623" s="7"/>
    </row>
    <row r="6624" spans="9:14" x14ac:dyDescent="0.25">
      <c r="I6624" s="7"/>
      <c r="J6624" s="7"/>
      <c r="K6624" s="7"/>
      <c r="L6624" s="7"/>
      <c r="M6624" s="7"/>
      <c r="N6624" s="7"/>
    </row>
    <row r="6625" spans="9:14" x14ac:dyDescent="0.25">
      <c r="I6625" s="7"/>
      <c r="J6625" s="7"/>
      <c r="K6625" s="7"/>
      <c r="L6625" s="7"/>
      <c r="M6625" s="7"/>
      <c r="N6625" s="7"/>
    </row>
    <row r="6626" spans="9:14" x14ac:dyDescent="0.25">
      <c r="I6626" s="7"/>
      <c r="J6626" s="7"/>
      <c r="K6626" s="7"/>
      <c r="L6626" s="7"/>
      <c r="M6626" s="7"/>
      <c r="N6626" s="7"/>
    </row>
    <row r="6627" spans="9:14" x14ac:dyDescent="0.25">
      <c r="I6627" s="7"/>
      <c r="J6627" s="7"/>
      <c r="K6627" s="7"/>
      <c r="L6627" s="7"/>
      <c r="M6627" s="7"/>
      <c r="N6627" s="7"/>
    </row>
    <row r="6628" spans="9:14" x14ac:dyDescent="0.25">
      <c r="I6628" s="7"/>
      <c r="J6628" s="7"/>
      <c r="K6628" s="7"/>
      <c r="L6628" s="7"/>
      <c r="M6628" s="7"/>
      <c r="N6628" s="7"/>
    </row>
    <row r="6629" spans="9:14" x14ac:dyDescent="0.25">
      <c r="I6629" s="7"/>
      <c r="J6629" s="7"/>
      <c r="K6629" s="7"/>
      <c r="L6629" s="7"/>
      <c r="M6629" s="7"/>
      <c r="N6629" s="7"/>
    </row>
    <row r="6630" spans="9:14" x14ac:dyDescent="0.25">
      <c r="I6630" s="7"/>
      <c r="J6630" s="7"/>
      <c r="K6630" s="7"/>
      <c r="L6630" s="7"/>
      <c r="M6630" s="7"/>
      <c r="N6630" s="7"/>
    </row>
    <row r="6631" spans="9:14" x14ac:dyDescent="0.25">
      <c r="I6631" s="7"/>
      <c r="J6631" s="7"/>
      <c r="K6631" s="7"/>
      <c r="L6631" s="7"/>
      <c r="M6631" s="7"/>
      <c r="N6631" s="7"/>
    </row>
    <row r="6632" spans="9:14" x14ac:dyDescent="0.25">
      <c r="I6632" s="7"/>
      <c r="J6632" s="7"/>
      <c r="K6632" s="7"/>
      <c r="L6632" s="7"/>
      <c r="M6632" s="7"/>
      <c r="N6632" s="7"/>
    </row>
    <row r="6633" spans="9:14" x14ac:dyDescent="0.25">
      <c r="I6633" s="7"/>
      <c r="J6633" s="7"/>
      <c r="K6633" s="7"/>
      <c r="L6633" s="7"/>
      <c r="M6633" s="7"/>
      <c r="N6633" s="7"/>
    </row>
    <row r="6634" spans="9:14" x14ac:dyDescent="0.25">
      <c r="I6634" s="7"/>
      <c r="J6634" s="7"/>
      <c r="K6634" s="7"/>
      <c r="L6634" s="7"/>
      <c r="M6634" s="7"/>
      <c r="N6634" s="7"/>
    </row>
    <row r="6635" spans="9:14" x14ac:dyDescent="0.25">
      <c r="I6635" s="7"/>
      <c r="J6635" s="7"/>
      <c r="K6635" s="7"/>
      <c r="L6635" s="7"/>
      <c r="M6635" s="7"/>
      <c r="N6635" s="7"/>
    </row>
    <row r="6636" spans="9:14" x14ac:dyDescent="0.25">
      <c r="I6636" s="7"/>
      <c r="J6636" s="7"/>
      <c r="K6636" s="7"/>
      <c r="L6636" s="7"/>
      <c r="M6636" s="7"/>
      <c r="N6636" s="7"/>
    </row>
    <row r="6637" spans="9:14" x14ac:dyDescent="0.25">
      <c r="I6637" s="7"/>
      <c r="J6637" s="7"/>
      <c r="K6637" s="7"/>
      <c r="L6637" s="7"/>
      <c r="M6637" s="7"/>
      <c r="N6637" s="7"/>
    </row>
    <row r="6638" spans="9:14" x14ac:dyDescent="0.25">
      <c r="I6638" s="7"/>
      <c r="J6638" s="7"/>
      <c r="K6638" s="7"/>
      <c r="L6638" s="7"/>
      <c r="M6638" s="7"/>
      <c r="N6638" s="7"/>
    </row>
    <row r="6639" spans="9:14" x14ac:dyDescent="0.25">
      <c r="I6639" s="7"/>
      <c r="J6639" s="7"/>
      <c r="K6639" s="7"/>
      <c r="L6639" s="7"/>
      <c r="M6639" s="7"/>
      <c r="N6639" s="7"/>
    </row>
    <row r="6640" spans="9:14" x14ac:dyDescent="0.25">
      <c r="I6640" s="7"/>
      <c r="J6640" s="7"/>
      <c r="K6640" s="7"/>
      <c r="L6640" s="7"/>
      <c r="M6640" s="7"/>
      <c r="N6640" s="7"/>
    </row>
    <row r="6641" spans="9:14" x14ac:dyDescent="0.25">
      <c r="I6641" s="7"/>
      <c r="J6641" s="7"/>
      <c r="K6641" s="7"/>
      <c r="L6641" s="7"/>
      <c r="M6641" s="7"/>
      <c r="N6641" s="7"/>
    </row>
    <row r="6642" spans="9:14" x14ac:dyDescent="0.25">
      <c r="I6642" s="7"/>
      <c r="J6642" s="7"/>
      <c r="K6642" s="7"/>
      <c r="L6642" s="7"/>
      <c r="M6642" s="7"/>
      <c r="N6642" s="7"/>
    </row>
    <row r="6643" spans="9:14" x14ac:dyDescent="0.25">
      <c r="I6643" s="7"/>
      <c r="J6643" s="7"/>
      <c r="K6643" s="7"/>
      <c r="L6643" s="7"/>
      <c r="M6643" s="7"/>
      <c r="N6643" s="7"/>
    </row>
    <row r="6644" spans="9:14" x14ac:dyDescent="0.25">
      <c r="I6644" s="7"/>
      <c r="J6644" s="7"/>
      <c r="K6644" s="7"/>
      <c r="L6644" s="7"/>
      <c r="M6644" s="7"/>
      <c r="N6644" s="7"/>
    </row>
    <row r="6645" spans="9:14" x14ac:dyDescent="0.25">
      <c r="I6645" s="7"/>
      <c r="J6645" s="7"/>
      <c r="K6645" s="7"/>
      <c r="L6645" s="7"/>
      <c r="M6645" s="7"/>
      <c r="N6645" s="7"/>
    </row>
    <row r="6646" spans="9:14" x14ac:dyDescent="0.25">
      <c r="I6646" s="7"/>
      <c r="J6646" s="7"/>
      <c r="K6646" s="7"/>
      <c r="L6646" s="7"/>
      <c r="M6646" s="7"/>
      <c r="N6646" s="7"/>
    </row>
    <row r="6647" spans="9:14" x14ac:dyDescent="0.25">
      <c r="I6647" s="7"/>
      <c r="J6647" s="7"/>
      <c r="K6647" s="7"/>
      <c r="L6647" s="7"/>
      <c r="M6647" s="7"/>
      <c r="N6647" s="7"/>
    </row>
    <row r="6648" spans="9:14" x14ac:dyDescent="0.25">
      <c r="I6648" s="7"/>
      <c r="J6648" s="7"/>
      <c r="K6648" s="7"/>
      <c r="L6648" s="7"/>
      <c r="M6648" s="7"/>
      <c r="N6648" s="7"/>
    </row>
    <row r="6649" spans="9:14" x14ac:dyDescent="0.25">
      <c r="I6649" s="7"/>
      <c r="J6649" s="7"/>
      <c r="K6649" s="7"/>
      <c r="L6649" s="7"/>
      <c r="M6649" s="7"/>
      <c r="N6649" s="7"/>
    </row>
    <row r="6650" spans="9:14" x14ac:dyDescent="0.25">
      <c r="I6650" s="7"/>
      <c r="J6650" s="7"/>
      <c r="K6650" s="7"/>
      <c r="L6650" s="7"/>
      <c r="M6650" s="7"/>
      <c r="N6650" s="7"/>
    </row>
    <row r="6651" spans="9:14" x14ac:dyDescent="0.25">
      <c r="I6651" s="7"/>
      <c r="J6651" s="7"/>
      <c r="K6651" s="7"/>
      <c r="L6651" s="7"/>
      <c r="M6651" s="7"/>
      <c r="N6651" s="7"/>
    </row>
    <row r="6652" spans="9:14" x14ac:dyDescent="0.25">
      <c r="I6652" s="7"/>
      <c r="J6652" s="7"/>
      <c r="K6652" s="7"/>
      <c r="L6652" s="7"/>
      <c r="M6652" s="7"/>
      <c r="N6652" s="7"/>
    </row>
    <row r="6653" spans="9:14" x14ac:dyDescent="0.25">
      <c r="I6653" s="7"/>
      <c r="J6653" s="7"/>
      <c r="K6653" s="7"/>
      <c r="L6653" s="7"/>
      <c r="M6653" s="7"/>
      <c r="N6653" s="7"/>
    </row>
    <row r="6654" spans="9:14" x14ac:dyDescent="0.25">
      <c r="I6654" s="7"/>
      <c r="J6654" s="7"/>
      <c r="K6654" s="7"/>
      <c r="L6654" s="7"/>
      <c r="M6654" s="7"/>
      <c r="N6654" s="7"/>
    </row>
    <row r="6655" spans="9:14" x14ac:dyDescent="0.25">
      <c r="I6655" s="7"/>
      <c r="J6655" s="7"/>
      <c r="K6655" s="7"/>
      <c r="L6655" s="7"/>
      <c r="M6655" s="7"/>
      <c r="N6655" s="7"/>
    </row>
    <row r="6656" spans="9:14" x14ac:dyDescent="0.25">
      <c r="I6656" s="7"/>
      <c r="J6656" s="7"/>
      <c r="K6656" s="7"/>
      <c r="L6656" s="7"/>
      <c r="M6656" s="7"/>
      <c r="N6656" s="7"/>
    </row>
    <row r="6657" spans="9:14" x14ac:dyDescent="0.25">
      <c r="I6657" s="7"/>
      <c r="J6657" s="7"/>
      <c r="K6657" s="7"/>
      <c r="L6657" s="7"/>
      <c r="M6657" s="7"/>
      <c r="N6657" s="7"/>
    </row>
    <row r="6658" spans="9:14" x14ac:dyDescent="0.25">
      <c r="I6658" s="7"/>
      <c r="J6658" s="7"/>
      <c r="K6658" s="7"/>
      <c r="L6658" s="7"/>
      <c r="M6658" s="7"/>
      <c r="N6658" s="7"/>
    </row>
    <row r="6659" spans="9:14" x14ac:dyDescent="0.25">
      <c r="I6659" s="7"/>
      <c r="J6659" s="7"/>
      <c r="K6659" s="7"/>
      <c r="L6659" s="7"/>
      <c r="M6659" s="7"/>
      <c r="N6659" s="7"/>
    </row>
    <row r="6660" spans="9:14" x14ac:dyDescent="0.25">
      <c r="I6660" s="7"/>
      <c r="J6660" s="7"/>
      <c r="K6660" s="7"/>
      <c r="L6660" s="7"/>
      <c r="M6660" s="7"/>
      <c r="N6660" s="7"/>
    </row>
    <row r="6661" spans="9:14" x14ac:dyDescent="0.25">
      <c r="I6661" s="7"/>
      <c r="J6661" s="7"/>
      <c r="K6661" s="7"/>
      <c r="L6661" s="7"/>
      <c r="M6661" s="7"/>
      <c r="N6661" s="7"/>
    </row>
    <row r="6662" spans="9:14" x14ac:dyDescent="0.25">
      <c r="I6662" s="7"/>
      <c r="J6662" s="7"/>
      <c r="K6662" s="7"/>
      <c r="L6662" s="7"/>
      <c r="M6662" s="7"/>
      <c r="N6662" s="7"/>
    </row>
    <row r="6663" spans="9:14" x14ac:dyDescent="0.25">
      <c r="I6663" s="7"/>
      <c r="J6663" s="7"/>
      <c r="K6663" s="7"/>
      <c r="L6663" s="7"/>
      <c r="M6663" s="7"/>
      <c r="N6663" s="7"/>
    </row>
    <row r="6664" spans="9:14" x14ac:dyDescent="0.25">
      <c r="I6664" s="7"/>
      <c r="J6664" s="7"/>
      <c r="K6664" s="7"/>
      <c r="L6664" s="7"/>
      <c r="M6664" s="7"/>
      <c r="N6664" s="7"/>
    </row>
    <row r="6665" spans="9:14" x14ac:dyDescent="0.25">
      <c r="I6665" s="7"/>
      <c r="J6665" s="7"/>
      <c r="K6665" s="7"/>
      <c r="L6665" s="7"/>
      <c r="M6665" s="7"/>
      <c r="N6665" s="7"/>
    </row>
    <row r="6666" spans="9:14" x14ac:dyDescent="0.25">
      <c r="I6666" s="7"/>
      <c r="J6666" s="7"/>
      <c r="K6666" s="7"/>
      <c r="L6666" s="7"/>
      <c r="M6666" s="7"/>
      <c r="N6666" s="7"/>
    </row>
    <row r="6667" spans="9:14" x14ac:dyDescent="0.25">
      <c r="I6667" s="7"/>
      <c r="J6667" s="7"/>
      <c r="K6667" s="7"/>
      <c r="L6667" s="7"/>
      <c r="M6667" s="7"/>
      <c r="N6667" s="7"/>
    </row>
    <row r="6668" spans="9:14" x14ac:dyDescent="0.25">
      <c r="I6668" s="7"/>
      <c r="J6668" s="7"/>
      <c r="K6668" s="7"/>
      <c r="L6668" s="7"/>
      <c r="M6668" s="7"/>
      <c r="N6668" s="7"/>
    </row>
    <row r="6669" spans="9:14" x14ac:dyDescent="0.25">
      <c r="I6669" s="7"/>
      <c r="J6669" s="7"/>
      <c r="K6669" s="7"/>
      <c r="L6669" s="7"/>
      <c r="M6669" s="7"/>
      <c r="N6669" s="7"/>
    </row>
    <row r="6670" spans="9:14" x14ac:dyDescent="0.25">
      <c r="I6670" s="7"/>
      <c r="J6670" s="7"/>
      <c r="K6670" s="7"/>
      <c r="L6670" s="7"/>
      <c r="M6670" s="7"/>
      <c r="N6670" s="7"/>
    </row>
    <row r="6671" spans="9:14" x14ac:dyDescent="0.25">
      <c r="I6671" s="7"/>
      <c r="J6671" s="7"/>
      <c r="K6671" s="7"/>
      <c r="L6671" s="7"/>
      <c r="M6671" s="7"/>
      <c r="N6671" s="7"/>
    </row>
    <row r="6672" spans="9:14" x14ac:dyDescent="0.25">
      <c r="I6672" s="7"/>
      <c r="J6672" s="7"/>
      <c r="K6672" s="7"/>
      <c r="L6672" s="7"/>
      <c r="M6672" s="7"/>
      <c r="N6672" s="7"/>
    </row>
    <row r="6673" spans="9:14" x14ac:dyDescent="0.25">
      <c r="I6673" s="7"/>
      <c r="J6673" s="7"/>
      <c r="K6673" s="7"/>
      <c r="L6673" s="7"/>
      <c r="M6673" s="7"/>
      <c r="N6673" s="7"/>
    </row>
    <row r="6674" spans="9:14" x14ac:dyDescent="0.25">
      <c r="I6674" s="7"/>
      <c r="J6674" s="7"/>
      <c r="K6674" s="7"/>
      <c r="L6674" s="7"/>
      <c r="M6674" s="7"/>
      <c r="N6674" s="7"/>
    </row>
    <row r="6675" spans="9:14" x14ac:dyDescent="0.25">
      <c r="I6675" s="7"/>
      <c r="J6675" s="7"/>
      <c r="K6675" s="7"/>
      <c r="L6675" s="7"/>
      <c r="M6675" s="7"/>
      <c r="N6675" s="7"/>
    </row>
    <row r="6676" spans="9:14" x14ac:dyDescent="0.25">
      <c r="I6676" s="7"/>
      <c r="J6676" s="7"/>
      <c r="K6676" s="7"/>
      <c r="L6676" s="7"/>
      <c r="M6676" s="7"/>
      <c r="N6676" s="7"/>
    </row>
    <row r="6677" spans="9:14" x14ac:dyDescent="0.25">
      <c r="I6677" s="7"/>
      <c r="J6677" s="7"/>
      <c r="K6677" s="7"/>
      <c r="L6677" s="7"/>
      <c r="M6677" s="7"/>
      <c r="N6677" s="7"/>
    </row>
    <row r="6678" spans="9:14" x14ac:dyDescent="0.25">
      <c r="I6678" s="7"/>
      <c r="J6678" s="7"/>
      <c r="K6678" s="7"/>
      <c r="L6678" s="7"/>
      <c r="M6678" s="7"/>
      <c r="N6678" s="7"/>
    </row>
    <row r="6679" spans="9:14" x14ac:dyDescent="0.25">
      <c r="I6679" s="7"/>
      <c r="J6679" s="7"/>
      <c r="K6679" s="7"/>
      <c r="L6679" s="7"/>
      <c r="M6679" s="7"/>
      <c r="N6679" s="7"/>
    </row>
    <row r="6680" spans="9:14" x14ac:dyDescent="0.25">
      <c r="I6680" s="7"/>
      <c r="J6680" s="7"/>
      <c r="K6680" s="7"/>
      <c r="L6680" s="7"/>
      <c r="M6680" s="7"/>
      <c r="N6680" s="7"/>
    </row>
    <row r="6681" spans="9:14" x14ac:dyDescent="0.25">
      <c r="I6681" s="7"/>
      <c r="J6681" s="7"/>
      <c r="K6681" s="7"/>
      <c r="L6681" s="7"/>
      <c r="M6681" s="7"/>
      <c r="N6681" s="7"/>
    </row>
    <row r="6682" spans="9:14" x14ac:dyDescent="0.25">
      <c r="I6682" s="7"/>
      <c r="J6682" s="7"/>
      <c r="K6682" s="7"/>
      <c r="L6682" s="7"/>
      <c r="M6682" s="7"/>
      <c r="N6682" s="7"/>
    </row>
    <row r="6683" spans="9:14" x14ac:dyDescent="0.25">
      <c r="I6683" s="7"/>
      <c r="J6683" s="7"/>
      <c r="K6683" s="7"/>
      <c r="L6683" s="7"/>
      <c r="M6683" s="7"/>
      <c r="N6683" s="7"/>
    </row>
    <row r="6684" spans="9:14" x14ac:dyDescent="0.25">
      <c r="I6684" s="7"/>
      <c r="J6684" s="7"/>
      <c r="K6684" s="7"/>
      <c r="L6684" s="7"/>
      <c r="M6684" s="7"/>
      <c r="N6684" s="7"/>
    </row>
    <row r="6685" spans="9:14" x14ac:dyDescent="0.25">
      <c r="I6685" s="7"/>
      <c r="J6685" s="7"/>
      <c r="K6685" s="7"/>
      <c r="L6685" s="7"/>
      <c r="M6685" s="7"/>
      <c r="N6685" s="7"/>
    </row>
    <row r="6686" spans="9:14" x14ac:dyDescent="0.25">
      <c r="I6686" s="7"/>
      <c r="J6686" s="7"/>
      <c r="K6686" s="7"/>
      <c r="L6686" s="7"/>
      <c r="M6686" s="7"/>
      <c r="N6686" s="7"/>
    </row>
    <row r="6687" spans="9:14" x14ac:dyDescent="0.25">
      <c r="I6687" s="7"/>
      <c r="J6687" s="7"/>
      <c r="K6687" s="7"/>
      <c r="L6687" s="7"/>
      <c r="M6687" s="7"/>
      <c r="N6687" s="7"/>
    </row>
    <row r="6688" spans="9:14" x14ac:dyDescent="0.25">
      <c r="I6688" s="7"/>
      <c r="J6688" s="7"/>
      <c r="K6688" s="7"/>
      <c r="L6688" s="7"/>
      <c r="M6688" s="7"/>
      <c r="N6688" s="7"/>
    </row>
    <row r="6689" spans="9:14" x14ac:dyDescent="0.25">
      <c r="I6689" s="7"/>
      <c r="J6689" s="7"/>
      <c r="K6689" s="7"/>
      <c r="L6689" s="7"/>
      <c r="M6689" s="7"/>
      <c r="N6689" s="7"/>
    </row>
    <row r="6690" spans="9:14" x14ac:dyDescent="0.25">
      <c r="I6690" s="7"/>
      <c r="J6690" s="7"/>
      <c r="K6690" s="7"/>
      <c r="L6690" s="7"/>
      <c r="M6690" s="7"/>
      <c r="N6690" s="7"/>
    </row>
    <row r="6691" spans="9:14" x14ac:dyDescent="0.25">
      <c r="I6691" s="7"/>
      <c r="J6691" s="7"/>
      <c r="K6691" s="7"/>
      <c r="L6691" s="7"/>
      <c r="M6691" s="7"/>
      <c r="N6691" s="7"/>
    </row>
    <row r="6692" spans="9:14" x14ac:dyDescent="0.25">
      <c r="I6692" s="7"/>
      <c r="J6692" s="7"/>
      <c r="K6692" s="7"/>
      <c r="L6692" s="7"/>
      <c r="M6692" s="7"/>
      <c r="N6692" s="7"/>
    </row>
    <row r="6693" spans="9:14" x14ac:dyDescent="0.25">
      <c r="I6693" s="7"/>
      <c r="J6693" s="7"/>
      <c r="K6693" s="7"/>
      <c r="L6693" s="7"/>
      <c r="M6693" s="7"/>
      <c r="N6693" s="7"/>
    </row>
    <row r="6694" spans="9:14" x14ac:dyDescent="0.25">
      <c r="I6694" s="7"/>
      <c r="J6694" s="7"/>
      <c r="K6694" s="7"/>
      <c r="L6694" s="7"/>
      <c r="M6694" s="7"/>
      <c r="N6694" s="7"/>
    </row>
    <row r="6695" spans="9:14" x14ac:dyDescent="0.25">
      <c r="I6695" s="7"/>
      <c r="J6695" s="7"/>
      <c r="K6695" s="7"/>
      <c r="L6695" s="7"/>
      <c r="M6695" s="7"/>
      <c r="N6695" s="7"/>
    </row>
    <row r="6696" spans="9:14" x14ac:dyDescent="0.25">
      <c r="I6696" s="7"/>
      <c r="J6696" s="7"/>
      <c r="K6696" s="7"/>
      <c r="L6696" s="7"/>
      <c r="M6696" s="7"/>
      <c r="N6696" s="7"/>
    </row>
    <row r="6697" spans="9:14" x14ac:dyDescent="0.25">
      <c r="I6697" s="7"/>
      <c r="J6697" s="7"/>
      <c r="K6697" s="7"/>
      <c r="L6697" s="7"/>
      <c r="M6697" s="7"/>
      <c r="N6697" s="7"/>
    </row>
    <row r="6698" spans="9:14" x14ac:dyDescent="0.25">
      <c r="I6698" s="7"/>
      <c r="J6698" s="7"/>
      <c r="K6698" s="7"/>
      <c r="L6698" s="7"/>
      <c r="M6698" s="7"/>
      <c r="N6698" s="7"/>
    </row>
    <row r="6699" spans="9:14" x14ac:dyDescent="0.25">
      <c r="I6699" s="7"/>
      <c r="J6699" s="7"/>
      <c r="K6699" s="7"/>
      <c r="L6699" s="7"/>
      <c r="M6699" s="7"/>
      <c r="N6699" s="7"/>
    </row>
    <row r="6700" spans="9:14" x14ac:dyDescent="0.25">
      <c r="I6700" s="7"/>
      <c r="J6700" s="7"/>
      <c r="K6700" s="7"/>
      <c r="L6700" s="7"/>
      <c r="M6700" s="7"/>
      <c r="N6700" s="7"/>
    </row>
    <row r="6701" spans="9:14" x14ac:dyDescent="0.25">
      <c r="I6701" s="7"/>
      <c r="J6701" s="7"/>
      <c r="K6701" s="7"/>
      <c r="L6701" s="7"/>
      <c r="M6701" s="7"/>
      <c r="N6701" s="7"/>
    </row>
    <row r="6702" spans="9:14" x14ac:dyDescent="0.25">
      <c r="I6702" s="7"/>
      <c r="J6702" s="7"/>
      <c r="K6702" s="7"/>
      <c r="L6702" s="7"/>
      <c r="M6702" s="7"/>
      <c r="N6702" s="7"/>
    </row>
    <row r="6703" spans="9:14" x14ac:dyDescent="0.25">
      <c r="I6703" s="7"/>
      <c r="J6703" s="7"/>
      <c r="K6703" s="7"/>
      <c r="L6703" s="7"/>
      <c r="M6703" s="7"/>
      <c r="N6703" s="7"/>
    </row>
    <row r="6704" spans="9:14" x14ac:dyDescent="0.25">
      <c r="I6704" s="7"/>
      <c r="J6704" s="7"/>
      <c r="K6704" s="7"/>
      <c r="L6704" s="7"/>
      <c r="M6704" s="7"/>
      <c r="N6704" s="7"/>
    </row>
    <row r="6705" spans="9:14" x14ac:dyDescent="0.25">
      <c r="I6705" s="7"/>
      <c r="J6705" s="7"/>
      <c r="K6705" s="7"/>
      <c r="L6705" s="7"/>
      <c r="M6705" s="7"/>
      <c r="N6705" s="7"/>
    </row>
    <row r="6706" spans="9:14" x14ac:dyDescent="0.25">
      <c r="I6706" s="7"/>
      <c r="J6706" s="7"/>
      <c r="K6706" s="7"/>
      <c r="L6706" s="7"/>
      <c r="M6706" s="7"/>
      <c r="N6706" s="7"/>
    </row>
    <row r="6707" spans="9:14" x14ac:dyDescent="0.25">
      <c r="I6707" s="7"/>
      <c r="J6707" s="7"/>
      <c r="K6707" s="7"/>
      <c r="L6707" s="7"/>
      <c r="M6707" s="7"/>
      <c r="N6707" s="7"/>
    </row>
    <row r="6708" spans="9:14" x14ac:dyDescent="0.25">
      <c r="I6708" s="7"/>
      <c r="J6708" s="7"/>
      <c r="K6708" s="7"/>
      <c r="L6708" s="7"/>
      <c r="M6708" s="7"/>
      <c r="N6708" s="7"/>
    </row>
    <row r="6709" spans="9:14" x14ac:dyDescent="0.25">
      <c r="I6709" s="7"/>
      <c r="J6709" s="7"/>
      <c r="K6709" s="7"/>
      <c r="L6709" s="7"/>
      <c r="M6709" s="7"/>
      <c r="N6709" s="7"/>
    </row>
    <row r="6710" spans="9:14" x14ac:dyDescent="0.25">
      <c r="I6710" s="7"/>
      <c r="J6710" s="7"/>
      <c r="K6710" s="7"/>
      <c r="L6710" s="7"/>
      <c r="M6710" s="7"/>
      <c r="N6710" s="7"/>
    </row>
    <row r="6711" spans="9:14" x14ac:dyDescent="0.25">
      <c r="I6711" s="7"/>
      <c r="J6711" s="7"/>
      <c r="K6711" s="7"/>
      <c r="L6711" s="7"/>
      <c r="M6711" s="7"/>
      <c r="N6711" s="7"/>
    </row>
    <row r="6712" spans="9:14" x14ac:dyDescent="0.25">
      <c r="I6712" s="7"/>
      <c r="J6712" s="7"/>
      <c r="K6712" s="7"/>
      <c r="L6712" s="7"/>
      <c r="M6712" s="7"/>
      <c r="N6712" s="7"/>
    </row>
    <row r="6713" spans="9:14" x14ac:dyDescent="0.25">
      <c r="I6713" s="7"/>
      <c r="J6713" s="7"/>
      <c r="K6713" s="7"/>
      <c r="L6713" s="7"/>
      <c r="M6713" s="7"/>
      <c r="N6713" s="7"/>
    </row>
    <row r="6714" spans="9:14" x14ac:dyDescent="0.25">
      <c r="I6714" s="7"/>
      <c r="J6714" s="7"/>
      <c r="K6714" s="7"/>
      <c r="L6714" s="7"/>
      <c r="M6714" s="7"/>
      <c r="N6714" s="7"/>
    </row>
    <row r="6715" spans="9:14" x14ac:dyDescent="0.25">
      <c r="I6715" s="7"/>
      <c r="J6715" s="7"/>
      <c r="K6715" s="7"/>
      <c r="L6715" s="7"/>
      <c r="M6715" s="7"/>
      <c r="N6715" s="7"/>
    </row>
    <row r="6716" spans="9:14" x14ac:dyDescent="0.25">
      <c r="I6716" s="7"/>
      <c r="J6716" s="7"/>
      <c r="K6716" s="7"/>
      <c r="L6716" s="7"/>
      <c r="M6716" s="7"/>
      <c r="N6716" s="7"/>
    </row>
    <row r="6717" spans="9:14" x14ac:dyDescent="0.25">
      <c r="I6717" s="7"/>
      <c r="J6717" s="7"/>
      <c r="K6717" s="7"/>
      <c r="L6717" s="7"/>
      <c r="M6717" s="7"/>
      <c r="N6717" s="7"/>
    </row>
    <row r="6718" spans="9:14" x14ac:dyDescent="0.25">
      <c r="I6718" s="7"/>
      <c r="J6718" s="7"/>
      <c r="K6718" s="7"/>
      <c r="L6718" s="7"/>
      <c r="M6718" s="7"/>
      <c r="N6718" s="7"/>
    </row>
    <row r="6719" spans="9:14" x14ac:dyDescent="0.25">
      <c r="I6719" s="7"/>
      <c r="J6719" s="7"/>
      <c r="K6719" s="7"/>
      <c r="L6719" s="7"/>
      <c r="M6719" s="7"/>
      <c r="N6719" s="7"/>
    </row>
    <row r="6720" spans="9:14" x14ac:dyDescent="0.25">
      <c r="I6720" s="7"/>
      <c r="J6720" s="7"/>
      <c r="K6720" s="7"/>
      <c r="L6720" s="7"/>
      <c r="M6720" s="7"/>
      <c r="N6720" s="7"/>
    </row>
    <row r="6721" spans="9:14" x14ac:dyDescent="0.25">
      <c r="I6721" s="7"/>
      <c r="J6721" s="7"/>
      <c r="K6721" s="7"/>
      <c r="L6721" s="7"/>
      <c r="M6721" s="7"/>
      <c r="N6721" s="7"/>
    </row>
    <row r="6722" spans="9:14" x14ac:dyDescent="0.25">
      <c r="I6722" s="7"/>
      <c r="J6722" s="7"/>
      <c r="K6722" s="7"/>
      <c r="L6722" s="7"/>
      <c r="M6722" s="7"/>
      <c r="N6722" s="7"/>
    </row>
    <row r="6723" spans="9:14" x14ac:dyDescent="0.25">
      <c r="I6723" s="7"/>
      <c r="J6723" s="7"/>
      <c r="K6723" s="7"/>
      <c r="L6723" s="7"/>
      <c r="M6723" s="7"/>
      <c r="N6723" s="7"/>
    </row>
    <row r="6724" spans="9:14" x14ac:dyDescent="0.25">
      <c r="I6724" s="7"/>
      <c r="J6724" s="7"/>
      <c r="K6724" s="7"/>
      <c r="L6724" s="7"/>
      <c r="M6724" s="7"/>
      <c r="N6724" s="7"/>
    </row>
    <row r="6725" spans="9:14" x14ac:dyDescent="0.25">
      <c r="I6725" s="7"/>
      <c r="J6725" s="7"/>
      <c r="K6725" s="7"/>
      <c r="L6725" s="7"/>
      <c r="M6725" s="7"/>
      <c r="N6725" s="7"/>
    </row>
    <row r="6726" spans="9:14" x14ac:dyDescent="0.25">
      <c r="I6726" s="7"/>
      <c r="J6726" s="7"/>
      <c r="K6726" s="7"/>
      <c r="L6726" s="7"/>
      <c r="M6726" s="7"/>
      <c r="N6726" s="7"/>
    </row>
    <row r="6727" spans="9:14" x14ac:dyDescent="0.25">
      <c r="I6727" s="7"/>
      <c r="J6727" s="7"/>
      <c r="K6727" s="7"/>
      <c r="L6727" s="7"/>
      <c r="M6727" s="7"/>
      <c r="N6727" s="7"/>
    </row>
    <row r="6728" spans="9:14" x14ac:dyDescent="0.25">
      <c r="I6728" s="7"/>
      <c r="J6728" s="7"/>
      <c r="K6728" s="7"/>
      <c r="L6728" s="7"/>
      <c r="M6728" s="7"/>
      <c r="N6728" s="7"/>
    </row>
    <row r="6729" spans="9:14" x14ac:dyDescent="0.25">
      <c r="I6729" s="7"/>
      <c r="J6729" s="7"/>
      <c r="K6729" s="7"/>
      <c r="L6729" s="7"/>
      <c r="M6729" s="7"/>
      <c r="N6729" s="7"/>
    </row>
    <row r="6730" spans="9:14" x14ac:dyDescent="0.25">
      <c r="I6730" s="7"/>
      <c r="J6730" s="7"/>
      <c r="K6730" s="7"/>
      <c r="L6730" s="7"/>
      <c r="M6730" s="7"/>
      <c r="N6730" s="7"/>
    </row>
    <row r="6731" spans="9:14" x14ac:dyDescent="0.25">
      <c r="I6731" s="7"/>
      <c r="J6731" s="7"/>
      <c r="K6731" s="7"/>
      <c r="L6731" s="7"/>
      <c r="M6731" s="7"/>
      <c r="N6731" s="7"/>
    </row>
    <row r="6732" spans="9:14" x14ac:dyDescent="0.25">
      <c r="I6732" s="7"/>
      <c r="J6732" s="7"/>
      <c r="K6732" s="7"/>
      <c r="L6732" s="7"/>
      <c r="M6732" s="7"/>
      <c r="N6732" s="7"/>
    </row>
    <row r="6733" spans="9:14" x14ac:dyDescent="0.25">
      <c r="I6733" s="7"/>
      <c r="J6733" s="7"/>
      <c r="K6733" s="7"/>
      <c r="L6733" s="7"/>
      <c r="M6733" s="7"/>
      <c r="N6733" s="7"/>
    </row>
    <row r="6734" spans="9:14" x14ac:dyDescent="0.25">
      <c r="I6734" s="7"/>
      <c r="J6734" s="7"/>
      <c r="K6734" s="7"/>
      <c r="L6734" s="7"/>
      <c r="M6734" s="7"/>
      <c r="N6734" s="7"/>
    </row>
    <row r="6735" spans="9:14" x14ac:dyDescent="0.25">
      <c r="I6735" s="7"/>
      <c r="J6735" s="7"/>
      <c r="K6735" s="7"/>
      <c r="L6735" s="7"/>
      <c r="M6735" s="7"/>
      <c r="N6735" s="7"/>
    </row>
    <row r="6736" spans="9:14" x14ac:dyDescent="0.25">
      <c r="I6736" s="7"/>
      <c r="J6736" s="7"/>
      <c r="K6736" s="7"/>
      <c r="L6736" s="7"/>
      <c r="M6736" s="7"/>
      <c r="N6736" s="7"/>
    </row>
    <row r="6737" spans="9:14" x14ac:dyDescent="0.25">
      <c r="I6737" s="7"/>
      <c r="J6737" s="7"/>
      <c r="K6737" s="7"/>
      <c r="L6737" s="7"/>
      <c r="M6737" s="7"/>
      <c r="N6737" s="7"/>
    </row>
    <row r="6738" spans="9:14" x14ac:dyDescent="0.25">
      <c r="I6738" s="7"/>
      <c r="J6738" s="7"/>
      <c r="K6738" s="7"/>
      <c r="L6738" s="7"/>
      <c r="M6738" s="7"/>
      <c r="N6738" s="7"/>
    </row>
    <row r="6739" spans="9:14" x14ac:dyDescent="0.25">
      <c r="I6739" s="7"/>
      <c r="J6739" s="7"/>
      <c r="K6739" s="7"/>
      <c r="L6739" s="7"/>
      <c r="M6739" s="7"/>
      <c r="N6739" s="7"/>
    </row>
    <row r="6740" spans="9:14" x14ac:dyDescent="0.25">
      <c r="I6740" s="7"/>
      <c r="J6740" s="7"/>
      <c r="K6740" s="7"/>
      <c r="L6740" s="7"/>
      <c r="M6740" s="7"/>
      <c r="N6740" s="7"/>
    </row>
    <row r="6741" spans="9:14" x14ac:dyDescent="0.25">
      <c r="I6741" s="7"/>
      <c r="J6741" s="7"/>
      <c r="K6741" s="7"/>
      <c r="L6741" s="7"/>
      <c r="M6741" s="7"/>
      <c r="N6741" s="7"/>
    </row>
    <row r="6742" spans="9:14" x14ac:dyDescent="0.25">
      <c r="I6742" s="7"/>
      <c r="J6742" s="7"/>
      <c r="K6742" s="7"/>
      <c r="L6742" s="7"/>
      <c r="M6742" s="7"/>
      <c r="N6742" s="7"/>
    </row>
    <row r="6743" spans="9:14" x14ac:dyDescent="0.25">
      <c r="I6743" s="7"/>
      <c r="J6743" s="7"/>
      <c r="K6743" s="7"/>
      <c r="L6743" s="7"/>
      <c r="M6743" s="7"/>
      <c r="N6743" s="7"/>
    </row>
    <row r="6744" spans="9:14" x14ac:dyDescent="0.25">
      <c r="I6744" s="7"/>
      <c r="J6744" s="7"/>
      <c r="K6744" s="7"/>
      <c r="L6744" s="7"/>
      <c r="M6744" s="7"/>
      <c r="N6744" s="7"/>
    </row>
    <row r="6745" spans="9:14" x14ac:dyDescent="0.25">
      <c r="I6745" s="7"/>
      <c r="J6745" s="7"/>
      <c r="K6745" s="7"/>
      <c r="L6745" s="7"/>
      <c r="M6745" s="7"/>
      <c r="N6745" s="7"/>
    </row>
    <row r="6746" spans="9:14" x14ac:dyDescent="0.25">
      <c r="I6746" s="7"/>
      <c r="J6746" s="7"/>
      <c r="K6746" s="7"/>
      <c r="L6746" s="7"/>
      <c r="M6746" s="7"/>
      <c r="N6746" s="7"/>
    </row>
    <row r="6747" spans="9:14" x14ac:dyDescent="0.25">
      <c r="I6747" s="7"/>
      <c r="J6747" s="7"/>
      <c r="K6747" s="7"/>
      <c r="L6747" s="7"/>
      <c r="M6747" s="7"/>
      <c r="N6747" s="7"/>
    </row>
    <row r="6748" spans="9:14" x14ac:dyDescent="0.25">
      <c r="I6748" s="7"/>
      <c r="J6748" s="7"/>
      <c r="K6748" s="7"/>
      <c r="L6748" s="7"/>
      <c r="M6748" s="7"/>
      <c r="N6748" s="7"/>
    </row>
    <row r="6749" spans="9:14" x14ac:dyDescent="0.25">
      <c r="I6749" s="7"/>
      <c r="J6749" s="7"/>
      <c r="K6749" s="7"/>
      <c r="L6749" s="7"/>
      <c r="M6749" s="7"/>
      <c r="N6749" s="7"/>
    </row>
    <row r="6750" spans="9:14" x14ac:dyDescent="0.25">
      <c r="I6750" s="7"/>
      <c r="J6750" s="7"/>
      <c r="K6750" s="7"/>
      <c r="L6750" s="7"/>
      <c r="M6750" s="7"/>
      <c r="N6750" s="7"/>
    </row>
    <row r="6751" spans="9:14" x14ac:dyDescent="0.25">
      <c r="I6751" s="7"/>
      <c r="J6751" s="7"/>
      <c r="K6751" s="7"/>
      <c r="L6751" s="7"/>
      <c r="M6751" s="7"/>
      <c r="N6751" s="7"/>
    </row>
    <row r="6752" spans="9:14" x14ac:dyDescent="0.25">
      <c r="I6752" s="7"/>
      <c r="J6752" s="7"/>
      <c r="K6752" s="7"/>
      <c r="L6752" s="7"/>
      <c r="M6752" s="7"/>
      <c r="N6752" s="7"/>
    </row>
    <row r="6753" spans="9:14" x14ac:dyDescent="0.25">
      <c r="I6753" s="7"/>
      <c r="J6753" s="7"/>
      <c r="K6753" s="7"/>
      <c r="L6753" s="7"/>
      <c r="M6753" s="7"/>
      <c r="N6753" s="7"/>
    </row>
    <row r="6754" spans="9:14" x14ac:dyDescent="0.25">
      <c r="I6754" s="7"/>
      <c r="J6754" s="7"/>
      <c r="K6754" s="7"/>
      <c r="L6754" s="7"/>
      <c r="M6754" s="7"/>
      <c r="N6754" s="7"/>
    </row>
    <row r="6755" spans="9:14" x14ac:dyDescent="0.25">
      <c r="I6755" s="7"/>
      <c r="J6755" s="7"/>
      <c r="K6755" s="7"/>
      <c r="L6755" s="7"/>
      <c r="M6755" s="7"/>
      <c r="N6755" s="7"/>
    </row>
    <row r="6756" spans="9:14" x14ac:dyDescent="0.25">
      <c r="I6756" s="7"/>
      <c r="J6756" s="7"/>
      <c r="K6756" s="7"/>
      <c r="L6756" s="7"/>
      <c r="M6756" s="7"/>
      <c r="N6756" s="7"/>
    </row>
    <row r="6757" spans="9:14" x14ac:dyDescent="0.25">
      <c r="I6757" s="7"/>
      <c r="J6757" s="7"/>
      <c r="K6757" s="7"/>
      <c r="L6757" s="7"/>
      <c r="M6757" s="7"/>
      <c r="N6757" s="7"/>
    </row>
    <row r="6758" spans="9:14" x14ac:dyDescent="0.25">
      <c r="I6758" s="7"/>
      <c r="J6758" s="7"/>
      <c r="K6758" s="7"/>
      <c r="L6758" s="7"/>
      <c r="M6758" s="7"/>
      <c r="N6758" s="7"/>
    </row>
    <row r="6759" spans="9:14" x14ac:dyDescent="0.25">
      <c r="I6759" s="7"/>
      <c r="J6759" s="7"/>
      <c r="K6759" s="7"/>
      <c r="L6759" s="7"/>
      <c r="M6759" s="7"/>
      <c r="N6759" s="7"/>
    </row>
    <row r="6760" spans="9:14" x14ac:dyDescent="0.25">
      <c r="I6760" s="7"/>
      <c r="J6760" s="7"/>
      <c r="K6760" s="7"/>
      <c r="L6760" s="7"/>
      <c r="M6760" s="7"/>
      <c r="N6760" s="7"/>
    </row>
    <row r="6761" spans="9:14" x14ac:dyDescent="0.25">
      <c r="I6761" s="7"/>
      <c r="J6761" s="7"/>
      <c r="K6761" s="7"/>
      <c r="L6761" s="7"/>
      <c r="M6761" s="7"/>
      <c r="N6761" s="7"/>
    </row>
    <row r="6762" spans="9:14" x14ac:dyDescent="0.25">
      <c r="I6762" s="7"/>
      <c r="J6762" s="7"/>
      <c r="K6762" s="7"/>
      <c r="L6762" s="7"/>
      <c r="M6762" s="7"/>
      <c r="N6762" s="7"/>
    </row>
    <row r="6763" spans="9:14" x14ac:dyDescent="0.25">
      <c r="I6763" s="7"/>
      <c r="J6763" s="7"/>
      <c r="K6763" s="7"/>
      <c r="L6763" s="7"/>
      <c r="M6763" s="7"/>
      <c r="N6763" s="7"/>
    </row>
    <row r="6764" spans="9:14" x14ac:dyDescent="0.25">
      <c r="I6764" s="7"/>
      <c r="J6764" s="7"/>
      <c r="K6764" s="7"/>
      <c r="L6764" s="7"/>
      <c r="M6764" s="7"/>
      <c r="N6764" s="7"/>
    </row>
    <row r="6765" spans="9:14" x14ac:dyDescent="0.25">
      <c r="I6765" s="7"/>
      <c r="J6765" s="7"/>
      <c r="K6765" s="7"/>
      <c r="L6765" s="7"/>
      <c r="M6765" s="7"/>
      <c r="N6765" s="7"/>
    </row>
    <row r="6766" spans="9:14" x14ac:dyDescent="0.25">
      <c r="I6766" s="7"/>
      <c r="J6766" s="7"/>
      <c r="K6766" s="7"/>
      <c r="L6766" s="7"/>
      <c r="M6766" s="7"/>
      <c r="N6766" s="7"/>
    </row>
    <row r="6767" spans="9:14" x14ac:dyDescent="0.25">
      <c r="I6767" s="7"/>
      <c r="J6767" s="7"/>
      <c r="K6767" s="7"/>
      <c r="L6767" s="7"/>
      <c r="M6767" s="7"/>
      <c r="N6767" s="7"/>
    </row>
    <row r="6768" spans="9:14" x14ac:dyDescent="0.25">
      <c r="I6768" s="7"/>
      <c r="J6768" s="7"/>
      <c r="K6768" s="7"/>
      <c r="L6768" s="7"/>
      <c r="M6768" s="7"/>
      <c r="N6768" s="7"/>
    </row>
    <row r="6769" spans="9:14" x14ac:dyDescent="0.25">
      <c r="I6769" s="7"/>
      <c r="J6769" s="7"/>
      <c r="K6769" s="7"/>
      <c r="L6769" s="7"/>
      <c r="M6769" s="7"/>
      <c r="N6769" s="7"/>
    </row>
    <row r="6770" spans="9:14" x14ac:dyDescent="0.25">
      <c r="I6770" s="7"/>
      <c r="J6770" s="7"/>
      <c r="K6770" s="7"/>
      <c r="L6770" s="7"/>
      <c r="M6770" s="7"/>
      <c r="N6770" s="7"/>
    </row>
    <row r="6771" spans="9:14" x14ac:dyDescent="0.25">
      <c r="I6771" s="7"/>
      <c r="J6771" s="7"/>
      <c r="K6771" s="7"/>
      <c r="L6771" s="7"/>
      <c r="M6771" s="7"/>
      <c r="N6771" s="7"/>
    </row>
    <row r="6772" spans="9:14" x14ac:dyDescent="0.25">
      <c r="I6772" s="7"/>
      <c r="J6772" s="7"/>
      <c r="K6772" s="7"/>
      <c r="L6772" s="7"/>
      <c r="M6772" s="7"/>
      <c r="N6772" s="7"/>
    </row>
    <row r="6773" spans="9:14" x14ac:dyDescent="0.25">
      <c r="I6773" s="7"/>
      <c r="J6773" s="7"/>
      <c r="K6773" s="7"/>
      <c r="L6773" s="7"/>
      <c r="M6773" s="7"/>
      <c r="N6773" s="7"/>
    </row>
    <row r="6774" spans="9:14" x14ac:dyDescent="0.25">
      <c r="I6774" s="7"/>
      <c r="J6774" s="7"/>
      <c r="K6774" s="7"/>
      <c r="L6774" s="7"/>
      <c r="M6774" s="7"/>
      <c r="N6774" s="7"/>
    </row>
    <row r="6775" spans="9:14" x14ac:dyDescent="0.25">
      <c r="I6775" s="7"/>
      <c r="J6775" s="7"/>
      <c r="K6775" s="7"/>
      <c r="L6775" s="7"/>
      <c r="M6775" s="7"/>
      <c r="N6775" s="7"/>
    </row>
    <row r="6776" spans="9:14" x14ac:dyDescent="0.25">
      <c r="I6776" s="7"/>
      <c r="J6776" s="7"/>
      <c r="K6776" s="7"/>
      <c r="L6776" s="7"/>
      <c r="M6776" s="7"/>
      <c r="N6776" s="7"/>
    </row>
    <row r="6777" spans="9:14" x14ac:dyDescent="0.25">
      <c r="I6777" s="7"/>
      <c r="J6777" s="7"/>
      <c r="K6777" s="7"/>
      <c r="L6777" s="7"/>
      <c r="M6777" s="7"/>
      <c r="N6777" s="7"/>
    </row>
    <row r="6778" spans="9:14" x14ac:dyDescent="0.25">
      <c r="I6778" s="7"/>
      <c r="J6778" s="7"/>
      <c r="K6778" s="7"/>
      <c r="L6778" s="7"/>
      <c r="M6778" s="7"/>
      <c r="N6778" s="7"/>
    </row>
    <row r="6779" spans="9:14" x14ac:dyDescent="0.25">
      <c r="I6779" s="7"/>
      <c r="J6779" s="7"/>
      <c r="K6779" s="7"/>
      <c r="L6779" s="7"/>
      <c r="M6779" s="7"/>
      <c r="N6779" s="7"/>
    </row>
    <row r="6780" spans="9:14" x14ac:dyDescent="0.25">
      <c r="I6780" s="7"/>
      <c r="J6780" s="7"/>
      <c r="K6780" s="7"/>
      <c r="L6780" s="7"/>
      <c r="M6780" s="7"/>
      <c r="N6780" s="7"/>
    </row>
    <row r="6781" spans="9:14" x14ac:dyDescent="0.25">
      <c r="I6781" s="7"/>
      <c r="J6781" s="7"/>
      <c r="K6781" s="7"/>
      <c r="L6781" s="7"/>
      <c r="M6781" s="7"/>
      <c r="N6781" s="7"/>
    </row>
    <row r="6782" spans="9:14" x14ac:dyDescent="0.25">
      <c r="I6782" s="7"/>
      <c r="J6782" s="7"/>
      <c r="K6782" s="7"/>
      <c r="L6782" s="7"/>
      <c r="M6782" s="7"/>
      <c r="N6782" s="7"/>
    </row>
    <row r="6783" spans="9:14" x14ac:dyDescent="0.25">
      <c r="I6783" s="7"/>
      <c r="J6783" s="7"/>
      <c r="K6783" s="7"/>
      <c r="L6783" s="7"/>
      <c r="M6783" s="7"/>
      <c r="N6783" s="7"/>
    </row>
    <row r="6784" spans="9:14" x14ac:dyDescent="0.25">
      <c r="I6784" s="7"/>
      <c r="J6784" s="7"/>
      <c r="K6784" s="7"/>
      <c r="L6784" s="7"/>
      <c r="M6784" s="7"/>
      <c r="N6784" s="7"/>
    </row>
    <row r="6785" spans="9:14" x14ac:dyDescent="0.25">
      <c r="I6785" s="7"/>
      <c r="J6785" s="7"/>
      <c r="K6785" s="7"/>
      <c r="L6785" s="7"/>
      <c r="M6785" s="7"/>
      <c r="N6785" s="7"/>
    </row>
    <row r="6786" spans="9:14" x14ac:dyDescent="0.25">
      <c r="I6786" s="7"/>
      <c r="J6786" s="7"/>
      <c r="K6786" s="7"/>
      <c r="L6786" s="7"/>
      <c r="M6786" s="7"/>
      <c r="N6786" s="7"/>
    </row>
    <row r="6787" spans="9:14" x14ac:dyDescent="0.25">
      <c r="I6787" s="7"/>
      <c r="J6787" s="7"/>
      <c r="K6787" s="7"/>
      <c r="L6787" s="7"/>
      <c r="M6787" s="7"/>
      <c r="N6787" s="7"/>
    </row>
    <row r="6788" spans="9:14" x14ac:dyDescent="0.25">
      <c r="I6788" s="7"/>
      <c r="J6788" s="7"/>
      <c r="K6788" s="7"/>
      <c r="L6788" s="7"/>
      <c r="M6788" s="7"/>
      <c r="N6788" s="7"/>
    </row>
    <row r="6789" spans="9:14" x14ac:dyDescent="0.25">
      <c r="I6789" s="7"/>
      <c r="J6789" s="7"/>
      <c r="K6789" s="7"/>
      <c r="L6789" s="7"/>
      <c r="M6789" s="7"/>
      <c r="N6789" s="7"/>
    </row>
    <row r="6790" spans="9:14" x14ac:dyDescent="0.25">
      <c r="I6790" s="7"/>
      <c r="J6790" s="7"/>
      <c r="K6790" s="7"/>
      <c r="L6790" s="7"/>
      <c r="M6790" s="7"/>
      <c r="N6790" s="7"/>
    </row>
    <row r="6791" spans="9:14" x14ac:dyDescent="0.25">
      <c r="I6791" s="7"/>
      <c r="J6791" s="7"/>
      <c r="K6791" s="7"/>
      <c r="L6791" s="7"/>
      <c r="M6791" s="7"/>
      <c r="N6791" s="7"/>
    </row>
    <row r="6792" spans="9:14" x14ac:dyDescent="0.25">
      <c r="I6792" s="7"/>
      <c r="J6792" s="7"/>
      <c r="K6792" s="7"/>
      <c r="L6792" s="7"/>
      <c r="M6792" s="7"/>
      <c r="N6792" s="7"/>
    </row>
    <row r="6793" spans="9:14" x14ac:dyDescent="0.25">
      <c r="I6793" s="7"/>
      <c r="J6793" s="7"/>
      <c r="K6793" s="7"/>
      <c r="L6793" s="7"/>
      <c r="M6793" s="7"/>
      <c r="N6793" s="7"/>
    </row>
    <row r="6794" spans="9:14" x14ac:dyDescent="0.25">
      <c r="I6794" s="7"/>
      <c r="J6794" s="7"/>
      <c r="K6794" s="7"/>
      <c r="L6794" s="7"/>
      <c r="M6794" s="7"/>
      <c r="N6794" s="7"/>
    </row>
    <row r="6795" spans="9:14" x14ac:dyDescent="0.25">
      <c r="I6795" s="7"/>
      <c r="J6795" s="7"/>
      <c r="K6795" s="7"/>
      <c r="L6795" s="7"/>
      <c r="M6795" s="7"/>
      <c r="N6795" s="7"/>
    </row>
    <row r="6796" spans="9:14" x14ac:dyDescent="0.25">
      <c r="I6796" s="7"/>
      <c r="J6796" s="7"/>
      <c r="K6796" s="7"/>
      <c r="L6796" s="7"/>
      <c r="M6796" s="7"/>
      <c r="N6796" s="7"/>
    </row>
    <row r="6797" spans="9:14" x14ac:dyDescent="0.25">
      <c r="I6797" s="7"/>
      <c r="J6797" s="7"/>
      <c r="K6797" s="7"/>
      <c r="L6797" s="7"/>
      <c r="M6797" s="7"/>
      <c r="N6797" s="7"/>
    </row>
    <row r="6798" spans="9:14" x14ac:dyDescent="0.25">
      <c r="I6798" s="7"/>
      <c r="J6798" s="7"/>
      <c r="K6798" s="7"/>
      <c r="L6798" s="7"/>
      <c r="M6798" s="7"/>
      <c r="N6798" s="7"/>
    </row>
    <row r="6799" spans="9:14" x14ac:dyDescent="0.25">
      <c r="I6799" s="7"/>
      <c r="J6799" s="7"/>
      <c r="K6799" s="7"/>
      <c r="L6799" s="7"/>
      <c r="M6799" s="7"/>
      <c r="N6799" s="7"/>
    </row>
    <row r="6800" spans="9:14" x14ac:dyDescent="0.25">
      <c r="I6800" s="7"/>
      <c r="J6800" s="7"/>
      <c r="K6800" s="7"/>
      <c r="L6800" s="7"/>
      <c r="M6800" s="7"/>
      <c r="N6800" s="7"/>
    </row>
    <row r="6801" spans="9:14" x14ac:dyDescent="0.25">
      <c r="I6801" s="7"/>
      <c r="J6801" s="7"/>
      <c r="K6801" s="7"/>
      <c r="L6801" s="7"/>
      <c r="M6801" s="7"/>
      <c r="N6801" s="7"/>
    </row>
    <row r="6802" spans="9:14" x14ac:dyDescent="0.25">
      <c r="I6802" s="7"/>
      <c r="J6802" s="7"/>
      <c r="K6802" s="7"/>
      <c r="L6802" s="7"/>
      <c r="M6802" s="7"/>
      <c r="N6802" s="7"/>
    </row>
    <row r="6803" spans="9:14" x14ac:dyDescent="0.25">
      <c r="I6803" s="7"/>
      <c r="J6803" s="7"/>
      <c r="K6803" s="7"/>
      <c r="L6803" s="7"/>
      <c r="M6803" s="7"/>
      <c r="N6803" s="7"/>
    </row>
    <row r="6804" spans="9:14" x14ac:dyDescent="0.25">
      <c r="I6804" s="7"/>
      <c r="J6804" s="7"/>
      <c r="K6804" s="7"/>
      <c r="L6804" s="7"/>
      <c r="M6804" s="7"/>
      <c r="N6804" s="7"/>
    </row>
    <row r="6805" spans="9:14" x14ac:dyDescent="0.25">
      <c r="I6805" s="7"/>
      <c r="J6805" s="7"/>
      <c r="K6805" s="7"/>
      <c r="L6805" s="7"/>
      <c r="M6805" s="7"/>
      <c r="N6805" s="7"/>
    </row>
    <row r="6806" spans="9:14" x14ac:dyDescent="0.25">
      <c r="I6806" s="7"/>
      <c r="J6806" s="7"/>
      <c r="K6806" s="7"/>
      <c r="L6806" s="7"/>
      <c r="M6806" s="7"/>
      <c r="N6806" s="7"/>
    </row>
    <row r="6807" spans="9:14" x14ac:dyDescent="0.25">
      <c r="I6807" s="7"/>
      <c r="J6807" s="7"/>
      <c r="K6807" s="7"/>
      <c r="L6807" s="7"/>
      <c r="M6807" s="7"/>
      <c r="N6807" s="7"/>
    </row>
    <row r="6808" spans="9:14" x14ac:dyDescent="0.25">
      <c r="I6808" s="7"/>
      <c r="J6808" s="7"/>
      <c r="K6808" s="7"/>
      <c r="L6808" s="7"/>
      <c r="M6808" s="7"/>
      <c r="N6808" s="7"/>
    </row>
    <row r="6809" spans="9:14" x14ac:dyDescent="0.25">
      <c r="I6809" s="7"/>
      <c r="J6809" s="7"/>
      <c r="K6809" s="7"/>
      <c r="L6809" s="7"/>
      <c r="M6809" s="7"/>
      <c r="N6809" s="7"/>
    </row>
    <row r="6810" spans="9:14" x14ac:dyDescent="0.25">
      <c r="I6810" s="7"/>
      <c r="J6810" s="7"/>
      <c r="K6810" s="7"/>
      <c r="L6810" s="7"/>
      <c r="M6810" s="7"/>
      <c r="N6810" s="7"/>
    </row>
    <row r="6811" spans="9:14" x14ac:dyDescent="0.25">
      <c r="I6811" s="7"/>
      <c r="J6811" s="7"/>
      <c r="K6811" s="7"/>
      <c r="L6811" s="7"/>
      <c r="M6811" s="7"/>
      <c r="N6811" s="7"/>
    </row>
    <row r="6812" spans="9:14" x14ac:dyDescent="0.25">
      <c r="I6812" s="7"/>
      <c r="J6812" s="7"/>
      <c r="K6812" s="7"/>
      <c r="L6812" s="7"/>
      <c r="M6812" s="7"/>
      <c r="N6812" s="7"/>
    </row>
    <row r="6813" spans="9:14" x14ac:dyDescent="0.25">
      <c r="I6813" s="7"/>
      <c r="J6813" s="7"/>
      <c r="K6813" s="7"/>
      <c r="L6813" s="7"/>
      <c r="M6813" s="7"/>
      <c r="N6813" s="7"/>
    </row>
    <row r="6814" spans="9:14" x14ac:dyDescent="0.25">
      <c r="I6814" s="7"/>
      <c r="J6814" s="7"/>
      <c r="K6814" s="7"/>
      <c r="L6814" s="7"/>
      <c r="M6814" s="7"/>
      <c r="N6814" s="7"/>
    </row>
    <row r="6815" spans="9:14" x14ac:dyDescent="0.25">
      <c r="I6815" s="7"/>
      <c r="J6815" s="7"/>
      <c r="K6815" s="7"/>
      <c r="L6815" s="7"/>
      <c r="M6815" s="7"/>
      <c r="N6815" s="7"/>
    </row>
    <row r="6816" spans="9:14" x14ac:dyDescent="0.25">
      <c r="I6816" s="7"/>
      <c r="J6816" s="7"/>
      <c r="K6816" s="7"/>
      <c r="L6816" s="7"/>
      <c r="M6816" s="7"/>
      <c r="N6816" s="7"/>
    </row>
    <row r="6817" spans="9:14" x14ac:dyDescent="0.25">
      <c r="I6817" s="7"/>
      <c r="J6817" s="7"/>
      <c r="K6817" s="7"/>
      <c r="L6817" s="7"/>
      <c r="M6817" s="7"/>
      <c r="N6817" s="7"/>
    </row>
    <row r="6818" spans="9:14" x14ac:dyDescent="0.25">
      <c r="I6818" s="7"/>
      <c r="J6818" s="7"/>
      <c r="K6818" s="7"/>
      <c r="L6818" s="7"/>
      <c r="M6818" s="7"/>
      <c r="N6818" s="7"/>
    </row>
    <row r="6819" spans="9:14" x14ac:dyDescent="0.25">
      <c r="I6819" s="7"/>
      <c r="J6819" s="7"/>
      <c r="K6819" s="7"/>
      <c r="L6819" s="7"/>
      <c r="M6819" s="7"/>
      <c r="N6819" s="7"/>
    </row>
    <row r="6820" spans="9:14" x14ac:dyDescent="0.25">
      <c r="I6820" s="7"/>
      <c r="J6820" s="7"/>
      <c r="K6820" s="7"/>
      <c r="L6820" s="7"/>
      <c r="M6820" s="7"/>
      <c r="N6820" s="7"/>
    </row>
    <row r="6821" spans="9:14" x14ac:dyDescent="0.25">
      <c r="I6821" s="7"/>
      <c r="J6821" s="7"/>
      <c r="K6821" s="7"/>
      <c r="L6821" s="7"/>
      <c r="M6821" s="7"/>
      <c r="N6821" s="7"/>
    </row>
    <row r="6822" spans="9:14" x14ac:dyDescent="0.25">
      <c r="I6822" s="7"/>
      <c r="J6822" s="7"/>
      <c r="K6822" s="7"/>
      <c r="L6822" s="7"/>
      <c r="M6822" s="7"/>
      <c r="N6822" s="7"/>
    </row>
    <row r="6823" spans="9:14" x14ac:dyDescent="0.25">
      <c r="I6823" s="7"/>
      <c r="J6823" s="7"/>
      <c r="K6823" s="7"/>
      <c r="L6823" s="7"/>
      <c r="M6823" s="7"/>
      <c r="N6823" s="7"/>
    </row>
    <row r="6824" spans="9:14" x14ac:dyDescent="0.25">
      <c r="I6824" s="7"/>
      <c r="J6824" s="7"/>
      <c r="K6824" s="7"/>
      <c r="L6824" s="7"/>
      <c r="M6824" s="7"/>
      <c r="N6824" s="7"/>
    </row>
    <row r="6825" spans="9:14" x14ac:dyDescent="0.25">
      <c r="I6825" s="7"/>
      <c r="J6825" s="7"/>
      <c r="K6825" s="7"/>
      <c r="L6825" s="7"/>
      <c r="M6825" s="7"/>
      <c r="N6825" s="7"/>
    </row>
    <row r="6826" spans="9:14" x14ac:dyDescent="0.25">
      <c r="I6826" s="7"/>
      <c r="J6826" s="7"/>
      <c r="K6826" s="7"/>
      <c r="L6826" s="7"/>
      <c r="M6826" s="7"/>
      <c r="N6826" s="7"/>
    </row>
    <row r="6827" spans="9:14" x14ac:dyDescent="0.25">
      <c r="I6827" s="7"/>
      <c r="J6827" s="7"/>
      <c r="K6827" s="7"/>
      <c r="L6827" s="7"/>
      <c r="M6827" s="7"/>
      <c r="N6827" s="7"/>
    </row>
    <row r="6828" spans="9:14" x14ac:dyDescent="0.25">
      <c r="I6828" s="7"/>
      <c r="J6828" s="7"/>
      <c r="K6828" s="7"/>
      <c r="L6828" s="7"/>
      <c r="M6828" s="7"/>
      <c r="N6828" s="7"/>
    </row>
    <row r="6829" spans="9:14" x14ac:dyDescent="0.25">
      <c r="I6829" s="7"/>
      <c r="J6829" s="7"/>
      <c r="K6829" s="7"/>
      <c r="L6829" s="7"/>
      <c r="M6829" s="7"/>
      <c r="N6829" s="7"/>
    </row>
    <row r="6830" spans="9:14" x14ac:dyDescent="0.25">
      <c r="I6830" s="7"/>
      <c r="J6830" s="7"/>
      <c r="K6830" s="7"/>
      <c r="L6830" s="7"/>
      <c r="M6830" s="7"/>
      <c r="N6830" s="7"/>
    </row>
    <row r="6831" spans="9:14" x14ac:dyDescent="0.25">
      <c r="I6831" s="7"/>
      <c r="J6831" s="7"/>
      <c r="K6831" s="7"/>
      <c r="L6831" s="7"/>
      <c r="M6831" s="7"/>
      <c r="N6831" s="7"/>
    </row>
    <row r="6832" spans="9:14" x14ac:dyDescent="0.25">
      <c r="I6832" s="7"/>
      <c r="J6832" s="7"/>
      <c r="K6832" s="7"/>
      <c r="L6832" s="7"/>
      <c r="M6832" s="7"/>
      <c r="N6832" s="7"/>
    </row>
    <row r="6833" spans="9:14" x14ac:dyDescent="0.25">
      <c r="I6833" s="7"/>
      <c r="J6833" s="7"/>
      <c r="K6833" s="7"/>
      <c r="L6833" s="7"/>
      <c r="M6833" s="7"/>
      <c r="N6833" s="7"/>
    </row>
    <row r="6834" spans="9:14" x14ac:dyDescent="0.25">
      <c r="I6834" s="7"/>
      <c r="J6834" s="7"/>
      <c r="K6834" s="7"/>
      <c r="L6834" s="7"/>
      <c r="M6834" s="7"/>
      <c r="N6834" s="7"/>
    </row>
    <row r="6835" spans="9:14" x14ac:dyDescent="0.25">
      <c r="I6835" s="7"/>
      <c r="J6835" s="7"/>
      <c r="K6835" s="7"/>
      <c r="L6835" s="7"/>
      <c r="M6835" s="7"/>
      <c r="N6835" s="7"/>
    </row>
    <row r="6836" spans="9:14" x14ac:dyDescent="0.25">
      <c r="I6836" s="7"/>
      <c r="J6836" s="7"/>
      <c r="K6836" s="7"/>
      <c r="L6836" s="7"/>
      <c r="M6836" s="7"/>
      <c r="N6836" s="7"/>
    </row>
    <row r="6837" spans="9:14" x14ac:dyDescent="0.25">
      <c r="I6837" s="7"/>
      <c r="J6837" s="7"/>
      <c r="K6837" s="7"/>
      <c r="L6837" s="7"/>
      <c r="M6837" s="7"/>
      <c r="N6837" s="7"/>
    </row>
    <row r="6838" spans="9:14" x14ac:dyDescent="0.25">
      <c r="I6838" s="7"/>
      <c r="J6838" s="7"/>
      <c r="K6838" s="7"/>
      <c r="L6838" s="7"/>
      <c r="M6838" s="7"/>
      <c r="N6838" s="7"/>
    </row>
    <row r="6839" spans="9:14" x14ac:dyDescent="0.25">
      <c r="I6839" s="7"/>
      <c r="J6839" s="7"/>
      <c r="K6839" s="7"/>
      <c r="L6839" s="7"/>
      <c r="M6839" s="7"/>
      <c r="N6839" s="7"/>
    </row>
    <row r="6840" spans="9:14" x14ac:dyDescent="0.25">
      <c r="I6840" s="7"/>
      <c r="J6840" s="7"/>
      <c r="K6840" s="7"/>
      <c r="L6840" s="7"/>
      <c r="M6840" s="7"/>
      <c r="N6840" s="7"/>
    </row>
    <row r="6841" spans="9:14" x14ac:dyDescent="0.25">
      <c r="I6841" s="7"/>
      <c r="J6841" s="7"/>
      <c r="K6841" s="7"/>
      <c r="L6841" s="7"/>
      <c r="M6841" s="7"/>
      <c r="N6841" s="7"/>
    </row>
    <row r="6842" spans="9:14" x14ac:dyDescent="0.25">
      <c r="I6842" s="7"/>
      <c r="J6842" s="7"/>
      <c r="K6842" s="7"/>
      <c r="L6842" s="7"/>
      <c r="M6842" s="7"/>
      <c r="N6842" s="7"/>
    </row>
    <row r="6843" spans="9:14" x14ac:dyDescent="0.25">
      <c r="I6843" s="7"/>
      <c r="J6843" s="7"/>
      <c r="K6843" s="7"/>
      <c r="L6843" s="7"/>
      <c r="M6843" s="7"/>
      <c r="N6843" s="7"/>
    </row>
    <row r="6844" spans="9:14" x14ac:dyDescent="0.25">
      <c r="I6844" s="7"/>
      <c r="J6844" s="7"/>
      <c r="K6844" s="7"/>
      <c r="L6844" s="7"/>
      <c r="M6844" s="7"/>
      <c r="N6844" s="7"/>
    </row>
    <row r="6845" spans="9:14" x14ac:dyDescent="0.25">
      <c r="I6845" s="7"/>
      <c r="J6845" s="7"/>
      <c r="K6845" s="7"/>
      <c r="L6845" s="7"/>
      <c r="M6845" s="7"/>
      <c r="N6845" s="7"/>
    </row>
    <row r="6846" spans="9:14" x14ac:dyDescent="0.25">
      <c r="I6846" s="7"/>
      <c r="J6846" s="7"/>
      <c r="K6846" s="7"/>
      <c r="L6846" s="7"/>
      <c r="M6846" s="7"/>
      <c r="N6846" s="7"/>
    </row>
    <row r="6847" spans="9:14" x14ac:dyDescent="0.25">
      <c r="I6847" s="7"/>
      <c r="J6847" s="7"/>
      <c r="K6847" s="7"/>
      <c r="L6847" s="7"/>
      <c r="M6847" s="7"/>
      <c r="N6847" s="7"/>
    </row>
    <row r="6848" spans="9:14" x14ac:dyDescent="0.25">
      <c r="I6848" s="7"/>
      <c r="J6848" s="7"/>
      <c r="K6848" s="7"/>
      <c r="L6848" s="7"/>
      <c r="M6848" s="7"/>
      <c r="N6848" s="7"/>
    </row>
    <row r="6849" spans="9:14" x14ac:dyDescent="0.25">
      <c r="I6849" s="7"/>
      <c r="J6849" s="7"/>
      <c r="K6849" s="7"/>
      <c r="L6849" s="7"/>
      <c r="M6849" s="7"/>
      <c r="N6849" s="7"/>
    </row>
    <row r="6850" spans="9:14" x14ac:dyDescent="0.25">
      <c r="I6850" s="7"/>
      <c r="J6850" s="7"/>
      <c r="K6850" s="7"/>
      <c r="L6850" s="7"/>
      <c r="M6850" s="7"/>
      <c r="N6850" s="7"/>
    </row>
    <row r="6851" spans="9:14" x14ac:dyDescent="0.25">
      <c r="I6851" s="7"/>
      <c r="J6851" s="7"/>
      <c r="K6851" s="7"/>
      <c r="L6851" s="7"/>
      <c r="M6851" s="7"/>
      <c r="N6851" s="7"/>
    </row>
    <row r="6852" spans="9:14" x14ac:dyDescent="0.25">
      <c r="I6852" s="7"/>
      <c r="J6852" s="7"/>
      <c r="K6852" s="7"/>
      <c r="L6852" s="7"/>
      <c r="M6852" s="7"/>
      <c r="N6852" s="7"/>
    </row>
    <row r="6853" spans="9:14" x14ac:dyDescent="0.25">
      <c r="I6853" s="7"/>
      <c r="J6853" s="7"/>
      <c r="K6853" s="7"/>
      <c r="L6853" s="7"/>
      <c r="M6853" s="7"/>
      <c r="N6853" s="7"/>
    </row>
    <row r="6854" spans="9:14" x14ac:dyDescent="0.25">
      <c r="I6854" s="7"/>
      <c r="J6854" s="7"/>
      <c r="K6854" s="7"/>
      <c r="L6854" s="7"/>
      <c r="M6854" s="7"/>
      <c r="N6854" s="7"/>
    </row>
    <row r="6855" spans="9:14" x14ac:dyDescent="0.25">
      <c r="I6855" s="7"/>
      <c r="J6855" s="7"/>
      <c r="K6855" s="7"/>
      <c r="L6855" s="7"/>
      <c r="M6855" s="7"/>
      <c r="N6855" s="7"/>
    </row>
    <row r="6856" spans="9:14" x14ac:dyDescent="0.25">
      <c r="I6856" s="7"/>
      <c r="J6856" s="7"/>
      <c r="K6856" s="7"/>
      <c r="L6856" s="7"/>
      <c r="M6856" s="7"/>
      <c r="N6856" s="7"/>
    </row>
    <row r="6857" spans="9:14" x14ac:dyDescent="0.25">
      <c r="I6857" s="7"/>
      <c r="J6857" s="7"/>
      <c r="K6857" s="7"/>
      <c r="L6857" s="7"/>
      <c r="M6857" s="7"/>
      <c r="N6857" s="7"/>
    </row>
    <row r="6858" spans="9:14" x14ac:dyDescent="0.25">
      <c r="I6858" s="7"/>
      <c r="J6858" s="7"/>
      <c r="K6858" s="7"/>
      <c r="L6858" s="7"/>
      <c r="M6858" s="7"/>
      <c r="N6858" s="7"/>
    </row>
    <row r="6859" spans="9:14" x14ac:dyDescent="0.25">
      <c r="I6859" s="7"/>
      <c r="J6859" s="7"/>
      <c r="K6859" s="7"/>
      <c r="L6859" s="7"/>
      <c r="M6859" s="7"/>
      <c r="N6859" s="7"/>
    </row>
    <row r="6860" spans="9:14" x14ac:dyDescent="0.25">
      <c r="I6860" s="7"/>
      <c r="J6860" s="7"/>
      <c r="K6860" s="7"/>
      <c r="L6860" s="7"/>
      <c r="M6860" s="7"/>
      <c r="N6860" s="7"/>
    </row>
    <row r="6861" spans="9:14" x14ac:dyDescent="0.25">
      <c r="I6861" s="7"/>
      <c r="J6861" s="7"/>
      <c r="K6861" s="7"/>
      <c r="L6861" s="7"/>
      <c r="M6861" s="7"/>
      <c r="N6861" s="7"/>
    </row>
    <row r="6862" spans="9:14" x14ac:dyDescent="0.25">
      <c r="I6862" s="7"/>
      <c r="J6862" s="7"/>
      <c r="K6862" s="7"/>
      <c r="L6862" s="7"/>
      <c r="M6862" s="7"/>
      <c r="N6862" s="7"/>
    </row>
    <row r="6863" spans="9:14" x14ac:dyDescent="0.25">
      <c r="I6863" s="7"/>
      <c r="J6863" s="7"/>
      <c r="K6863" s="7"/>
      <c r="L6863" s="7"/>
      <c r="M6863" s="7"/>
      <c r="N6863" s="7"/>
    </row>
    <row r="6864" spans="9:14" x14ac:dyDescent="0.25">
      <c r="I6864" s="7"/>
      <c r="J6864" s="7"/>
      <c r="K6864" s="7"/>
      <c r="L6864" s="7"/>
      <c r="M6864" s="7"/>
      <c r="N6864" s="7"/>
    </row>
    <row r="6865" spans="9:14" x14ac:dyDescent="0.25">
      <c r="I6865" s="7"/>
      <c r="J6865" s="7"/>
      <c r="K6865" s="7"/>
      <c r="L6865" s="7"/>
      <c r="M6865" s="7"/>
      <c r="N6865" s="7"/>
    </row>
    <row r="6866" spans="9:14" x14ac:dyDescent="0.25">
      <c r="I6866" s="7"/>
      <c r="J6866" s="7"/>
      <c r="K6866" s="7"/>
      <c r="L6866" s="7"/>
      <c r="M6866" s="7"/>
      <c r="N6866" s="7"/>
    </row>
    <row r="6867" spans="9:14" x14ac:dyDescent="0.25">
      <c r="I6867" s="7"/>
      <c r="J6867" s="7"/>
      <c r="K6867" s="7"/>
      <c r="L6867" s="7"/>
      <c r="M6867" s="7"/>
      <c r="N6867" s="7"/>
    </row>
    <row r="6868" spans="9:14" x14ac:dyDescent="0.25">
      <c r="I6868" s="7"/>
      <c r="J6868" s="7"/>
      <c r="K6868" s="7"/>
      <c r="L6868" s="7"/>
      <c r="M6868" s="7"/>
      <c r="N6868" s="7"/>
    </row>
    <row r="6869" spans="9:14" x14ac:dyDescent="0.25">
      <c r="I6869" s="7"/>
      <c r="J6869" s="7"/>
      <c r="K6869" s="7"/>
      <c r="L6869" s="7"/>
      <c r="M6869" s="7"/>
      <c r="N6869" s="7"/>
    </row>
    <row r="6870" spans="9:14" x14ac:dyDescent="0.25">
      <c r="I6870" s="7"/>
      <c r="J6870" s="7"/>
      <c r="K6870" s="7"/>
      <c r="L6870" s="7"/>
      <c r="M6870" s="7"/>
      <c r="N6870" s="7"/>
    </row>
    <row r="6871" spans="9:14" x14ac:dyDescent="0.25">
      <c r="I6871" s="7"/>
      <c r="J6871" s="7"/>
      <c r="K6871" s="7"/>
      <c r="L6871" s="7"/>
      <c r="M6871" s="7"/>
      <c r="N6871" s="7"/>
    </row>
    <row r="6872" spans="9:14" x14ac:dyDescent="0.25">
      <c r="I6872" s="7"/>
      <c r="J6872" s="7"/>
      <c r="K6872" s="7"/>
      <c r="L6872" s="7"/>
      <c r="M6872" s="7"/>
      <c r="N6872" s="7"/>
    </row>
    <row r="6873" spans="9:14" x14ac:dyDescent="0.25">
      <c r="I6873" s="7"/>
      <c r="J6873" s="7"/>
      <c r="K6873" s="7"/>
      <c r="L6873" s="7"/>
      <c r="M6873" s="7"/>
      <c r="N6873" s="7"/>
    </row>
    <row r="6874" spans="9:14" x14ac:dyDescent="0.25">
      <c r="I6874" s="7"/>
      <c r="J6874" s="7"/>
      <c r="K6874" s="7"/>
      <c r="L6874" s="7"/>
      <c r="M6874" s="7"/>
      <c r="N6874" s="7"/>
    </row>
    <row r="6875" spans="9:14" x14ac:dyDescent="0.25">
      <c r="I6875" s="7"/>
      <c r="J6875" s="7"/>
      <c r="K6875" s="7"/>
      <c r="L6875" s="7"/>
      <c r="M6875" s="7"/>
      <c r="N6875" s="7"/>
    </row>
    <row r="6876" spans="9:14" x14ac:dyDescent="0.25">
      <c r="I6876" s="7"/>
      <c r="J6876" s="7"/>
      <c r="K6876" s="7"/>
      <c r="L6876" s="7"/>
      <c r="M6876" s="7"/>
      <c r="N6876" s="7"/>
    </row>
    <row r="6877" spans="9:14" x14ac:dyDescent="0.25">
      <c r="I6877" s="7"/>
      <c r="J6877" s="7"/>
      <c r="K6877" s="7"/>
      <c r="L6877" s="7"/>
      <c r="M6877" s="7"/>
      <c r="N6877" s="7"/>
    </row>
    <row r="6878" spans="9:14" x14ac:dyDescent="0.25">
      <c r="I6878" s="7"/>
      <c r="J6878" s="7"/>
      <c r="K6878" s="7"/>
      <c r="L6878" s="7"/>
      <c r="M6878" s="7"/>
      <c r="N6878" s="7"/>
    </row>
    <row r="6879" spans="9:14" x14ac:dyDescent="0.25">
      <c r="I6879" s="7"/>
      <c r="J6879" s="7"/>
      <c r="K6879" s="7"/>
      <c r="L6879" s="7"/>
      <c r="M6879" s="7"/>
      <c r="N6879" s="7"/>
    </row>
    <row r="6880" spans="9:14" x14ac:dyDescent="0.25">
      <c r="I6880" s="7"/>
      <c r="J6880" s="7"/>
      <c r="K6880" s="7"/>
      <c r="L6880" s="7"/>
      <c r="M6880" s="7"/>
      <c r="N6880" s="7"/>
    </row>
    <row r="6881" spans="9:14" x14ac:dyDescent="0.25">
      <c r="I6881" s="7"/>
      <c r="J6881" s="7"/>
      <c r="K6881" s="7"/>
      <c r="L6881" s="7"/>
      <c r="M6881" s="7"/>
      <c r="N6881" s="7"/>
    </row>
    <row r="6882" spans="9:14" x14ac:dyDescent="0.25">
      <c r="I6882" s="7"/>
      <c r="J6882" s="7"/>
      <c r="K6882" s="7"/>
      <c r="L6882" s="7"/>
      <c r="M6882" s="7"/>
      <c r="N6882" s="7"/>
    </row>
    <row r="6883" spans="9:14" x14ac:dyDescent="0.25">
      <c r="I6883" s="7"/>
      <c r="J6883" s="7"/>
      <c r="K6883" s="7"/>
      <c r="L6883" s="7"/>
      <c r="M6883" s="7"/>
      <c r="N6883" s="7"/>
    </row>
    <row r="6884" spans="9:14" x14ac:dyDescent="0.25">
      <c r="I6884" s="7"/>
      <c r="J6884" s="7"/>
      <c r="K6884" s="7"/>
      <c r="L6884" s="7"/>
      <c r="M6884" s="7"/>
      <c r="N6884" s="7"/>
    </row>
    <row r="6885" spans="9:14" x14ac:dyDescent="0.25">
      <c r="I6885" s="7"/>
      <c r="J6885" s="7"/>
      <c r="K6885" s="7"/>
      <c r="L6885" s="7"/>
      <c r="M6885" s="7"/>
      <c r="N6885" s="7"/>
    </row>
    <row r="6886" spans="9:14" x14ac:dyDescent="0.25">
      <c r="I6886" s="7"/>
      <c r="J6886" s="7"/>
      <c r="K6886" s="7"/>
      <c r="L6886" s="7"/>
      <c r="M6886" s="7"/>
      <c r="N6886" s="7"/>
    </row>
    <row r="6887" spans="9:14" x14ac:dyDescent="0.25">
      <c r="I6887" s="7"/>
      <c r="J6887" s="7"/>
      <c r="K6887" s="7"/>
      <c r="L6887" s="7"/>
      <c r="M6887" s="7"/>
      <c r="N6887" s="7"/>
    </row>
    <row r="6888" spans="9:14" x14ac:dyDescent="0.25">
      <c r="I6888" s="7"/>
      <c r="J6888" s="7"/>
      <c r="K6888" s="7"/>
      <c r="L6888" s="7"/>
      <c r="M6888" s="7"/>
      <c r="N6888" s="7"/>
    </row>
    <row r="6889" spans="9:14" x14ac:dyDescent="0.25">
      <c r="I6889" s="7"/>
      <c r="J6889" s="7"/>
      <c r="K6889" s="7"/>
      <c r="L6889" s="7"/>
      <c r="M6889" s="7"/>
      <c r="N6889" s="7"/>
    </row>
    <row r="6890" spans="9:14" x14ac:dyDescent="0.25">
      <c r="I6890" s="7"/>
      <c r="J6890" s="7"/>
      <c r="K6890" s="7"/>
      <c r="L6890" s="7"/>
      <c r="M6890" s="7"/>
      <c r="N6890" s="7"/>
    </row>
    <row r="6891" spans="9:14" x14ac:dyDescent="0.25">
      <c r="I6891" s="7"/>
      <c r="J6891" s="7"/>
      <c r="K6891" s="7"/>
      <c r="L6891" s="7"/>
      <c r="M6891" s="7"/>
      <c r="N6891" s="7"/>
    </row>
    <row r="6892" spans="9:14" x14ac:dyDescent="0.25">
      <c r="I6892" s="7"/>
      <c r="J6892" s="7"/>
      <c r="K6892" s="7"/>
      <c r="L6892" s="7"/>
      <c r="M6892" s="7"/>
      <c r="N6892" s="7"/>
    </row>
    <row r="6893" spans="9:14" x14ac:dyDescent="0.25">
      <c r="I6893" s="7"/>
      <c r="J6893" s="7"/>
      <c r="K6893" s="7"/>
      <c r="L6893" s="7"/>
      <c r="M6893" s="7"/>
      <c r="N6893" s="7"/>
    </row>
    <row r="6894" spans="9:14" x14ac:dyDescent="0.25">
      <c r="I6894" s="7"/>
      <c r="J6894" s="7"/>
      <c r="K6894" s="7"/>
      <c r="L6894" s="7"/>
      <c r="M6894" s="7"/>
      <c r="N6894" s="7"/>
    </row>
    <row r="6895" spans="9:14" x14ac:dyDescent="0.25">
      <c r="I6895" s="7"/>
      <c r="J6895" s="7"/>
      <c r="K6895" s="7"/>
      <c r="L6895" s="7"/>
      <c r="M6895" s="7"/>
      <c r="N6895" s="7"/>
    </row>
    <row r="6896" spans="9:14" x14ac:dyDescent="0.25">
      <c r="I6896" s="7"/>
      <c r="J6896" s="7"/>
      <c r="K6896" s="7"/>
      <c r="L6896" s="7"/>
      <c r="M6896" s="7"/>
      <c r="N6896" s="7"/>
    </row>
    <row r="6897" spans="9:14" x14ac:dyDescent="0.25">
      <c r="I6897" s="7"/>
      <c r="J6897" s="7"/>
      <c r="K6897" s="7"/>
      <c r="L6897" s="7"/>
      <c r="M6897" s="7"/>
      <c r="N6897" s="7"/>
    </row>
    <row r="6898" spans="9:14" x14ac:dyDescent="0.25">
      <c r="I6898" s="7"/>
      <c r="J6898" s="7"/>
      <c r="K6898" s="7"/>
      <c r="L6898" s="7"/>
      <c r="M6898" s="7"/>
      <c r="N6898" s="7"/>
    </row>
    <row r="6899" spans="9:14" x14ac:dyDescent="0.25">
      <c r="I6899" s="7"/>
      <c r="J6899" s="7"/>
      <c r="K6899" s="7"/>
      <c r="L6899" s="7"/>
      <c r="M6899" s="7"/>
      <c r="N6899" s="7"/>
    </row>
    <row r="6900" spans="9:14" x14ac:dyDescent="0.25">
      <c r="I6900" s="7"/>
      <c r="J6900" s="7"/>
      <c r="K6900" s="7"/>
      <c r="L6900" s="7"/>
      <c r="M6900" s="7"/>
      <c r="N6900" s="7"/>
    </row>
    <row r="6901" spans="9:14" x14ac:dyDescent="0.25">
      <c r="I6901" s="7"/>
      <c r="J6901" s="7"/>
      <c r="K6901" s="7"/>
      <c r="L6901" s="7"/>
      <c r="M6901" s="7"/>
      <c r="N6901" s="7"/>
    </row>
    <row r="6902" spans="9:14" x14ac:dyDescent="0.25">
      <c r="I6902" s="7"/>
      <c r="J6902" s="7"/>
      <c r="K6902" s="7"/>
      <c r="L6902" s="7"/>
      <c r="M6902" s="7"/>
      <c r="N6902" s="7"/>
    </row>
    <row r="6903" spans="9:14" x14ac:dyDescent="0.25">
      <c r="I6903" s="7"/>
      <c r="J6903" s="7"/>
      <c r="K6903" s="7"/>
      <c r="L6903" s="7"/>
      <c r="M6903" s="7"/>
      <c r="N6903" s="7"/>
    </row>
    <row r="6904" spans="9:14" x14ac:dyDescent="0.25">
      <c r="I6904" s="7"/>
      <c r="J6904" s="7"/>
      <c r="K6904" s="7"/>
      <c r="L6904" s="7"/>
      <c r="M6904" s="7"/>
      <c r="N6904" s="7"/>
    </row>
    <row r="6905" spans="9:14" x14ac:dyDescent="0.25">
      <c r="I6905" s="7"/>
      <c r="J6905" s="7"/>
      <c r="K6905" s="7"/>
      <c r="L6905" s="7"/>
      <c r="M6905" s="7"/>
      <c r="N6905" s="7"/>
    </row>
    <row r="6906" spans="9:14" x14ac:dyDescent="0.25">
      <c r="I6906" s="7"/>
      <c r="J6906" s="7"/>
      <c r="K6906" s="7"/>
      <c r="L6906" s="7"/>
      <c r="M6906" s="7"/>
      <c r="N6906" s="7"/>
    </row>
    <row r="6907" spans="9:14" x14ac:dyDescent="0.25">
      <c r="I6907" s="7"/>
      <c r="J6907" s="7"/>
      <c r="K6907" s="7"/>
      <c r="L6907" s="7"/>
      <c r="M6907" s="7"/>
      <c r="N6907" s="7"/>
    </row>
    <row r="6908" spans="9:14" x14ac:dyDescent="0.25">
      <c r="I6908" s="7"/>
      <c r="J6908" s="7"/>
      <c r="K6908" s="7"/>
      <c r="L6908" s="7"/>
      <c r="M6908" s="7"/>
      <c r="N6908" s="7"/>
    </row>
    <row r="6909" spans="9:14" x14ac:dyDescent="0.25">
      <c r="I6909" s="7"/>
      <c r="J6909" s="7"/>
      <c r="K6909" s="7"/>
      <c r="L6909" s="7"/>
      <c r="M6909" s="7"/>
      <c r="N6909" s="7"/>
    </row>
    <row r="6910" spans="9:14" x14ac:dyDescent="0.25">
      <c r="I6910" s="7"/>
      <c r="J6910" s="7"/>
      <c r="K6910" s="7"/>
      <c r="L6910" s="7"/>
      <c r="M6910" s="7"/>
      <c r="N6910" s="7"/>
    </row>
    <row r="6911" spans="9:14" x14ac:dyDescent="0.25">
      <c r="I6911" s="7"/>
      <c r="J6911" s="7"/>
      <c r="K6911" s="7"/>
      <c r="L6911" s="7"/>
      <c r="M6911" s="7"/>
      <c r="N6911" s="7"/>
    </row>
    <row r="6912" spans="9:14" x14ac:dyDescent="0.25">
      <c r="I6912" s="7"/>
      <c r="J6912" s="7"/>
      <c r="K6912" s="7"/>
      <c r="L6912" s="7"/>
      <c r="M6912" s="7"/>
      <c r="N6912" s="7"/>
    </row>
    <row r="6913" spans="9:14" x14ac:dyDescent="0.25">
      <c r="I6913" s="7"/>
      <c r="J6913" s="7"/>
      <c r="K6913" s="7"/>
      <c r="L6913" s="7"/>
      <c r="M6913" s="7"/>
      <c r="N6913" s="7"/>
    </row>
    <row r="6914" spans="9:14" x14ac:dyDescent="0.25">
      <c r="I6914" s="7"/>
      <c r="J6914" s="7"/>
      <c r="K6914" s="7"/>
      <c r="L6914" s="7"/>
      <c r="M6914" s="7"/>
      <c r="N6914" s="7"/>
    </row>
    <row r="6915" spans="9:14" x14ac:dyDescent="0.25">
      <c r="I6915" s="7"/>
      <c r="J6915" s="7"/>
      <c r="K6915" s="7"/>
      <c r="L6915" s="7"/>
      <c r="M6915" s="7"/>
      <c r="N6915" s="7"/>
    </row>
    <row r="6916" spans="9:14" x14ac:dyDescent="0.25">
      <c r="I6916" s="7"/>
      <c r="J6916" s="7"/>
      <c r="K6916" s="7"/>
      <c r="L6916" s="7"/>
      <c r="M6916" s="7"/>
      <c r="N6916" s="7"/>
    </row>
    <row r="6917" spans="9:14" x14ac:dyDescent="0.25">
      <c r="I6917" s="7"/>
      <c r="J6917" s="7"/>
      <c r="K6917" s="7"/>
      <c r="L6917" s="7"/>
      <c r="M6917" s="7"/>
      <c r="N6917" s="7"/>
    </row>
    <row r="6918" spans="9:14" x14ac:dyDescent="0.25">
      <c r="I6918" s="7"/>
      <c r="J6918" s="7"/>
      <c r="K6918" s="7"/>
      <c r="L6918" s="7"/>
      <c r="M6918" s="7"/>
      <c r="N6918" s="7"/>
    </row>
    <row r="6919" spans="9:14" x14ac:dyDescent="0.25">
      <c r="I6919" s="7"/>
      <c r="J6919" s="7"/>
      <c r="K6919" s="7"/>
      <c r="L6919" s="7"/>
      <c r="M6919" s="7"/>
      <c r="N6919" s="7"/>
    </row>
    <row r="6920" spans="9:14" x14ac:dyDescent="0.25">
      <c r="I6920" s="7"/>
      <c r="J6920" s="7"/>
      <c r="K6920" s="7"/>
      <c r="L6920" s="7"/>
      <c r="M6920" s="7"/>
      <c r="N6920" s="7"/>
    </row>
    <row r="6921" spans="9:14" x14ac:dyDescent="0.25">
      <c r="I6921" s="7"/>
      <c r="J6921" s="7"/>
      <c r="K6921" s="7"/>
      <c r="L6921" s="7"/>
      <c r="M6921" s="7"/>
      <c r="N6921" s="7"/>
    </row>
    <row r="6922" spans="9:14" x14ac:dyDescent="0.25">
      <c r="I6922" s="7"/>
      <c r="J6922" s="7"/>
      <c r="K6922" s="7"/>
      <c r="L6922" s="7"/>
      <c r="M6922" s="7"/>
      <c r="N6922" s="7"/>
    </row>
    <row r="6923" spans="9:14" x14ac:dyDescent="0.25">
      <c r="I6923" s="7"/>
      <c r="J6923" s="7"/>
      <c r="K6923" s="7"/>
      <c r="L6923" s="7"/>
      <c r="M6923" s="7"/>
      <c r="N6923" s="7"/>
    </row>
    <row r="6924" spans="9:14" x14ac:dyDescent="0.25">
      <c r="I6924" s="7"/>
      <c r="J6924" s="7"/>
      <c r="K6924" s="7"/>
      <c r="L6924" s="7"/>
      <c r="M6924" s="7"/>
      <c r="N6924" s="7"/>
    </row>
    <row r="6925" spans="9:14" x14ac:dyDescent="0.25">
      <c r="I6925" s="7"/>
      <c r="J6925" s="7"/>
      <c r="K6925" s="7"/>
      <c r="L6925" s="7"/>
      <c r="M6925" s="7"/>
      <c r="N6925" s="7"/>
    </row>
    <row r="6926" spans="9:14" x14ac:dyDescent="0.25">
      <c r="I6926" s="7"/>
      <c r="J6926" s="7"/>
      <c r="K6926" s="7"/>
      <c r="L6926" s="7"/>
      <c r="M6926" s="7"/>
      <c r="N6926" s="7"/>
    </row>
    <row r="6927" spans="9:14" x14ac:dyDescent="0.25">
      <c r="I6927" s="7"/>
      <c r="J6927" s="7"/>
      <c r="K6927" s="7"/>
      <c r="L6927" s="7"/>
      <c r="M6927" s="7"/>
      <c r="N6927" s="7"/>
    </row>
    <row r="6928" spans="9:14" x14ac:dyDescent="0.25">
      <c r="I6928" s="7"/>
      <c r="J6928" s="7"/>
      <c r="K6928" s="7"/>
      <c r="L6928" s="7"/>
      <c r="M6928" s="7"/>
      <c r="N6928" s="7"/>
    </row>
    <row r="6929" spans="9:14" x14ac:dyDescent="0.25">
      <c r="I6929" s="7"/>
      <c r="J6929" s="7"/>
      <c r="K6929" s="7"/>
      <c r="L6929" s="7"/>
      <c r="M6929" s="7"/>
      <c r="N6929" s="7"/>
    </row>
    <row r="6930" spans="9:14" x14ac:dyDescent="0.25">
      <c r="I6930" s="7"/>
      <c r="J6930" s="7"/>
      <c r="K6930" s="7"/>
      <c r="L6930" s="7"/>
      <c r="M6930" s="7"/>
      <c r="N6930" s="7"/>
    </row>
    <row r="6931" spans="9:14" x14ac:dyDescent="0.25">
      <c r="I6931" s="7"/>
      <c r="J6931" s="7"/>
      <c r="K6931" s="7"/>
      <c r="L6931" s="7"/>
      <c r="M6931" s="7"/>
      <c r="N6931" s="7"/>
    </row>
    <row r="6932" spans="9:14" x14ac:dyDescent="0.25">
      <c r="I6932" s="7"/>
      <c r="J6932" s="7"/>
      <c r="K6932" s="7"/>
      <c r="L6932" s="7"/>
      <c r="M6932" s="7"/>
      <c r="N6932" s="7"/>
    </row>
    <row r="6933" spans="9:14" x14ac:dyDescent="0.25">
      <c r="I6933" s="7"/>
      <c r="J6933" s="7"/>
      <c r="K6933" s="7"/>
      <c r="L6933" s="7"/>
      <c r="M6933" s="7"/>
      <c r="N6933" s="7"/>
    </row>
    <row r="6934" spans="9:14" x14ac:dyDescent="0.25">
      <c r="I6934" s="7"/>
      <c r="J6934" s="7"/>
      <c r="K6934" s="7"/>
      <c r="L6934" s="7"/>
      <c r="M6934" s="7"/>
      <c r="N6934" s="7"/>
    </row>
    <row r="6935" spans="9:14" x14ac:dyDescent="0.25">
      <c r="I6935" s="7"/>
      <c r="J6935" s="7"/>
      <c r="K6935" s="7"/>
      <c r="L6935" s="7"/>
      <c r="M6935" s="7"/>
      <c r="N6935" s="7"/>
    </row>
    <row r="6936" spans="9:14" x14ac:dyDescent="0.25">
      <c r="I6936" s="7"/>
      <c r="J6936" s="7"/>
      <c r="K6936" s="7"/>
      <c r="L6936" s="7"/>
      <c r="M6936" s="7"/>
      <c r="N6936" s="7"/>
    </row>
    <row r="6937" spans="9:14" x14ac:dyDescent="0.25">
      <c r="I6937" s="7"/>
      <c r="J6937" s="7"/>
      <c r="K6937" s="7"/>
      <c r="L6937" s="7"/>
      <c r="M6937" s="7"/>
      <c r="N6937" s="7"/>
    </row>
    <row r="6938" spans="9:14" x14ac:dyDescent="0.25">
      <c r="I6938" s="7"/>
      <c r="J6938" s="7"/>
      <c r="K6938" s="7"/>
      <c r="L6938" s="7"/>
      <c r="M6938" s="7"/>
      <c r="N6938" s="7"/>
    </row>
    <row r="6939" spans="9:14" x14ac:dyDescent="0.25">
      <c r="I6939" s="7"/>
      <c r="J6939" s="7"/>
      <c r="K6939" s="7"/>
      <c r="L6939" s="7"/>
      <c r="M6939" s="7"/>
      <c r="N6939" s="7"/>
    </row>
    <row r="6940" spans="9:14" x14ac:dyDescent="0.25">
      <c r="I6940" s="7"/>
      <c r="J6940" s="7"/>
      <c r="K6940" s="7"/>
      <c r="L6940" s="7"/>
      <c r="M6940" s="7"/>
      <c r="N6940" s="7"/>
    </row>
    <row r="6941" spans="9:14" x14ac:dyDescent="0.25">
      <c r="I6941" s="7"/>
      <c r="J6941" s="7"/>
      <c r="K6941" s="7"/>
      <c r="L6941" s="7"/>
      <c r="M6941" s="7"/>
      <c r="N6941" s="7"/>
    </row>
    <row r="6942" spans="9:14" x14ac:dyDescent="0.25">
      <c r="I6942" s="7"/>
      <c r="J6942" s="7"/>
      <c r="K6942" s="7"/>
      <c r="L6942" s="7"/>
      <c r="M6942" s="7"/>
      <c r="N6942" s="7"/>
    </row>
    <row r="6943" spans="9:14" x14ac:dyDescent="0.25">
      <c r="I6943" s="7"/>
      <c r="J6943" s="7"/>
      <c r="K6943" s="7"/>
      <c r="L6943" s="7"/>
      <c r="M6943" s="7"/>
      <c r="N6943" s="7"/>
    </row>
    <row r="6944" spans="9:14" x14ac:dyDescent="0.25">
      <c r="I6944" s="7"/>
      <c r="J6944" s="7"/>
      <c r="K6944" s="7"/>
      <c r="L6944" s="7"/>
      <c r="M6944" s="7"/>
      <c r="N6944" s="7"/>
    </row>
    <row r="6945" spans="9:14" x14ac:dyDescent="0.25">
      <c r="I6945" s="7"/>
      <c r="J6945" s="7"/>
      <c r="K6945" s="7"/>
      <c r="L6945" s="7"/>
      <c r="M6945" s="7"/>
      <c r="N6945" s="7"/>
    </row>
    <row r="6946" spans="9:14" x14ac:dyDescent="0.25">
      <c r="I6946" s="7"/>
      <c r="J6946" s="7"/>
      <c r="K6946" s="7"/>
      <c r="L6946" s="7"/>
      <c r="M6946" s="7"/>
      <c r="N6946" s="7"/>
    </row>
    <row r="6947" spans="9:14" x14ac:dyDescent="0.25">
      <c r="I6947" s="7"/>
      <c r="J6947" s="7"/>
      <c r="K6947" s="7"/>
      <c r="L6947" s="7"/>
      <c r="M6947" s="7"/>
      <c r="N6947" s="7"/>
    </row>
    <row r="6948" spans="9:14" x14ac:dyDescent="0.25">
      <c r="I6948" s="7"/>
      <c r="J6948" s="7"/>
      <c r="K6948" s="7"/>
      <c r="L6948" s="7"/>
      <c r="M6948" s="7"/>
      <c r="N6948" s="7"/>
    </row>
    <row r="6949" spans="9:14" x14ac:dyDescent="0.25">
      <c r="I6949" s="7"/>
      <c r="J6949" s="7"/>
      <c r="K6949" s="7"/>
      <c r="L6949" s="7"/>
      <c r="M6949" s="7"/>
      <c r="N6949" s="7"/>
    </row>
    <row r="6950" spans="9:14" x14ac:dyDescent="0.25">
      <c r="I6950" s="7"/>
      <c r="J6950" s="7"/>
      <c r="K6950" s="7"/>
      <c r="L6950" s="7"/>
      <c r="M6950" s="7"/>
      <c r="N6950" s="7"/>
    </row>
    <row r="6951" spans="9:14" x14ac:dyDescent="0.25">
      <c r="I6951" s="7"/>
      <c r="J6951" s="7"/>
      <c r="K6951" s="7"/>
      <c r="L6951" s="7"/>
      <c r="M6951" s="7"/>
      <c r="N6951" s="7"/>
    </row>
    <row r="6952" spans="9:14" x14ac:dyDescent="0.25">
      <c r="I6952" s="7"/>
      <c r="J6952" s="7"/>
      <c r="K6952" s="7"/>
      <c r="L6952" s="7"/>
      <c r="M6952" s="7"/>
      <c r="N6952" s="7"/>
    </row>
    <row r="6953" spans="9:14" x14ac:dyDescent="0.25">
      <c r="I6953" s="7"/>
      <c r="J6953" s="7"/>
      <c r="K6953" s="7"/>
      <c r="L6953" s="7"/>
      <c r="M6953" s="7"/>
      <c r="N6953" s="7"/>
    </row>
    <row r="6954" spans="9:14" x14ac:dyDescent="0.25">
      <c r="I6954" s="7"/>
      <c r="J6954" s="7"/>
      <c r="K6954" s="7"/>
      <c r="L6954" s="7"/>
      <c r="M6954" s="7"/>
      <c r="N6954" s="7"/>
    </row>
    <row r="6955" spans="9:14" x14ac:dyDescent="0.25">
      <c r="I6955" s="7"/>
      <c r="J6955" s="7"/>
      <c r="K6955" s="7"/>
      <c r="L6955" s="7"/>
      <c r="M6955" s="7"/>
      <c r="N6955" s="7"/>
    </row>
    <row r="6956" spans="9:14" x14ac:dyDescent="0.25">
      <c r="I6956" s="7"/>
      <c r="J6956" s="7"/>
      <c r="K6956" s="7"/>
      <c r="L6956" s="7"/>
      <c r="M6956" s="7"/>
      <c r="N6956" s="7"/>
    </row>
    <row r="6957" spans="9:14" x14ac:dyDescent="0.25">
      <c r="I6957" s="7"/>
      <c r="J6957" s="7"/>
      <c r="K6957" s="7"/>
      <c r="L6957" s="7"/>
      <c r="M6957" s="7"/>
      <c r="N6957" s="7"/>
    </row>
    <row r="6958" spans="9:14" x14ac:dyDescent="0.25">
      <c r="I6958" s="7"/>
      <c r="J6958" s="7"/>
      <c r="K6958" s="7"/>
      <c r="L6958" s="7"/>
      <c r="M6958" s="7"/>
      <c r="N6958" s="7"/>
    </row>
    <row r="6959" spans="9:14" x14ac:dyDescent="0.25">
      <c r="I6959" s="7"/>
      <c r="J6959" s="7"/>
      <c r="K6959" s="7"/>
      <c r="L6959" s="7"/>
      <c r="M6959" s="7"/>
      <c r="N6959" s="7"/>
    </row>
    <row r="6960" spans="9:14" x14ac:dyDescent="0.25">
      <c r="I6960" s="7"/>
      <c r="J6960" s="7"/>
      <c r="K6960" s="7"/>
      <c r="L6960" s="7"/>
      <c r="M6960" s="7"/>
      <c r="N6960" s="7"/>
    </row>
    <row r="6961" spans="9:14" x14ac:dyDescent="0.25">
      <c r="I6961" s="7"/>
      <c r="J6961" s="7"/>
      <c r="K6961" s="7"/>
      <c r="L6961" s="7"/>
      <c r="M6961" s="7"/>
      <c r="N6961" s="7"/>
    </row>
    <row r="6962" spans="9:14" x14ac:dyDescent="0.25">
      <c r="I6962" s="7"/>
      <c r="J6962" s="7"/>
      <c r="K6962" s="7"/>
      <c r="L6962" s="7"/>
      <c r="M6962" s="7"/>
      <c r="N6962" s="7"/>
    </row>
    <row r="6963" spans="9:14" x14ac:dyDescent="0.25">
      <c r="I6963" s="7"/>
      <c r="J6963" s="7"/>
      <c r="K6963" s="7"/>
      <c r="L6963" s="7"/>
      <c r="M6963" s="7"/>
      <c r="N6963" s="7"/>
    </row>
    <row r="6964" spans="9:14" x14ac:dyDescent="0.25">
      <c r="I6964" s="7"/>
      <c r="J6964" s="7"/>
      <c r="K6964" s="7"/>
      <c r="L6964" s="7"/>
      <c r="M6964" s="7"/>
      <c r="N6964" s="7"/>
    </row>
    <row r="6965" spans="9:14" x14ac:dyDescent="0.25">
      <c r="I6965" s="7"/>
      <c r="J6965" s="7"/>
      <c r="K6965" s="7"/>
      <c r="L6965" s="7"/>
      <c r="M6965" s="7"/>
      <c r="N6965" s="7"/>
    </row>
    <row r="6966" spans="9:14" x14ac:dyDescent="0.25">
      <c r="I6966" s="7"/>
      <c r="J6966" s="7"/>
      <c r="K6966" s="7"/>
      <c r="L6966" s="7"/>
      <c r="M6966" s="7"/>
      <c r="N6966" s="7"/>
    </row>
    <row r="6967" spans="9:14" x14ac:dyDescent="0.25">
      <c r="I6967" s="7"/>
      <c r="J6967" s="7"/>
      <c r="K6967" s="7"/>
      <c r="L6967" s="7"/>
      <c r="M6967" s="7"/>
      <c r="N6967" s="7"/>
    </row>
    <row r="6968" spans="9:14" x14ac:dyDescent="0.25">
      <c r="I6968" s="7"/>
      <c r="J6968" s="7"/>
      <c r="K6968" s="7"/>
      <c r="L6968" s="7"/>
      <c r="M6968" s="7"/>
      <c r="N6968" s="7"/>
    </row>
    <row r="6969" spans="9:14" x14ac:dyDescent="0.25">
      <c r="I6969" s="7"/>
      <c r="J6969" s="7"/>
      <c r="K6969" s="7"/>
      <c r="L6969" s="7"/>
      <c r="M6969" s="7"/>
      <c r="N6969" s="7"/>
    </row>
    <row r="6970" spans="9:14" x14ac:dyDescent="0.25">
      <c r="I6970" s="7"/>
      <c r="J6970" s="7"/>
      <c r="K6970" s="7"/>
      <c r="L6970" s="7"/>
      <c r="M6970" s="7"/>
      <c r="N6970" s="7"/>
    </row>
    <row r="6971" spans="9:14" x14ac:dyDescent="0.25">
      <c r="I6971" s="7"/>
      <c r="J6971" s="7"/>
      <c r="K6971" s="7"/>
      <c r="L6971" s="7"/>
      <c r="M6971" s="7"/>
      <c r="N6971" s="7"/>
    </row>
    <row r="6972" spans="9:14" x14ac:dyDescent="0.25">
      <c r="I6972" s="7"/>
      <c r="J6972" s="7"/>
      <c r="K6972" s="7"/>
      <c r="L6972" s="7"/>
      <c r="M6972" s="7"/>
      <c r="N6972" s="7"/>
    </row>
    <row r="6973" spans="9:14" x14ac:dyDescent="0.25">
      <c r="I6973" s="7"/>
      <c r="J6973" s="7"/>
      <c r="K6973" s="7"/>
      <c r="L6973" s="7"/>
      <c r="M6973" s="7"/>
      <c r="N6973" s="7"/>
    </row>
    <row r="6974" spans="9:14" x14ac:dyDescent="0.25">
      <c r="I6974" s="7"/>
      <c r="J6974" s="7"/>
      <c r="K6974" s="7"/>
      <c r="L6974" s="7"/>
      <c r="M6974" s="7"/>
      <c r="N6974" s="7"/>
    </row>
    <row r="6975" spans="9:14" x14ac:dyDescent="0.25">
      <c r="I6975" s="7"/>
      <c r="J6975" s="7"/>
      <c r="K6975" s="7"/>
      <c r="L6975" s="7"/>
      <c r="M6975" s="7"/>
      <c r="N6975" s="7"/>
    </row>
    <row r="6976" spans="9:14" x14ac:dyDescent="0.25">
      <c r="I6976" s="7"/>
      <c r="J6976" s="7"/>
      <c r="K6976" s="7"/>
      <c r="L6976" s="7"/>
      <c r="M6976" s="7"/>
      <c r="N6976" s="7"/>
    </row>
    <row r="6977" spans="9:14" x14ac:dyDescent="0.25">
      <c r="I6977" s="7"/>
      <c r="J6977" s="7"/>
      <c r="K6977" s="7"/>
      <c r="L6977" s="7"/>
      <c r="M6977" s="7"/>
      <c r="N6977" s="7"/>
    </row>
    <row r="6978" spans="9:14" x14ac:dyDescent="0.25">
      <c r="I6978" s="7"/>
      <c r="J6978" s="7"/>
      <c r="K6978" s="7"/>
      <c r="L6978" s="7"/>
      <c r="M6978" s="7"/>
      <c r="N6978" s="7"/>
    </row>
    <row r="6979" spans="9:14" x14ac:dyDescent="0.25">
      <c r="I6979" s="7"/>
      <c r="J6979" s="7"/>
      <c r="K6979" s="7"/>
      <c r="L6979" s="7"/>
      <c r="M6979" s="7"/>
      <c r="N6979" s="7"/>
    </row>
    <row r="6980" spans="9:14" x14ac:dyDescent="0.25">
      <c r="I6980" s="7"/>
      <c r="J6980" s="7"/>
      <c r="K6980" s="7"/>
      <c r="L6980" s="7"/>
      <c r="M6980" s="7"/>
      <c r="N6980" s="7"/>
    </row>
    <row r="6981" spans="9:14" x14ac:dyDescent="0.25">
      <c r="I6981" s="7"/>
      <c r="J6981" s="7"/>
      <c r="K6981" s="7"/>
      <c r="L6981" s="7"/>
      <c r="M6981" s="7"/>
      <c r="N6981" s="7"/>
    </row>
    <row r="6982" spans="9:14" x14ac:dyDescent="0.25">
      <c r="I6982" s="7"/>
      <c r="J6982" s="7"/>
      <c r="K6982" s="7"/>
      <c r="L6982" s="7"/>
      <c r="M6982" s="7"/>
      <c r="N6982" s="7"/>
    </row>
    <row r="6983" spans="9:14" x14ac:dyDescent="0.25">
      <c r="I6983" s="7"/>
      <c r="J6983" s="7"/>
      <c r="K6983" s="7"/>
      <c r="L6983" s="7"/>
      <c r="M6983" s="7"/>
      <c r="N6983" s="7"/>
    </row>
    <row r="6984" spans="9:14" x14ac:dyDescent="0.25">
      <c r="I6984" s="7"/>
      <c r="J6984" s="7"/>
      <c r="K6984" s="7"/>
      <c r="L6984" s="7"/>
      <c r="M6984" s="7"/>
      <c r="N6984" s="7"/>
    </row>
    <row r="6985" spans="9:14" x14ac:dyDescent="0.25">
      <c r="I6985" s="7"/>
      <c r="J6985" s="7"/>
      <c r="K6985" s="7"/>
      <c r="L6985" s="7"/>
      <c r="M6985" s="7"/>
      <c r="N6985" s="7"/>
    </row>
    <row r="6986" spans="9:14" x14ac:dyDescent="0.25">
      <c r="I6986" s="7"/>
      <c r="J6986" s="7"/>
      <c r="K6986" s="7"/>
      <c r="L6986" s="7"/>
      <c r="M6986" s="7"/>
      <c r="N6986" s="7"/>
    </row>
    <row r="6987" spans="9:14" x14ac:dyDescent="0.25">
      <c r="I6987" s="7"/>
      <c r="J6987" s="7"/>
      <c r="K6987" s="7"/>
      <c r="L6987" s="7"/>
      <c r="M6987" s="7"/>
      <c r="N6987" s="7"/>
    </row>
    <row r="6988" spans="9:14" x14ac:dyDescent="0.25">
      <c r="I6988" s="7"/>
      <c r="J6988" s="7"/>
      <c r="K6988" s="7"/>
      <c r="L6988" s="7"/>
      <c r="M6988" s="7"/>
      <c r="N6988" s="7"/>
    </row>
    <row r="6989" spans="9:14" x14ac:dyDescent="0.25">
      <c r="I6989" s="7"/>
      <c r="J6989" s="7"/>
      <c r="K6989" s="7"/>
      <c r="L6989" s="7"/>
      <c r="M6989" s="7"/>
      <c r="N6989" s="7"/>
    </row>
    <row r="6990" spans="9:14" x14ac:dyDescent="0.25">
      <c r="I6990" s="7"/>
      <c r="J6990" s="7"/>
      <c r="K6990" s="7"/>
      <c r="L6990" s="7"/>
      <c r="M6990" s="7"/>
      <c r="N6990" s="7"/>
    </row>
    <row r="6991" spans="9:14" x14ac:dyDescent="0.25">
      <c r="I6991" s="7"/>
      <c r="J6991" s="7"/>
      <c r="K6991" s="7"/>
      <c r="L6991" s="7"/>
      <c r="M6991" s="7"/>
      <c r="N6991" s="7"/>
    </row>
    <row r="6992" spans="9:14" x14ac:dyDescent="0.25">
      <c r="I6992" s="7"/>
      <c r="J6992" s="7"/>
      <c r="K6992" s="7"/>
      <c r="L6992" s="7"/>
      <c r="M6992" s="7"/>
      <c r="N6992" s="7"/>
    </row>
    <row r="6993" spans="9:14" x14ac:dyDescent="0.25">
      <c r="I6993" s="7"/>
      <c r="J6993" s="7"/>
      <c r="K6993" s="7"/>
      <c r="L6993" s="7"/>
      <c r="M6993" s="7"/>
      <c r="N6993" s="7"/>
    </row>
    <row r="6994" spans="9:14" x14ac:dyDescent="0.25">
      <c r="I6994" s="7"/>
      <c r="J6994" s="7"/>
      <c r="K6994" s="7"/>
      <c r="L6994" s="7"/>
      <c r="M6994" s="7"/>
      <c r="N6994" s="7"/>
    </row>
    <row r="6995" spans="9:14" x14ac:dyDescent="0.25">
      <c r="I6995" s="7"/>
      <c r="J6995" s="7"/>
      <c r="K6995" s="7"/>
      <c r="L6995" s="7"/>
      <c r="M6995" s="7"/>
      <c r="N6995" s="7"/>
    </row>
    <row r="6996" spans="9:14" x14ac:dyDescent="0.25">
      <c r="I6996" s="7"/>
      <c r="J6996" s="7"/>
      <c r="K6996" s="7"/>
      <c r="L6996" s="7"/>
      <c r="M6996" s="7"/>
      <c r="N6996" s="7"/>
    </row>
    <row r="6997" spans="9:14" x14ac:dyDescent="0.25">
      <c r="I6997" s="7"/>
      <c r="J6997" s="7"/>
      <c r="K6997" s="7"/>
      <c r="L6997" s="7"/>
      <c r="M6997" s="7"/>
      <c r="N6997" s="7"/>
    </row>
    <row r="6998" spans="9:14" x14ac:dyDescent="0.25">
      <c r="I6998" s="7"/>
      <c r="J6998" s="7"/>
      <c r="K6998" s="7"/>
      <c r="L6998" s="7"/>
      <c r="M6998" s="7"/>
      <c r="N6998" s="7"/>
    </row>
    <row r="6999" spans="9:14" x14ac:dyDescent="0.25">
      <c r="I6999" s="7"/>
      <c r="J6999" s="7"/>
      <c r="K6999" s="7"/>
      <c r="L6999" s="7"/>
      <c r="M6999" s="7"/>
      <c r="N6999" s="7"/>
    </row>
    <row r="7000" spans="9:14" x14ac:dyDescent="0.25">
      <c r="I7000" s="7"/>
      <c r="J7000" s="7"/>
      <c r="K7000" s="7"/>
      <c r="L7000" s="7"/>
      <c r="M7000" s="7"/>
      <c r="N7000" s="7"/>
    </row>
    <row r="7001" spans="9:14" x14ac:dyDescent="0.25">
      <c r="I7001" s="7"/>
      <c r="J7001" s="7"/>
      <c r="K7001" s="7"/>
      <c r="L7001" s="7"/>
      <c r="M7001" s="7"/>
      <c r="N7001" s="7"/>
    </row>
    <row r="7002" spans="9:14" x14ac:dyDescent="0.25">
      <c r="I7002" s="7"/>
      <c r="J7002" s="7"/>
      <c r="K7002" s="7"/>
      <c r="L7002" s="7"/>
      <c r="M7002" s="7"/>
      <c r="N7002" s="7"/>
    </row>
    <row r="7003" spans="9:14" x14ac:dyDescent="0.25">
      <c r="I7003" s="7"/>
      <c r="J7003" s="7"/>
      <c r="K7003" s="7"/>
      <c r="L7003" s="7"/>
      <c r="M7003" s="7"/>
      <c r="N7003" s="7"/>
    </row>
    <row r="7004" spans="9:14" x14ac:dyDescent="0.25">
      <c r="I7004" s="7"/>
      <c r="J7004" s="7"/>
      <c r="K7004" s="7"/>
      <c r="L7004" s="7"/>
      <c r="M7004" s="7"/>
      <c r="N7004" s="7"/>
    </row>
    <row r="7005" spans="9:14" x14ac:dyDescent="0.25">
      <c r="I7005" s="7"/>
      <c r="J7005" s="7"/>
      <c r="K7005" s="7"/>
      <c r="L7005" s="7"/>
      <c r="M7005" s="7"/>
      <c r="N7005" s="7"/>
    </row>
    <row r="7006" spans="9:14" x14ac:dyDescent="0.25">
      <c r="I7006" s="7"/>
      <c r="J7006" s="7"/>
      <c r="K7006" s="7"/>
      <c r="L7006" s="7"/>
      <c r="M7006" s="7"/>
      <c r="N7006" s="7"/>
    </row>
    <row r="7007" spans="9:14" x14ac:dyDescent="0.25">
      <c r="I7007" s="7"/>
      <c r="J7007" s="7"/>
      <c r="K7007" s="7"/>
      <c r="L7007" s="7"/>
      <c r="M7007" s="7"/>
      <c r="N7007" s="7"/>
    </row>
    <row r="7008" spans="9:14" x14ac:dyDescent="0.25">
      <c r="I7008" s="7"/>
      <c r="J7008" s="7"/>
      <c r="K7008" s="7"/>
      <c r="L7008" s="7"/>
      <c r="M7008" s="7"/>
      <c r="N7008" s="7"/>
    </row>
    <row r="7009" spans="9:14" x14ac:dyDescent="0.25">
      <c r="I7009" s="7"/>
      <c r="J7009" s="7"/>
      <c r="K7009" s="7"/>
      <c r="L7009" s="7"/>
      <c r="M7009" s="7"/>
      <c r="N7009" s="7"/>
    </row>
    <row r="7010" spans="9:14" x14ac:dyDescent="0.25">
      <c r="I7010" s="7"/>
      <c r="J7010" s="7"/>
      <c r="K7010" s="7"/>
      <c r="L7010" s="7"/>
      <c r="M7010" s="7"/>
      <c r="N7010" s="7"/>
    </row>
    <row r="7011" spans="9:14" x14ac:dyDescent="0.25">
      <c r="I7011" s="7"/>
      <c r="J7011" s="7"/>
      <c r="K7011" s="7"/>
      <c r="L7011" s="7"/>
      <c r="M7011" s="7"/>
      <c r="N7011" s="7"/>
    </row>
    <row r="7012" spans="9:14" x14ac:dyDescent="0.25">
      <c r="I7012" s="7"/>
      <c r="J7012" s="7"/>
      <c r="K7012" s="7"/>
      <c r="L7012" s="7"/>
      <c r="M7012" s="7"/>
      <c r="N7012" s="7"/>
    </row>
    <row r="7013" spans="9:14" x14ac:dyDescent="0.25">
      <c r="I7013" s="7"/>
      <c r="J7013" s="7"/>
      <c r="K7013" s="7"/>
      <c r="L7013" s="7"/>
      <c r="M7013" s="7"/>
      <c r="N7013" s="7"/>
    </row>
    <row r="7014" spans="9:14" x14ac:dyDescent="0.25">
      <c r="I7014" s="7"/>
      <c r="J7014" s="7"/>
      <c r="K7014" s="7"/>
      <c r="L7014" s="7"/>
      <c r="M7014" s="7"/>
      <c r="N7014" s="7"/>
    </row>
    <row r="7015" spans="9:14" x14ac:dyDescent="0.25">
      <c r="I7015" s="7"/>
      <c r="J7015" s="7"/>
      <c r="K7015" s="7"/>
      <c r="L7015" s="7"/>
      <c r="M7015" s="7"/>
      <c r="N7015" s="7"/>
    </row>
    <row r="7016" spans="9:14" x14ac:dyDescent="0.25">
      <c r="I7016" s="7"/>
      <c r="J7016" s="7"/>
      <c r="K7016" s="7"/>
      <c r="L7016" s="7"/>
      <c r="M7016" s="7"/>
      <c r="N7016" s="7"/>
    </row>
    <row r="7017" spans="9:14" x14ac:dyDescent="0.25">
      <c r="I7017" s="7"/>
      <c r="J7017" s="7"/>
      <c r="K7017" s="7"/>
      <c r="L7017" s="7"/>
      <c r="M7017" s="7"/>
      <c r="N7017" s="7"/>
    </row>
    <row r="7018" spans="9:14" x14ac:dyDescent="0.25">
      <c r="I7018" s="7"/>
      <c r="J7018" s="7"/>
      <c r="K7018" s="7"/>
      <c r="L7018" s="7"/>
      <c r="M7018" s="7"/>
      <c r="N7018" s="7"/>
    </row>
    <row r="7019" spans="9:14" x14ac:dyDescent="0.25">
      <c r="I7019" s="7"/>
      <c r="J7019" s="7"/>
      <c r="K7019" s="7"/>
      <c r="L7019" s="7"/>
      <c r="M7019" s="7"/>
      <c r="N7019" s="7"/>
    </row>
    <row r="7020" spans="9:14" x14ac:dyDescent="0.25">
      <c r="I7020" s="7"/>
      <c r="J7020" s="7"/>
      <c r="K7020" s="7"/>
      <c r="L7020" s="7"/>
      <c r="M7020" s="7"/>
      <c r="N7020" s="7"/>
    </row>
    <row r="7021" spans="9:14" x14ac:dyDescent="0.25">
      <c r="I7021" s="7"/>
      <c r="J7021" s="7"/>
      <c r="K7021" s="7"/>
      <c r="L7021" s="7"/>
      <c r="M7021" s="7"/>
      <c r="N7021" s="7"/>
    </row>
    <row r="7022" spans="9:14" x14ac:dyDescent="0.25">
      <c r="I7022" s="7"/>
      <c r="J7022" s="7"/>
      <c r="K7022" s="7"/>
      <c r="L7022" s="7"/>
      <c r="M7022" s="7"/>
      <c r="N7022" s="7"/>
    </row>
    <row r="7023" spans="9:14" x14ac:dyDescent="0.25">
      <c r="I7023" s="7"/>
      <c r="J7023" s="7"/>
      <c r="K7023" s="7"/>
      <c r="L7023" s="7"/>
      <c r="M7023" s="7"/>
      <c r="N7023" s="7"/>
    </row>
    <row r="7024" spans="9:14" x14ac:dyDescent="0.25">
      <c r="I7024" s="7"/>
      <c r="J7024" s="7"/>
      <c r="K7024" s="7"/>
      <c r="L7024" s="7"/>
      <c r="M7024" s="7"/>
      <c r="N7024" s="7"/>
    </row>
    <row r="7025" spans="9:14" x14ac:dyDescent="0.25">
      <c r="I7025" s="7"/>
      <c r="J7025" s="7"/>
      <c r="K7025" s="7"/>
      <c r="L7025" s="7"/>
      <c r="M7025" s="7"/>
      <c r="N7025" s="7"/>
    </row>
    <row r="7026" spans="9:14" x14ac:dyDescent="0.25">
      <c r="I7026" s="7"/>
      <c r="J7026" s="7"/>
      <c r="K7026" s="7"/>
      <c r="L7026" s="7"/>
      <c r="M7026" s="7"/>
      <c r="N7026" s="7"/>
    </row>
    <row r="7027" spans="9:14" x14ac:dyDescent="0.25">
      <c r="I7027" s="7"/>
      <c r="J7027" s="7"/>
      <c r="K7027" s="7"/>
      <c r="L7027" s="7"/>
      <c r="M7027" s="7"/>
      <c r="N7027" s="7"/>
    </row>
    <row r="7028" spans="9:14" x14ac:dyDescent="0.25">
      <c r="I7028" s="7"/>
      <c r="J7028" s="7"/>
      <c r="K7028" s="7"/>
      <c r="L7028" s="7"/>
      <c r="M7028" s="7"/>
      <c r="N7028" s="7"/>
    </row>
    <row r="7029" spans="9:14" x14ac:dyDescent="0.25">
      <c r="I7029" s="7"/>
      <c r="J7029" s="7"/>
      <c r="K7029" s="7"/>
      <c r="L7029" s="7"/>
      <c r="M7029" s="7"/>
      <c r="N7029" s="7"/>
    </row>
    <row r="7030" spans="9:14" x14ac:dyDescent="0.25">
      <c r="I7030" s="7"/>
      <c r="J7030" s="7"/>
      <c r="K7030" s="7"/>
      <c r="L7030" s="7"/>
      <c r="M7030" s="7"/>
      <c r="N7030" s="7"/>
    </row>
    <row r="7031" spans="9:14" x14ac:dyDescent="0.25">
      <c r="I7031" s="7"/>
      <c r="J7031" s="7"/>
      <c r="K7031" s="7"/>
      <c r="L7031" s="7"/>
      <c r="M7031" s="7"/>
      <c r="N7031" s="7"/>
    </row>
    <row r="7032" spans="9:14" x14ac:dyDescent="0.25">
      <c r="I7032" s="7"/>
      <c r="J7032" s="7"/>
      <c r="K7032" s="7"/>
      <c r="L7032" s="7"/>
      <c r="M7032" s="7"/>
      <c r="N7032" s="7"/>
    </row>
    <row r="7033" spans="9:14" x14ac:dyDescent="0.25">
      <c r="I7033" s="7"/>
      <c r="J7033" s="7"/>
      <c r="K7033" s="7"/>
      <c r="L7033" s="7"/>
      <c r="M7033" s="7"/>
      <c r="N7033" s="7"/>
    </row>
    <row r="7034" spans="9:14" x14ac:dyDescent="0.25">
      <c r="I7034" s="7"/>
      <c r="J7034" s="7"/>
      <c r="K7034" s="7"/>
      <c r="L7034" s="7"/>
      <c r="M7034" s="7"/>
      <c r="N7034" s="7"/>
    </row>
    <row r="7035" spans="9:14" x14ac:dyDescent="0.25">
      <c r="I7035" s="7"/>
      <c r="J7035" s="7"/>
      <c r="K7035" s="7"/>
      <c r="L7035" s="7"/>
      <c r="M7035" s="7"/>
      <c r="N7035" s="7"/>
    </row>
    <row r="7036" spans="9:14" x14ac:dyDescent="0.25">
      <c r="I7036" s="7"/>
      <c r="J7036" s="7"/>
      <c r="K7036" s="7"/>
      <c r="L7036" s="7"/>
      <c r="M7036" s="7"/>
      <c r="N7036" s="7"/>
    </row>
    <row r="7037" spans="9:14" x14ac:dyDescent="0.25">
      <c r="I7037" s="7"/>
      <c r="J7037" s="7"/>
      <c r="K7037" s="7"/>
      <c r="L7037" s="7"/>
      <c r="M7037" s="7"/>
      <c r="N7037" s="7"/>
    </row>
    <row r="7038" spans="9:14" x14ac:dyDescent="0.25">
      <c r="I7038" s="7"/>
      <c r="J7038" s="7"/>
      <c r="K7038" s="7"/>
      <c r="L7038" s="7"/>
      <c r="M7038" s="7"/>
      <c r="N7038" s="7"/>
    </row>
    <row r="7039" spans="9:14" x14ac:dyDescent="0.25">
      <c r="I7039" s="7"/>
      <c r="J7039" s="7"/>
      <c r="K7039" s="7"/>
      <c r="L7039" s="7"/>
      <c r="M7039" s="7"/>
      <c r="N7039" s="7"/>
    </row>
    <row r="7040" spans="9:14" x14ac:dyDescent="0.25">
      <c r="I7040" s="7"/>
      <c r="J7040" s="7"/>
      <c r="K7040" s="7"/>
      <c r="L7040" s="7"/>
      <c r="M7040" s="7"/>
      <c r="N7040" s="7"/>
    </row>
    <row r="7041" spans="9:14" x14ac:dyDescent="0.25">
      <c r="I7041" s="7"/>
      <c r="J7041" s="7"/>
      <c r="K7041" s="7"/>
      <c r="L7041" s="7"/>
      <c r="M7041" s="7"/>
      <c r="N7041" s="7"/>
    </row>
    <row r="7042" spans="9:14" x14ac:dyDescent="0.25">
      <c r="I7042" s="7"/>
      <c r="J7042" s="7"/>
      <c r="K7042" s="7"/>
      <c r="L7042" s="7"/>
      <c r="M7042" s="7"/>
      <c r="N7042" s="7"/>
    </row>
    <row r="7043" spans="9:14" x14ac:dyDescent="0.25">
      <c r="I7043" s="7"/>
      <c r="J7043" s="7"/>
      <c r="K7043" s="7"/>
      <c r="L7043" s="7"/>
      <c r="M7043" s="7"/>
      <c r="N7043" s="7"/>
    </row>
    <row r="7044" spans="9:14" x14ac:dyDescent="0.25">
      <c r="I7044" s="7"/>
      <c r="J7044" s="7"/>
      <c r="K7044" s="7"/>
      <c r="L7044" s="7"/>
      <c r="M7044" s="7"/>
      <c r="N7044" s="7"/>
    </row>
    <row r="7045" spans="9:14" x14ac:dyDescent="0.25">
      <c r="I7045" s="7"/>
      <c r="J7045" s="7"/>
      <c r="K7045" s="7"/>
      <c r="L7045" s="7"/>
      <c r="M7045" s="7"/>
      <c r="N7045" s="7"/>
    </row>
    <row r="7046" spans="9:14" x14ac:dyDescent="0.25">
      <c r="I7046" s="7"/>
      <c r="J7046" s="7"/>
      <c r="K7046" s="7"/>
      <c r="L7046" s="7"/>
      <c r="M7046" s="7"/>
      <c r="N7046" s="7"/>
    </row>
    <row r="7047" spans="9:14" x14ac:dyDescent="0.25">
      <c r="I7047" s="7"/>
      <c r="J7047" s="7"/>
      <c r="K7047" s="7"/>
      <c r="L7047" s="7"/>
      <c r="M7047" s="7"/>
      <c r="N7047" s="7"/>
    </row>
    <row r="7048" spans="9:14" x14ac:dyDescent="0.25">
      <c r="I7048" s="7"/>
      <c r="J7048" s="7"/>
      <c r="K7048" s="7"/>
      <c r="L7048" s="7"/>
      <c r="M7048" s="7"/>
      <c r="N7048" s="7"/>
    </row>
    <row r="7049" spans="9:14" x14ac:dyDescent="0.25">
      <c r="I7049" s="7"/>
      <c r="J7049" s="7"/>
      <c r="K7049" s="7"/>
      <c r="L7049" s="7"/>
      <c r="M7049" s="7"/>
      <c r="N7049" s="7"/>
    </row>
    <row r="7050" spans="9:14" x14ac:dyDescent="0.25">
      <c r="I7050" s="7"/>
      <c r="J7050" s="7"/>
      <c r="K7050" s="7"/>
      <c r="L7050" s="7"/>
      <c r="M7050" s="7"/>
      <c r="N7050" s="7"/>
    </row>
    <row r="7051" spans="9:14" x14ac:dyDescent="0.25">
      <c r="I7051" s="7"/>
      <c r="J7051" s="7"/>
      <c r="K7051" s="7"/>
      <c r="L7051" s="7"/>
      <c r="M7051" s="7"/>
      <c r="N7051" s="7"/>
    </row>
    <row r="7052" spans="9:14" x14ac:dyDescent="0.25">
      <c r="I7052" s="7"/>
      <c r="J7052" s="7"/>
      <c r="K7052" s="7"/>
      <c r="L7052" s="7"/>
      <c r="M7052" s="7"/>
      <c r="N7052" s="7"/>
    </row>
    <row r="7053" spans="9:14" x14ac:dyDescent="0.25">
      <c r="I7053" s="7"/>
      <c r="J7053" s="7"/>
      <c r="K7053" s="7"/>
      <c r="L7053" s="7"/>
      <c r="M7053" s="7"/>
      <c r="N7053" s="7"/>
    </row>
    <row r="7054" spans="9:14" x14ac:dyDescent="0.25">
      <c r="I7054" s="7"/>
      <c r="J7054" s="7"/>
      <c r="K7054" s="7"/>
      <c r="L7054" s="7"/>
      <c r="M7054" s="7"/>
      <c r="N7054" s="7"/>
    </row>
    <row r="7055" spans="9:14" x14ac:dyDescent="0.25">
      <c r="I7055" s="7"/>
      <c r="J7055" s="7"/>
      <c r="K7055" s="7"/>
      <c r="L7055" s="7"/>
      <c r="M7055" s="7"/>
      <c r="N7055" s="7"/>
    </row>
    <row r="7056" spans="9:14" x14ac:dyDescent="0.25">
      <c r="I7056" s="7"/>
      <c r="J7056" s="7"/>
      <c r="K7056" s="7"/>
      <c r="L7056" s="7"/>
      <c r="M7056" s="7"/>
      <c r="N7056" s="7"/>
    </row>
    <row r="7057" spans="9:14" x14ac:dyDescent="0.25">
      <c r="I7057" s="7"/>
      <c r="J7057" s="7"/>
      <c r="K7057" s="7"/>
      <c r="L7057" s="7"/>
      <c r="M7057" s="7"/>
      <c r="N7057" s="7"/>
    </row>
    <row r="7058" spans="9:14" x14ac:dyDescent="0.25">
      <c r="I7058" s="7"/>
      <c r="J7058" s="7"/>
      <c r="K7058" s="7"/>
      <c r="L7058" s="7"/>
      <c r="M7058" s="7"/>
      <c r="N7058" s="7"/>
    </row>
    <row r="7059" spans="9:14" x14ac:dyDescent="0.25">
      <c r="I7059" s="7"/>
      <c r="J7059" s="7"/>
      <c r="K7059" s="7"/>
      <c r="L7059" s="7"/>
      <c r="M7059" s="7"/>
      <c r="N7059" s="7"/>
    </row>
    <row r="7060" spans="9:14" x14ac:dyDescent="0.25">
      <c r="I7060" s="7"/>
      <c r="J7060" s="7"/>
      <c r="K7060" s="7"/>
      <c r="L7060" s="7"/>
      <c r="M7060" s="7"/>
      <c r="N7060" s="7"/>
    </row>
    <row r="7061" spans="9:14" x14ac:dyDescent="0.25">
      <c r="I7061" s="7"/>
      <c r="J7061" s="7"/>
      <c r="K7061" s="7"/>
      <c r="L7061" s="7"/>
      <c r="M7061" s="7"/>
      <c r="N7061" s="7"/>
    </row>
    <row r="7062" spans="9:14" x14ac:dyDescent="0.25">
      <c r="I7062" s="7"/>
      <c r="J7062" s="7"/>
      <c r="K7062" s="7"/>
      <c r="L7062" s="7"/>
      <c r="M7062" s="7"/>
      <c r="N7062" s="7"/>
    </row>
    <row r="7063" spans="9:14" x14ac:dyDescent="0.25">
      <c r="I7063" s="7"/>
      <c r="J7063" s="7"/>
      <c r="K7063" s="7"/>
      <c r="L7063" s="7"/>
      <c r="M7063" s="7"/>
      <c r="N7063" s="7"/>
    </row>
    <row r="7064" spans="9:14" x14ac:dyDescent="0.25">
      <c r="I7064" s="7"/>
      <c r="J7064" s="7"/>
      <c r="K7064" s="7"/>
      <c r="L7064" s="7"/>
      <c r="M7064" s="7"/>
      <c r="N7064" s="7"/>
    </row>
    <row r="7065" spans="9:14" x14ac:dyDescent="0.25">
      <c r="I7065" s="7"/>
      <c r="J7065" s="7"/>
      <c r="K7065" s="7"/>
      <c r="L7065" s="7"/>
      <c r="M7065" s="7"/>
      <c r="N7065" s="7"/>
    </row>
    <row r="7066" spans="9:14" x14ac:dyDescent="0.25">
      <c r="I7066" s="7"/>
      <c r="J7066" s="7"/>
      <c r="K7066" s="7"/>
      <c r="L7066" s="7"/>
      <c r="M7066" s="7"/>
      <c r="N7066" s="7"/>
    </row>
    <row r="7067" spans="9:14" x14ac:dyDescent="0.25">
      <c r="I7067" s="7"/>
      <c r="J7067" s="7"/>
      <c r="K7067" s="7"/>
      <c r="L7067" s="7"/>
      <c r="M7067" s="7"/>
      <c r="N7067" s="7"/>
    </row>
    <row r="7068" spans="9:14" x14ac:dyDescent="0.25">
      <c r="I7068" s="7"/>
      <c r="J7068" s="7"/>
      <c r="K7068" s="7"/>
      <c r="L7068" s="7"/>
      <c r="M7068" s="7"/>
      <c r="N7068" s="7"/>
    </row>
    <row r="7069" spans="9:14" x14ac:dyDescent="0.25">
      <c r="I7069" s="7"/>
      <c r="J7069" s="7"/>
      <c r="K7069" s="7"/>
      <c r="L7069" s="7"/>
      <c r="M7069" s="7"/>
      <c r="N7069" s="7"/>
    </row>
    <row r="7070" spans="9:14" x14ac:dyDescent="0.25">
      <c r="I7070" s="7"/>
      <c r="J7070" s="7"/>
      <c r="K7070" s="7"/>
      <c r="L7070" s="7"/>
      <c r="M7070" s="7"/>
      <c r="N7070" s="7"/>
    </row>
    <row r="7071" spans="9:14" x14ac:dyDescent="0.25">
      <c r="I7071" s="7"/>
      <c r="J7071" s="7"/>
      <c r="K7071" s="7"/>
      <c r="L7071" s="7"/>
      <c r="M7071" s="7"/>
      <c r="N7071" s="7"/>
    </row>
    <row r="7072" spans="9:14" x14ac:dyDescent="0.25">
      <c r="I7072" s="7"/>
      <c r="J7072" s="7"/>
      <c r="K7072" s="7"/>
      <c r="L7072" s="7"/>
      <c r="M7072" s="7"/>
      <c r="N7072" s="7"/>
    </row>
    <row r="7073" spans="9:14" x14ac:dyDescent="0.25">
      <c r="I7073" s="7"/>
      <c r="J7073" s="7"/>
      <c r="K7073" s="7"/>
      <c r="L7073" s="7"/>
      <c r="M7073" s="7"/>
      <c r="N7073" s="7"/>
    </row>
    <row r="7074" spans="9:14" x14ac:dyDescent="0.25">
      <c r="I7074" s="7"/>
      <c r="J7074" s="7"/>
      <c r="K7074" s="7"/>
      <c r="L7074" s="7"/>
      <c r="M7074" s="7"/>
      <c r="N7074" s="7"/>
    </row>
    <row r="7075" spans="9:14" x14ac:dyDescent="0.25">
      <c r="I7075" s="7"/>
      <c r="J7075" s="7"/>
      <c r="K7075" s="7"/>
      <c r="L7075" s="7"/>
      <c r="M7075" s="7"/>
      <c r="N7075" s="7"/>
    </row>
    <row r="7076" spans="9:14" x14ac:dyDescent="0.25">
      <c r="I7076" s="7"/>
      <c r="J7076" s="7"/>
      <c r="K7076" s="7"/>
      <c r="L7076" s="7"/>
      <c r="M7076" s="7"/>
      <c r="N7076" s="7"/>
    </row>
    <row r="7077" spans="9:14" x14ac:dyDescent="0.25">
      <c r="I7077" s="7"/>
      <c r="J7077" s="7"/>
      <c r="K7077" s="7"/>
      <c r="L7077" s="7"/>
      <c r="M7077" s="7"/>
      <c r="N7077" s="7"/>
    </row>
    <row r="7078" spans="9:14" x14ac:dyDescent="0.25">
      <c r="I7078" s="7"/>
      <c r="J7078" s="7"/>
      <c r="K7078" s="7"/>
      <c r="L7078" s="7"/>
      <c r="M7078" s="7"/>
      <c r="N7078" s="7"/>
    </row>
    <row r="7079" spans="9:14" x14ac:dyDescent="0.25">
      <c r="I7079" s="7"/>
      <c r="J7079" s="7"/>
      <c r="K7079" s="7"/>
      <c r="L7079" s="7"/>
      <c r="M7079" s="7"/>
      <c r="N7079" s="7"/>
    </row>
    <row r="7080" spans="9:14" x14ac:dyDescent="0.25">
      <c r="I7080" s="7"/>
      <c r="J7080" s="7"/>
      <c r="K7080" s="7"/>
      <c r="L7080" s="7"/>
      <c r="M7080" s="7"/>
      <c r="N7080" s="7"/>
    </row>
    <row r="7081" spans="9:14" x14ac:dyDescent="0.25">
      <c r="I7081" s="7"/>
      <c r="J7081" s="7"/>
      <c r="K7081" s="7"/>
      <c r="L7081" s="7"/>
      <c r="M7081" s="7"/>
      <c r="N7081" s="7"/>
    </row>
    <row r="7082" spans="9:14" x14ac:dyDescent="0.25">
      <c r="I7082" s="7"/>
      <c r="J7082" s="7"/>
      <c r="K7082" s="7"/>
      <c r="L7082" s="7"/>
      <c r="M7082" s="7"/>
      <c r="N7082" s="7"/>
    </row>
    <row r="7083" spans="9:14" x14ac:dyDescent="0.25">
      <c r="I7083" s="7"/>
      <c r="J7083" s="7"/>
      <c r="K7083" s="7"/>
      <c r="L7083" s="7"/>
      <c r="M7083" s="7"/>
      <c r="N7083" s="7"/>
    </row>
    <row r="7084" spans="9:14" x14ac:dyDescent="0.25">
      <c r="I7084" s="7"/>
      <c r="J7084" s="7"/>
      <c r="K7084" s="7"/>
      <c r="L7084" s="7"/>
      <c r="M7084" s="7"/>
      <c r="N7084" s="7"/>
    </row>
    <row r="7085" spans="9:14" x14ac:dyDescent="0.25">
      <c r="I7085" s="7"/>
      <c r="J7085" s="7"/>
      <c r="K7085" s="7"/>
      <c r="L7085" s="7"/>
      <c r="M7085" s="7"/>
      <c r="N7085" s="7"/>
    </row>
    <row r="7086" spans="9:14" x14ac:dyDescent="0.25">
      <c r="I7086" s="7"/>
      <c r="J7086" s="7"/>
      <c r="K7086" s="7"/>
      <c r="L7086" s="7"/>
      <c r="M7086" s="7"/>
      <c r="N7086" s="7"/>
    </row>
    <row r="7087" spans="9:14" x14ac:dyDescent="0.25">
      <c r="I7087" s="7"/>
      <c r="J7087" s="7"/>
      <c r="K7087" s="7"/>
      <c r="L7087" s="7"/>
      <c r="M7087" s="7"/>
      <c r="N7087" s="7"/>
    </row>
    <row r="7088" spans="9:14" x14ac:dyDescent="0.25">
      <c r="I7088" s="7"/>
      <c r="J7088" s="7"/>
      <c r="K7088" s="7"/>
      <c r="L7088" s="7"/>
      <c r="M7088" s="7"/>
      <c r="N7088" s="7"/>
    </row>
    <row r="7089" spans="9:14" x14ac:dyDescent="0.25">
      <c r="I7089" s="7"/>
      <c r="J7089" s="7"/>
      <c r="K7089" s="7"/>
      <c r="L7089" s="7"/>
      <c r="M7089" s="7"/>
      <c r="N7089" s="7"/>
    </row>
    <row r="7090" spans="9:14" x14ac:dyDescent="0.25">
      <c r="I7090" s="7"/>
      <c r="J7090" s="7"/>
      <c r="K7090" s="7"/>
      <c r="L7090" s="7"/>
      <c r="M7090" s="7"/>
      <c r="N7090" s="7"/>
    </row>
    <row r="7091" spans="9:14" x14ac:dyDescent="0.25">
      <c r="I7091" s="7"/>
      <c r="J7091" s="7"/>
      <c r="K7091" s="7"/>
      <c r="L7091" s="7"/>
      <c r="M7091" s="7"/>
      <c r="N7091" s="7"/>
    </row>
    <row r="7092" spans="9:14" x14ac:dyDescent="0.25">
      <c r="I7092" s="7"/>
      <c r="J7092" s="7"/>
      <c r="K7092" s="7"/>
      <c r="L7092" s="7"/>
      <c r="M7092" s="7"/>
      <c r="N7092" s="7"/>
    </row>
    <row r="7093" spans="9:14" x14ac:dyDescent="0.25">
      <c r="I7093" s="7"/>
      <c r="J7093" s="7"/>
      <c r="K7093" s="7"/>
      <c r="L7093" s="7"/>
      <c r="M7093" s="7"/>
      <c r="N7093" s="7"/>
    </row>
    <row r="7094" spans="9:14" x14ac:dyDescent="0.25">
      <c r="I7094" s="7"/>
      <c r="J7094" s="7"/>
      <c r="K7094" s="7"/>
      <c r="L7094" s="7"/>
      <c r="M7094" s="7"/>
      <c r="N7094" s="7"/>
    </row>
    <row r="7095" spans="9:14" x14ac:dyDescent="0.25">
      <c r="I7095" s="7"/>
      <c r="J7095" s="7"/>
      <c r="K7095" s="7"/>
      <c r="L7095" s="7"/>
      <c r="M7095" s="7"/>
      <c r="N7095" s="7"/>
    </row>
    <row r="7096" spans="9:14" x14ac:dyDescent="0.25">
      <c r="I7096" s="7"/>
      <c r="J7096" s="7"/>
      <c r="K7096" s="7"/>
      <c r="L7096" s="7"/>
      <c r="M7096" s="7"/>
      <c r="N7096" s="7"/>
    </row>
    <row r="7097" spans="9:14" x14ac:dyDescent="0.25">
      <c r="I7097" s="7"/>
      <c r="J7097" s="7"/>
      <c r="K7097" s="7"/>
      <c r="L7097" s="7"/>
      <c r="M7097" s="7"/>
      <c r="N7097" s="7"/>
    </row>
    <row r="7098" spans="9:14" x14ac:dyDescent="0.25">
      <c r="I7098" s="7"/>
      <c r="J7098" s="7"/>
      <c r="K7098" s="7"/>
      <c r="L7098" s="7"/>
      <c r="M7098" s="7"/>
      <c r="N7098" s="7"/>
    </row>
    <row r="7099" spans="9:14" x14ac:dyDescent="0.25">
      <c r="I7099" s="7"/>
      <c r="J7099" s="7"/>
      <c r="K7099" s="7"/>
      <c r="L7099" s="7"/>
      <c r="M7099" s="7"/>
      <c r="N7099" s="7"/>
    </row>
    <row r="7100" spans="9:14" x14ac:dyDescent="0.25">
      <c r="I7100" s="7"/>
      <c r="J7100" s="7"/>
      <c r="K7100" s="7"/>
      <c r="L7100" s="7"/>
      <c r="M7100" s="7"/>
      <c r="N7100" s="7"/>
    </row>
    <row r="7101" spans="9:14" x14ac:dyDescent="0.25">
      <c r="I7101" s="7"/>
      <c r="J7101" s="7"/>
      <c r="K7101" s="7"/>
      <c r="L7101" s="7"/>
      <c r="M7101" s="7"/>
      <c r="N7101" s="7"/>
    </row>
    <row r="7102" spans="9:14" x14ac:dyDescent="0.25">
      <c r="I7102" s="7"/>
      <c r="J7102" s="7"/>
      <c r="K7102" s="7"/>
      <c r="L7102" s="7"/>
      <c r="M7102" s="7"/>
      <c r="N7102" s="7"/>
    </row>
    <row r="7103" spans="9:14" x14ac:dyDescent="0.25">
      <c r="I7103" s="7"/>
      <c r="J7103" s="7"/>
      <c r="K7103" s="7"/>
      <c r="L7103" s="7"/>
      <c r="M7103" s="7"/>
      <c r="N7103" s="7"/>
    </row>
    <row r="7104" spans="9:14" x14ac:dyDescent="0.25">
      <c r="I7104" s="7"/>
      <c r="J7104" s="7"/>
      <c r="K7104" s="7"/>
      <c r="L7104" s="7"/>
      <c r="M7104" s="7"/>
      <c r="N7104" s="7"/>
    </row>
    <row r="7105" spans="9:14" x14ac:dyDescent="0.25">
      <c r="I7105" s="7"/>
      <c r="J7105" s="7"/>
      <c r="K7105" s="7"/>
      <c r="L7105" s="7"/>
      <c r="M7105" s="7"/>
      <c r="N7105" s="7"/>
    </row>
    <row r="7106" spans="9:14" x14ac:dyDescent="0.25">
      <c r="I7106" s="7"/>
      <c r="J7106" s="7"/>
      <c r="K7106" s="7"/>
      <c r="L7106" s="7"/>
      <c r="M7106" s="7"/>
      <c r="N7106" s="7"/>
    </row>
    <row r="7107" spans="9:14" x14ac:dyDescent="0.25">
      <c r="I7107" s="7"/>
      <c r="J7107" s="7"/>
      <c r="K7107" s="7"/>
      <c r="L7107" s="7"/>
      <c r="M7107" s="7"/>
      <c r="N7107" s="7"/>
    </row>
    <row r="7108" spans="9:14" x14ac:dyDescent="0.25">
      <c r="I7108" s="7"/>
      <c r="J7108" s="7"/>
      <c r="K7108" s="7"/>
      <c r="L7108" s="7"/>
      <c r="M7108" s="7"/>
      <c r="N7108" s="7"/>
    </row>
    <row r="7109" spans="9:14" x14ac:dyDescent="0.25">
      <c r="I7109" s="7"/>
      <c r="J7109" s="7"/>
      <c r="K7109" s="7"/>
      <c r="L7109" s="7"/>
      <c r="M7109" s="7"/>
      <c r="N7109" s="7"/>
    </row>
    <row r="7110" spans="9:14" x14ac:dyDescent="0.25">
      <c r="I7110" s="7"/>
      <c r="J7110" s="7"/>
      <c r="K7110" s="7"/>
      <c r="L7110" s="7"/>
      <c r="M7110" s="7"/>
      <c r="N7110" s="7"/>
    </row>
    <row r="7111" spans="9:14" x14ac:dyDescent="0.25">
      <c r="I7111" s="7"/>
      <c r="J7111" s="7"/>
      <c r="K7111" s="7"/>
      <c r="L7111" s="7"/>
      <c r="M7111" s="7"/>
      <c r="N7111" s="7"/>
    </row>
    <row r="7112" spans="9:14" x14ac:dyDescent="0.25">
      <c r="I7112" s="7"/>
      <c r="J7112" s="7"/>
      <c r="K7112" s="7"/>
      <c r="L7112" s="7"/>
      <c r="M7112" s="7"/>
      <c r="N7112" s="7"/>
    </row>
    <row r="7113" spans="9:14" x14ac:dyDescent="0.25">
      <c r="I7113" s="7"/>
      <c r="J7113" s="7"/>
      <c r="K7113" s="7"/>
      <c r="L7113" s="7"/>
      <c r="M7113" s="7"/>
      <c r="N7113" s="7"/>
    </row>
    <row r="7114" spans="9:14" x14ac:dyDescent="0.25">
      <c r="I7114" s="7"/>
      <c r="J7114" s="7"/>
      <c r="K7114" s="7"/>
      <c r="L7114" s="7"/>
      <c r="M7114" s="7"/>
      <c r="N7114" s="7"/>
    </row>
    <row r="7115" spans="9:14" x14ac:dyDescent="0.25">
      <c r="I7115" s="7"/>
      <c r="J7115" s="7"/>
      <c r="K7115" s="7"/>
      <c r="L7115" s="7"/>
      <c r="M7115" s="7"/>
      <c r="N7115" s="7"/>
    </row>
    <row r="7116" spans="9:14" x14ac:dyDescent="0.25">
      <c r="I7116" s="7"/>
      <c r="J7116" s="7"/>
      <c r="K7116" s="7"/>
      <c r="L7116" s="7"/>
      <c r="M7116" s="7"/>
      <c r="N7116" s="7"/>
    </row>
    <row r="7117" spans="9:14" x14ac:dyDescent="0.25">
      <c r="I7117" s="7"/>
      <c r="J7117" s="7"/>
      <c r="K7117" s="7"/>
      <c r="L7117" s="7"/>
      <c r="M7117" s="7"/>
      <c r="N7117" s="7"/>
    </row>
    <row r="7118" spans="9:14" x14ac:dyDescent="0.25">
      <c r="I7118" s="7"/>
      <c r="J7118" s="7"/>
      <c r="K7118" s="7"/>
      <c r="L7118" s="7"/>
      <c r="M7118" s="7"/>
      <c r="N7118" s="7"/>
    </row>
    <row r="7119" spans="9:14" x14ac:dyDescent="0.25">
      <c r="I7119" s="7"/>
      <c r="J7119" s="7"/>
      <c r="K7119" s="7"/>
      <c r="L7119" s="7"/>
      <c r="M7119" s="7"/>
      <c r="N7119" s="7"/>
    </row>
    <row r="7120" spans="9:14" x14ac:dyDescent="0.25">
      <c r="I7120" s="7"/>
      <c r="J7120" s="7"/>
      <c r="K7120" s="7"/>
      <c r="L7120" s="7"/>
      <c r="M7120" s="7"/>
      <c r="N7120" s="7"/>
    </row>
    <row r="7121" spans="9:14" x14ac:dyDescent="0.25">
      <c r="I7121" s="7"/>
      <c r="J7121" s="7"/>
      <c r="K7121" s="7"/>
      <c r="L7121" s="7"/>
      <c r="M7121" s="7"/>
      <c r="N7121" s="7"/>
    </row>
    <row r="7122" spans="9:14" x14ac:dyDescent="0.25">
      <c r="I7122" s="7"/>
      <c r="J7122" s="7"/>
      <c r="K7122" s="7"/>
      <c r="L7122" s="7"/>
      <c r="M7122" s="7"/>
      <c r="N7122" s="7"/>
    </row>
    <row r="7123" spans="9:14" x14ac:dyDescent="0.25">
      <c r="I7123" s="7"/>
      <c r="J7123" s="7"/>
      <c r="K7123" s="7"/>
      <c r="L7123" s="7"/>
      <c r="M7123" s="7"/>
      <c r="N7123" s="7"/>
    </row>
    <row r="7124" spans="9:14" x14ac:dyDescent="0.25">
      <c r="I7124" s="7"/>
      <c r="J7124" s="7"/>
      <c r="K7124" s="7"/>
      <c r="L7124" s="7"/>
      <c r="M7124" s="7"/>
      <c r="N7124" s="7"/>
    </row>
    <row r="7125" spans="9:14" x14ac:dyDescent="0.25">
      <c r="I7125" s="7"/>
      <c r="J7125" s="7"/>
      <c r="K7125" s="7"/>
      <c r="L7125" s="7"/>
      <c r="M7125" s="7"/>
      <c r="N7125" s="7"/>
    </row>
    <row r="7126" spans="9:14" x14ac:dyDescent="0.25">
      <c r="I7126" s="7"/>
      <c r="J7126" s="7"/>
      <c r="K7126" s="7"/>
      <c r="L7126" s="7"/>
      <c r="M7126" s="7"/>
      <c r="N7126" s="7"/>
    </row>
    <row r="7127" spans="9:14" x14ac:dyDescent="0.25">
      <c r="I7127" s="7"/>
      <c r="J7127" s="7"/>
      <c r="K7127" s="7"/>
      <c r="L7127" s="7"/>
      <c r="M7127" s="7"/>
      <c r="N7127" s="7"/>
    </row>
    <row r="7128" spans="9:14" x14ac:dyDescent="0.25">
      <c r="I7128" s="7"/>
      <c r="J7128" s="7"/>
      <c r="K7128" s="7"/>
      <c r="L7128" s="7"/>
      <c r="M7128" s="7"/>
      <c r="N7128" s="7"/>
    </row>
    <row r="7129" spans="9:14" x14ac:dyDescent="0.25">
      <c r="I7129" s="7"/>
      <c r="J7129" s="7"/>
      <c r="K7129" s="7"/>
      <c r="L7129" s="7"/>
      <c r="M7129" s="7"/>
      <c r="N7129" s="7"/>
    </row>
    <row r="7130" spans="9:14" x14ac:dyDescent="0.25">
      <c r="I7130" s="7"/>
      <c r="J7130" s="7"/>
      <c r="K7130" s="7"/>
      <c r="L7130" s="7"/>
      <c r="M7130" s="7"/>
      <c r="N7130" s="7"/>
    </row>
    <row r="7131" spans="9:14" x14ac:dyDescent="0.25">
      <c r="I7131" s="7"/>
      <c r="J7131" s="7"/>
      <c r="K7131" s="7"/>
      <c r="L7131" s="7"/>
      <c r="M7131" s="7"/>
      <c r="N7131" s="7"/>
    </row>
    <row r="7132" spans="9:14" x14ac:dyDescent="0.25">
      <c r="I7132" s="7"/>
      <c r="J7132" s="7"/>
      <c r="K7132" s="7"/>
      <c r="L7132" s="7"/>
      <c r="M7132" s="7"/>
      <c r="N7132" s="7"/>
    </row>
    <row r="7133" spans="9:14" x14ac:dyDescent="0.25">
      <c r="I7133" s="7"/>
      <c r="J7133" s="7"/>
      <c r="K7133" s="7"/>
      <c r="L7133" s="7"/>
      <c r="M7133" s="7"/>
      <c r="N7133" s="7"/>
    </row>
    <row r="7134" spans="9:14" x14ac:dyDescent="0.25">
      <c r="I7134" s="7"/>
      <c r="J7134" s="7"/>
      <c r="K7134" s="7"/>
      <c r="L7134" s="7"/>
      <c r="M7134" s="7"/>
      <c r="N7134" s="7"/>
    </row>
    <row r="7135" spans="9:14" x14ac:dyDescent="0.25">
      <c r="I7135" s="7"/>
      <c r="J7135" s="7"/>
      <c r="K7135" s="7"/>
      <c r="L7135" s="7"/>
      <c r="M7135" s="7"/>
      <c r="N7135" s="7"/>
    </row>
    <row r="7136" spans="9:14" x14ac:dyDescent="0.25">
      <c r="I7136" s="7"/>
      <c r="J7136" s="7"/>
      <c r="K7136" s="7"/>
      <c r="L7136" s="7"/>
      <c r="M7136" s="7"/>
      <c r="N7136" s="7"/>
    </row>
    <row r="7137" spans="9:14" x14ac:dyDescent="0.25">
      <c r="I7137" s="7"/>
      <c r="J7137" s="7"/>
      <c r="K7137" s="7"/>
      <c r="L7137" s="7"/>
      <c r="M7137" s="7"/>
      <c r="N7137" s="7"/>
    </row>
    <row r="7138" spans="9:14" x14ac:dyDescent="0.25">
      <c r="I7138" s="7"/>
      <c r="J7138" s="7"/>
      <c r="K7138" s="7"/>
      <c r="L7138" s="7"/>
      <c r="M7138" s="7"/>
      <c r="N7138" s="7"/>
    </row>
    <row r="7139" spans="9:14" x14ac:dyDescent="0.25">
      <c r="I7139" s="7"/>
      <c r="J7139" s="7"/>
      <c r="K7139" s="7"/>
      <c r="L7139" s="7"/>
      <c r="M7139" s="7"/>
      <c r="N7139" s="7"/>
    </row>
    <row r="7140" spans="9:14" x14ac:dyDescent="0.25">
      <c r="I7140" s="7"/>
      <c r="J7140" s="7"/>
      <c r="K7140" s="7"/>
      <c r="L7140" s="7"/>
      <c r="M7140" s="7"/>
      <c r="N7140" s="7"/>
    </row>
    <row r="7141" spans="9:14" x14ac:dyDescent="0.25">
      <c r="I7141" s="7"/>
      <c r="J7141" s="7"/>
      <c r="K7141" s="7"/>
      <c r="L7141" s="7"/>
      <c r="M7141" s="7"/>
      <c r="N7141" s="7"/>
    </row>
    <row r="7142" spans="9:14" x14ac:dyDescent="0.25">
      <c r="I7142" s="7"/>
      <c r="J7142" s="7"/>
      <c r="K7142" s="7"/>
      <c r="L7142" s="7"/>
      <c r="M7142" s="7"/>
      <c r="N7142" s="7"/>
    </row>
    <row r="7143" spans="9:14" x14ac:dyDescent="0.25">
      <c r="I7143" s="7"/>
      <c r="J7143" s="7"/>
      <c r="K7143" s="7"/>
      <c r="L7143" s="7"/>
      <c r="M7143" s="7"/>
      <c r="N7143" s="7"/>
    </row>
    <row r="7144" spans="9:14" x14ac:dyDescent="0.25">
      <c r="I7144" s="7"/>
      <c r="J7144" s="7"/>
      <c r="K7144" s="7"/>
      <c r="L7144" s="7"/>
      <c r="M7144" s="7"/>
      <c r="N7144" s="7"/>
    </row>
    <row r="7145" spans="9:14" x14ac:dyDescent="0.25">
      <c r="I7145" s="7"/>
      <c r="J7145" s="7"/>
      <c r="K7145" s="7"/>
      <c r="L7145" s="7"/>
      <c r="M7145" s="7"/>
      <c r="N7145" s="7"/>
    </row>
    <row r="7146" spans="9:14" x14ac:dyDescent="0.25">
      <c r="I7146" s="7"/>
      <c r="J7146" s="7"/>
      <c r="K7146" s="7"/>
      <c r="L7146" s="7"/>
      <c r="M7146" s="7"/>
      <c r="N7146" s="7"/>
    </row>
    <row r="7147" spans="9:14" x14ac:dyDescent="0.25">
      <c r="I7147" s="7"/>
      <c r="J7147" s="7"/>
      <c r="K7147" s="7"/>
      <c r="L7147" s="7"/>
      <c r="M7147" s="7"/>
      <c r="N7147" s="7"/>
    </row>
    <row r="7148" spans="9:14" x14ac:dyDescent="0.25">
      <c r="I7148" s="7"/>
      <c r="J7148" s="7"/>
      <c r="K7148" s="7"/>
      <c r="L7148" s="7"/>
      <c r="M7148" s="7"/>
      <c r="N7148" s="7"/>
    </row>
    <row r="7149" spans="9:14" x14ac:dyDescent="0.25">
      <c r="I7149" s="7"/>
      <c r="J7149" s="7"/>
      <c r="K7149" s="7"/>
      <c r="L7149" s="7"/>
      <c r="M7149" s="7"/>
      <c r="N7149" s="7"/>
    </row>
    <row r="7150" spans="9:14" x14ac:dyDescent="0.25">
      <c r="I7150" s="7"/>
      <c r="J7150" s="7"/>
      <c r="K7150" s="7"/>
      <c r="L7150" s="7"/>
      <c r="M7150" s="7"/>
      <c r="N7150" s="7"/>
    </row>
    <row r="7151" spans="9:14" x14ac:dyDescent="0.25">
      <c r="I7151" s="7"/>
      <c r="J7151" s="7"/>
      <c r="K7151" s="7"/>
      <c r="L7151" s="7"/>
      <c r="M7151" s="7"/>
      <c r="N7151" s="7"/>
    </row>
    <row r="7152" spans="9:14" x14ac:dyDescent="0.25">
      <c r="I7152" s="7"/>
      <c r="J7152" s="7"/>
      <c r="K7152" s="7"/>
      <c r="L7152" s="7"/>
      <c r="M7152" s="7"/>
      <c r="N7152" s="7"/>
    </row>
    <row r="7153" spans="9:14" x14ac:dyDescent="0.25">
      <c r="I7153" s="7"/>
      <c r="J7153" s="7"/>
      <c r="K7153" s="7"/>
      <c r="L7153" s="7"/>
      <c r="M7153" s="7"/>
      <c r="N7153" s="7"/>
    </row>
    <row r="7154" spans="9:14" x14ac:dyDescent="0.25">
      <c r="I7154" s="7"/>
      <c r="J7154" s="7"/>
      <c r="K7154" s="7"/>
      <c r="L7154" s="7"/>
      <c r="M7154" s="7"/>
      <c r="N7154" s="7"/>
    </row>
    <row r="7155" spans="9:14" x14ac:dyDescent="0.25">
      <c r="I7155" s="7"/>
      <c r="J7155" s="7"/>
      <c r="K7155" s="7"/>
      <c r="L7155" s="7"/>
      <c r="M7155" s="7"/>
      <c r="N7155" s="7"/>
    </row>
    <row r="7156" spans="9:14" x14ac:dyDescent="0.25">
      <c r="I7156" s="7"/>
      <c r="J7156" s="7"/>
      <c r="K7156" s="7"/>
      <c r="L7156" s="7"/>
      <c r="M7156" s="7"/>
      <c r="N7156" s="7"/>
    </row>
    <row r="7157" spans="9:14" x14ac:dyDescent="0.25">
      <c r="I7157" s="7"/>
      <c r="J7157" s="7"/>
      <c r="K7157" s="7"/>
      <c r="L7157" s="7"/>
      <c r="M7157" s="7"/>
      <c r="N7157" s="7"/>
    </row>
    <row r="7158" spans="9:14" x14ac:dyDescent="0.25">
      <c r="I7158" s="7"/>
      <c r="J7158" s="7"/>
      <c r="K7158" s="7"/>
      <c r="L7158" s="7"/>
      <c r="M7158" s="7"/>
      <c r="N7158" s="7"/>
    </row>
    <row r="7159" spans="9:14" x14ac:dyDescent="0.25">
      <c r="I7159" s="7"/>
      <c r="J7159" s="7"/>
      <c r="K7159" s="7"/>
      <c r="L7159" s="7"/>
      <c r="M7159" s="7"/>
      <c r="N7159" s="7"/>
    </row>
    <row r="7160" spans="9:14" x14ac:dyDescent="0.25">
      <c r="I7160" s="7"/>
      <c r="J7160" s="7"/>
      <c r="K7160" s="7"/>
      <c r="L7160" s="7"/>
      <c r="M7160" s="7"/>
      <c r="N7160" s="7"/>
    </row>
    <row r="7161" spans="9:14" x14ac:dyDescent="0.25">
      <c r="I7161" s="7"/>
      <c r="J7161" s="7"/>
      <c r="K7161" s="7"/>
      <c r="L7161" s="7"/>
      <c r="M7161" s="7"/>
      <c r="N7161" s="7"/>
    </row>
    <row r="7162" spans="9:14" x14ac:dyDescent="0.25">
      <c r="I7162" s="7"/>
      <c r="J7162" s="7"/>
      <c r="K7162" s="7"/>
      <c r="L7162" s="7"/>
      <c r="M7162" s="7"/>
      <c r="N7162" s="7"/>
    </row>
    <row r="7163" spans="9:14" x14ac:dyDescent="0.25">
      <c r="I7163" s="7"/>
      <c r="J7163" s="7"/>
      <c r="K7163" s="7"/>
      <c r="L7163" s="7"/>
      <c r="M7163" s="7"/>
      <c r="N7163" s="7"/>
    </row>
    <row r="7164" spans="9:14" x14ac:dyDescent="0.25">
      <c r="I7164" s="7"/>
      <c r="J7164" s="7"/>
      <c r="K7164" s="7"/>
      <c r="L7164" s="7"/>
      <c r="M7164" s="7"/>
      <c r="N7164" s="7"/>
    </row>
    <row r="7165" spans="9:14" x14ac:dyDescent="0.25">
      <c r="I7165" s="7"/>
      <c r="J7165" s="7"/>
      <c r="K7165" s="7"/>
      <c r="L7165" s="7"/>
      <c r="M7165" s="7"/>
      <c r="N7165" s="7"/>
    </row>
    <row r="7166" spans="9:14" x14ac:dyDescent="0.25">
      <c r="I7166" s="7"/>
      <c r="J7166" s="7"/>
      <c r="K7166" s="7"/>
      <c r="L7166" s="7"/>
      <c r="M7166" s="7"/>
      <c r="N7166" s="7"/>
    </row>
    <row r="7167" spans="9:14" x14ac:dyDescent="0.25">
      <c r="I7167" s="7"/>
      <c r="J7167" s="7"/>
      <c r="K7167" s="7"/>
      <c r="L7167" s="7"/>
      <c r="M7167" s="7"/>
      <c r="N7167" s="7"/>
    </row>
    <row r="7168" spans="9:14" x14ac:dyDescent="0.25">
      <c r="I7168" s="7"/>
      <c r="J7168" s="7"/>
      <c r="K7168" s="7"/>
      <c r="L7168" s="7"/>
      <c r="M7168" s="7"/>
      <c r="N7168" s="7"/>
    </row>
    <row r="7169" spans="9:14" x14ac:dyDescent="0.25">
      <c r="I7169" s="7"/>
      <c r="J7169" s="7"/>
      <c r="K7169" s="7"/>
      <c r="L7169" s="7"/>
      <c r="M7169" s="7"/>
      <c r="N7169" s="7"/>
    </row>
    <row r="7170" spans="9:14" x14ac:dyDescent="0.25">
      <c r="I7170" s="7"/>
      <c r="J7170" s="7"/>
      <c r="K7170" s="7"/>
      <c r="L7170" s="7"/>
      <c r="M7170" s="7"/>
      <c r="N7170" s="7"/>
    </row>
    <row r="7171" spans="9:14" x14ac:dyDescent="0.25">
      <c r="I7171" s="7"/>
      <c r="J7171" s="7"/>
      <c r="K7171" s="7"/>
      <c r="L7171" s="7"/>
      <c r="M7171" s="7"/>
      <c r="N7171" s="7"/>
    </row>
    <row r="7172" spans="9:14" x14ac:dyDescent="0.25">
      <c r="I7172" s="7"/>
      <c r="J7172" s="7"/>
      <c r="K7172" s="7"/>
      <c r="L7172" s="7"/>
      <c r="M7172" s="7"/>
      <c r="N7172" s="7"/>
    </row>
    <row r="7173" spans="9:14" x14ac:dyDescent="0.25">
      <c r="I7173" s="7"/>
      <c r="J7173" s="7"/>
      <c r="K7173" s="7"/>
      <c r="L7173" s="7"/>
      <c r="M7173" s="7"/>
      <c r="N7173" s="7"/>
    </row>
    <row r="7174" spans="9:14" x14ac:dyDescent="0.25">
      <c r="I7174" s="7"/>
      <c r="J7174" s="7"/>
      <c r="K7174" s="7"/>
      <c r="L7174" s="7"/>
      <c r="M7174" s="7"/>
      <c r="N7174" s="7"/>
    </row>
    <row r="7175" spans="9:14" x14ac:dyDescent="0.25">
      <c r="I7175" s="7"/>
      <c r="J7175" s="7"/>
      <c r="K7175" s="7"/>
      <c r="L7175" s="7"/>
      <c r="M7175" s="7"/>
      <c r="N7175" s="7"/>
    </row>
    <row r="7176" spans="9:14" x14ac:dyDescent="0.25">
      <c r="I7176" s="7"/>
      <c r="J7176" s="7"/>
      <c r="K7176" s="7"/>
      <c r="L7176" s="7"/>
      <c r="M7176" s="7"/>
      <c r="N7176" s="7"/>
    </row>
    <row r="7177" spans="9:14" x14ac:dyDescent="0.25">
      <c r="I7177" s="7"/>
      <c r="J7177" s="7"/>
      <c r="K7177" s="7"/>
      <c r="L7177" s="7"/>
      <c r="M7177" s="7"/>
      <c r="N7177" s="7"/>
    </row>
    <row r="7178" spans="9:14" x14ac:dyDescent="0.25">
      <c r="I7178" s="7"/>
      <c r="J7178" s="7"/>
      <c r="K7178" s="7"/>
      <c r="L7178" s="7"/>
      <c r="M7178" s="7"/>
      <c r="N7178" s="7"/>
    </row>
    <row r="7179" spans="9:14" x14ac:dyDescent="0.25">
      <c r="I7179" s="7"/>
      <c r="J7179" s="7"/>
      <c r="K7179" s="7"/>
      <c r="L7179" s="7"/>
      <c r="M7179" s="7"/>
      <c r="N7179" s="7"/>
    </row>
    <row r="7180" spans="9:14" x14ac:dyDescent="0.25">
      <c r="I7180" s="7"/>
      <c r="J7180" s="7"/>
      <c r="K7180" s="7"/>
      <c r="L7180" s="7"/>
      <c r="M7180" s="7"/>
      <c r="N7180" s="7"/>
    </row>
    <row r="7181" spans="9:14" x14ac:dyDescent="0.25">
      <c r="I7181" s="7"/>
      <c r="J7181" s="7"/>
      <c r="K7181" s="7"/>
      <c r="L7181" s="7"/>
      <c r="M7181" s="7"/>
      <c r="N7181" s="7"/>
    </row>
    <row r="7182" spans="9:14" x14ac:dyDescent="0.25">
      <c r="I7182" s="7"/>
      <c r="J7182" s="7"/>
      <c r="K7182" s="7"/>
      <c r="L7182" s="7"/>
      <c r="M7182" s="7"/>
      <c r="N7182" s="7"/>
    </row>
    <row r="7183" spans="9:14" x14ac:dyDescent="0.25">
      <c r="I7183" s="7"/>
      <c r="J7183" s="7"/>
      <c r="K7183" s="7"/>
      <c r="L7183" s="7"/>
      <c r="M7183" s="7"/>
      <c r="N7183" s="7"/>
    </row>
    <row r="7184" spans="9:14" x14ac:dyDescent="0.25">
      <c r="I7184" s="7"/>
      <c r="J7184" s="7"/>
      <c r="K7184" s="7"/>
      <c r="L7184" s="7"/>
      <c r="M7184" s="7"/>
      <c r="N7184" s="7"/>
    </row>
    <row r="7185" spans="9:14" x14ac:dyDescent="0.25">
      <c r="I7185" s="7"/>
      <c r="J7185" s="7"/>
      <c r="K7185" s="7"/>
      <c r="L7185" s="7"/>
      <c r="M7185" s="7"/>
      <c r="N7185" s="7"/>
    </row>
    <row r="7186" spans="9:14" x14ac:dyDescent="0.25">
      <c r="I7186" s="7"/>
      <c r="J7186" s="7"/>
      <c r="K7186" s="7"/>
      <c r="L7186" s="7"/>
      <c r="M7186" s="7"/>
      <c r="N7186" s="7"/>
    </row>
    <row r="7187" spans="9:14" x14ac:dyDescent="0.25">
      <c r="I7187" s="7"/>
      <c r="J7187" s="7"/>
      <c r="K7187" s="7"/>
      <c r="L7187" s="7"/>
      <c r="M7187" s="7"/>
      <c r="N7187" s="7"/>
    </row>
    <row r="7188" spans="9:14" x14ac:dyDescent="0.25">
      <c r="I7188" s="7"/>
      <c r="J7188" s="7"/>
      <c r="K7188" s="7"/>
      <c r="L7188" s="7"/>
      <c r="M7188" s="7"/>
      <c r="N7188" s="7"/>
    </row>
    <row r="7189" spans="9:14" x14ac:dyDescent="0.25">
      <c r="I7189" s="7"/>
      <c r="J7189" s="7"/>
      <c r="K7189" s="7"/>
      <c r="L7189" s="7"/>
      <c r="M7189" s="7"/>
      <c r="N7189" s="7"/>
    </row>
    <row r="7190" spans="9:14" x14ac:dyDescent="0.25">
      <c r="I7190" s="7"/>
      <c r="J7190" s="7"/>
      <c r="K7190" s="7"/>
      <c r="L7190" s="7"/>
      <c r="M7190" s="7"/>
      <c r="N7190" s="7"/>
    </row>
    <row r="7191" spans="9:14" x14ac:dyDescent="0.25">
      <c r="I7191" s="7"/>
      <c r="J7191" s="7"/>
      <c r="K7191" s="7"/>
      <c r="L7191" s="7"/>
      <c r="M7191" s="7"/>
      <c r="N7191" s="7"/>
    </row>
    <row r="7192" spans="9:14" x14ac:dyDescent="0.25">
      <c r="I7192" s="7"/>
      <c r="J7192" s="7"/>
      <c r="K7192" s="7"/>
      <c r="L7192" s="7"/>
      <c r="M7192" s="7"/>
      <c r="N7192" s="7"/>
    </row>
    <row r="7193" spans="9:14" x14ac:dyDescent="0.25">
      <c r="I7193" s="7"/>
      <c r="J7193" s="7"/>
      <c r="K7193" s="7"/>
      <c r="L7193" s="7"/>
      <c r="M7193" s="7"/>
      <c r="N7193" s="7"/>
    </row>
    <row r="7194" spans="9:14" x14ac:dyDescent="0.25">
      <c r="I7194" s="7"/>
      <c r="J7194" s="7"/>
      <c r="K7194" s="7"/>
      <c r="L7194" s="7"/>
      <c r="M7194" s="7"/>
      <c r="N7194" s="7"/>
    </row>
    <row r="7195" spans="9:14" x14ac:dyDescent="0.25">
      <c r="I7195" s="7"/>
      <c r="J7195" s="7"/>
      <c r="K7195" s="7"/>
      <c r="L7195" s="7"/>
      <c r="M7195" s="7"/>
      <c r="N7195" s="7"/>
    </row>
    <row r="7196" spans="9:14" x14ac:dyDescent="0.25">
      <c r="I7196" s="7"/>
      <c r="J7196" s="7"/>
      <c r="K7196" s="7"/>
      <c r="L7196" s="7"/>
      <c r="M7196" s="7"/>
      <c r="N7196" s="7"/>
    </row>
    <row r="7197" spans="9:14" x14ac:dyDescent="0.25">
      <c r="I7197" s="7"/>
      <c r="J7197" s="7"/>
      <c r="K7197" s="7"/>
      <c r="L7197" s="7"/>
      <c r="M7197" s="7"/>
      <c r="N7197" s="7"/>
    </row>
    <row r="7198" spans="9:14" x14ac:dyDescent="0.25">
      <c r="I7198" s="7"/>
      <c r="J7198" s="7"/>
      <c r="K7198" s="7"/>
      <c r="L7198" s="7"/>
      <c r="M7198" s="7"/>
      <c r="N7198" s="7"/>
    </row>
    <row r="7199" spans="9:14" x14ac:dyDescent="0.25">
      <c r="I7199" s="7"/>
      <c r="J7199" s="7"/>
      <c r="K7199" s="7"/>
      <c r="L7199" s="7"/>
      <c r="M7199" s="7"/>
      <c r="N7199" s="7"/>
    </row>
    <row r="7200" spans="9:14" x14ac:dyDescent="0.25">
      <c r="I7200" s="7"/>
      <c r="J7200" s="7"/>
      <c r="K7200" s="7"/>
      <c r="L7200" s="7"/>
      <c r="M7200" s="7"/>
      <c r="N7200" s="7"/>
    </row>
    <row r="7201" spans="9:14" x14ac:dyDescent="0.25">
      <c r="I7201" s="7"/>
      <c r="J7201" s="7"/>
      <c r="K7201" s="7"/>
      <c r="L7201" s="7"/>
      <c r="M7201" s="7"/>
      <c r="N7201" s="7"/>
    </row>
    <row r="7202" spans="9:14" x14ac:dyDescent="0.25">
      <c r="I7202" s="7"/>
      <c r="J7202" s="7"/>
      <c r="K7202" s="7"/>
      <c r="L7202" s="7"/>
      <c r="M7202" s="7"/>
      <c r="N7202" s="7"/>
    </row>
    <row r="7203" spans="9:14" x14ac:dyDescent="0.25">
      <c r="I7203" s="7"/>
      <c r="J7203" s="7"/>
      <c r="K7203" s="7"/>
      <c r="L7203" s="7"/>
      <c r="M7203" s="7"/>
      <c r="N7203" s="7"/>
    </row>
    <row r="7204" spans="9:14" x14ac:dyDescent="0.25">
      <c r="I7204" s="7"/>
      <c r="J7204" s="7"/>
      <c r="K7204" s="7"/>
      <c r="L7204" s="7"/>
      <c r="M7204" s="7"/>
      <c r="N7204" s="7"/>
    </row>
    <row r="7205" spans="9:14" x14ac:dyDescent="0.25">
      <c r="I7205" s="7"/>
      <c r="J7205" s="7"/>
      <c r="K7205" s="7"/>
      <c r="L7205" s="7"/>
      <c r="M7205" s="7"/>
      <c r="N7205" s="7"/>
    </row>
    <row r="7206" spans="9:14" x14ac:dyDescent="0.25">
      <c r="I7206" s="7"/>
      <c r="J7206" s="7"/>
      <c r="K7206" s="7"/>
      <c r="L7206" s="7"/>
      <c r="M7206" s="7"/>
      <c r="N7206" s="7"/>
    </row>
    <row r="7207" spans="9:14" x14ac:dyDescent="0.25">
      <c r="I7207" s="7"/>
      <c r="J7207" s="7"/>
      <c r="K7207" s="7"/>
      <c r="L7207" s="7"/>
      <c r="M7207" s="7"/>
      <c r="N7207" s="7"/>
    </row>
    <row r="7208" spans="9:14" x14ac:dyDescent="0.25">
      <c r="I7208" s="7"/>
      <c r="J7208" s="7"/>
      <c r="K7208" s="7"/>
      <c r="L7208" s="7"/>
      <c r="M7208" s="7"/>
      <c r="N7208" s="7"/>
    </row>
    <row r="7209" spans="9:14" x14ac:dyDescent="0.25">
      <c r="I7209" s="7"/>
      <c r="J7209" s="7"/>
      <c r="K7209" s="7"/>
      <c r="L7209" s="7"/>
      <c r="M7209" s="7"/>
      <c r="N7209" s="7"/>
    </row>
    <row r="7210" spans="9:14" x14ac:dyDescent="0.25">
      <c r="I7210" s="7"/>
      <c r="J7210" s="7"/>
      <c r="K7210" s="7"/>
      <c r="L7210" s="7"/>
      <c r="M7210" s="7"/>
      <c r="N7210" s="7"/>
    </row>
    <row r="7211" spans="9:14" x14ac:dyDescent="0.25">
      <c r="I7211" s="7"/>
      <c r="J7211" s="7"/>
      <c r="K7211" s="7"/>
      <c r="L7211" s="7"/>
      <c r="M7211" s="7"/>
      <c r="N7211" s="7"/>
    </row>
    <row r="7212" spans="9:14" x14ac:dyDescent="0.25">
      <c r="I7212" s="7"/>
      <c r="J7212" s="7"/>
      <c r="K7212" s="7"/>
      <c r="L7212" s="7"/>
      <c r="M7212" s="7"/>
      <c r="N7212" s="7"/>
    </row>
    <row r="7213" spans="9:14" x14ac:dyDescent="0.25">
      <c r="I7213" s="7"/>
      <c r="J7213" s="7"/>
      <c r="K7213" s="7"/>
      <c r="L7213" s="7"/>
      <c r="M7213" s="7"/>
      <c r="N7213" s="7"/>
    </row>
    <row r="7214" spans="9:14" x14ac:dyDescent="0.25">
      <c r="I7214" s="7"/>
      <c r="J7214" s="7"/>
      <c r="K7214" s="7"/>
      <c r="L7214" s="7"/>
      <c r="M7214" s="7"/>
      <c r="N7214" s="7"/>
    </row>
    <row r="7215" spans="9:14" x14ac:dyDescent="0.25">
      <c r="I7215" s="7"/>
      <c r="J7215" s="7"/>
      <c r="K7215" s="7"/>
      <c r="L7215" s="7"/>
      <c r="M7215" s="7"/>
      <c r="N7215" s="7"/>
    </row>
    <row r="7216" spans="9:14" x14ac:dyDescent="0.25">
      <c r="I7216" s="7"/>
      <c r="J7216" s="7"/>
      <c r="K7216" s="7"/>
      <c r="L7216" s="7"/>
      <c r="M7216" s="7"/>
      <c r="N7216" s="7"/>
    </row>
    <row r="7217" spans="9:14" x14ac:dyDescent="0.25">
      <c r="I7217" s="7"/>
      <c r="J7217" s="7"/>
      <c r="K7217" s="7"/>
      <c r="L7217" s="7"/>
      <c r="M7217" s="7"/>
      <c r="N7217" s="7"/>
    </row>
    <row r="7218" spans="9:14" x14ac:dyDescent="0.25">
      <c r="I7218" s="7"/>
      <c r="J7218" s="7"/>
      <c r="K7218" s="7"/>
      <c r="L7218" s="7"/>
      <c r="M7218" s="7"/>
      <c r="N7218" s="7"/>
    </row>
    <row r="7219" spans="9:14" x14ac:dyDescent="0.25">
      <c r="I7219" s="7"/>
      <c r="J7219" s="7"/>
      <c r="K7219" s="7"/>
      <c r="L7219" s="7"/>
      <c r="M7219" s="7"/>
      <c r="N7219" s="7"/>
    </row>
    <row r="7220" spans="9:14" x14ac:dyDescent="0.25">
      <c r="I7220" s="7"/>
      <c r="J7220" s="7"/>
      <c r="K7220" s="7"/>
      <c r="L7220" s="7"/>
      <c r="M7220" s="7"/>
      <c r="N7220" s="7"/>
    </row>
    <row r="7221" spans="9:14" x14ac:dyDescent="0.25">
      <c r="I7221" s="7"/>
      <c r="J7221" s="7"/>
      <c r="K7221" s="7"/>
      <c r="L7221" s="7"/>
      <c r="M7221" s="7"/>
      <c r="N7221" s="7"/>
    </row>
    <row r="7222" spans="9:14" x14ac:dyDescent="0.25">
      <c r="I7222" s="7"/>
      <c r="J7222" s="7"/>
      <c r="K7222" s="7"/>
      <c r="L7222" s="7"/>
      <c r="M7222" s="7"/>
      <c r="N7222" s="7"/>
    </row>
    <row r="7223" spans="9:14" x14ac:dyDescent="0.25">
      <c r="I7223" s="7"/>
      <c r="J7223" s="7"/>
      <c r="K7223" s="7"/>
      <c r="L7223" s="7"/>
      <c r="M7223" s="7"/>
      <c r="N7223" s="7"/>
    </row>
    <row r="7224" spans="9:14" x14ac:dyDescent="0.25">
      <c r="I7224" s="7"/>
      <c r="J7224" s="7"/>
      <c r="K7224" s="7"/>
      <c r="L7224" s="7"/>
      <c r="M7224" s="7"/>
      <c r="N7224" s="7"/>
    </row>
    <row r="7225" spans="9:14" x14ac:dyDescent="0.25">
      <c r="I7225" s="7"/>
      <c r="J7225" s="7"/>
      <c r="K7225" s="7"/>
      <c r="L7225" s="7"/>
      <c r="M7225" s="7"/>
      <c r="N7225" s="7"/>
    </row>
    <row r="7226" spans="9:14" x14ac:dyDescent="0.25">
      <c r="I7226" s="7"/>
      <c r="J7226" s="7"/>
      <c r="K7226" s="7"/>
      <c r="L7226" s="7"/>
      <c r="M7226" s="7"/>
      <c r="N7226" s="7"/>
    </row>
    <row r="7227" spans="9:14" x14ac:dyDescent="0.25">
      <c r="I7227" s="7"/>
      <c r="J7227" s="7"/>
      <c r="K7227" s="7"/>
      <c r="L7227" s="7"/>
      <c r="M7227" s="7"/>
      <c r="N7227" s="7"/>
    </row>
    <row r="7228" spans="9:14" x14ac:dyDescent="0.25">
      <c r="I7228" s="7"/>
      <c r="J7228" s="7"/>
      <c r="K7228" s="7"/>
      <c r="L7228" s="7"/>
      <c r="M7228" s="7"/>
      <c r="N7228" s="7"/>
    </row>
    <row r="7229" spans="9:14" x14ac:dyDescent="0.25">
      <c r="I7229" s="7"/>
      <c r="J7229" s="7"/>
      <c r="K7229" s="7"/>
      <c r="L7229" s="7"/>
      <c r="M7229" s="7"/>
      <c r="N7229" s="7"/>
    </row>
    <row r="7230" spans="9:14" x14ac:dyDescent="0.25">
      <c r="I7230" s="7"/>
      <c r="J7230" s="7"/>
      <c r="K7230" s="7"/>
      <c r="L7230" s="7"/>
      <c r="M7230" s="7"/>
      <c r="N7230" s="7"/>
    </row>
    <row r="7231" spans="9:14" x14ac:dyDescent="0.25">
      <c r="I7231" s="7"/>
      <c r="J7231" s="7"/>
      <c r="K7231" s="7"/>
      <c r="L7231" s="7"/>
      <c r="M7231" s="7"/>
      <c r="N7231" s="7"/>
    </row>
    <row r="7232" spans="9:14" x14ac:dyDescent="0.25">
      <c r="I7232" s="7"/>
      <c r="J7232" s="7"/>
      <c r="K7232" s="7"/>
      <c r="L7232" s="7"/>
      <c r="M7232" s="7"/>
      <c r="N7232" s="7"/>
    </row>
    <row r="7233" spans="9:14" x14ac:dyDescent="0.25">
      <c r="I7233" s="7"/>
      <c r="J7233" s="7"/>
      <c r="K7233" s="7"/>
      <c r="L7233" s="7"/>
      <c r="M7233" s="7"/>
      <c r="N7233" s="7"/>
    </row>
    <row r="7234" spans="9:14" x14ac:dyDescent="0.25">
      <c r="I7234" s="7"/>
      <c r="J7234" s="7"/>
      <c r="K7234" s="7"/>
      <c r="L7234" s="7"/>
      <c r="M7234" s="7"/>
      <c r="N7234" s="7"/>
    </row>
    <row r="7235" spans="9:14" x14ac:dyDescent="0.25">
      <c r="I7235" s="7"/>
      <c r="J7235" s="7"/>
      <c r="K7235" s="7"/>
      <c r="L7235" s="7"/>
      <c r="M7235" s="7"/>
      <c r="N7235" s="7"/>
    </row>
    <row r="7236" spans="9:14" x14ac:dyDescent="0.25">
      <c r="I7236" s="7"/>
      <c r="J7236" s="7"/>
      <c r="K7236" s="7"/>
      <c r="L7236" s="7"/>
      <c r="M7236" s="7"/>
      <c r="N7236" s="7"/>
    </row>
    <row r="7237" spans="9:14" x14ac:dyDescent="0.25">
      <c r="I7237" s="7"/>
      <c r="J7237" s="7"/>
      <c r="K7237" s="7"/>
      <c r="L7237" s="7"/>
      <c r="M7237" s="7"/>
      <c r="N7237" s="7"/>
    </row>
    <row r="7238" spans="9:14" x14ac:dyDescent="0.25">
      <c r="I7238" s="7"/>
      <c r="J7238" s="7"/>
      <c r="K7238" s="7"/>
      <c r="L7238" s="7"/>
      <c r="M7238" s="7"/>
      <c r="N7238" s="7"/>
    </row>
    <row r="7239" spans="9:14" x14ac:dyDescent="0.25">
      <c r="I7239" s="7"/>
      <c r="J7239" s="7"/>
      <c r="K7239" s="7"/>
      <c r="L7239" s="7"/>
      <c r="M7239" s="7"/>
      <c r="N7239" s="7"/>
    </row>
    <row r="7240" spans="9:14" x14ac:dyDescent="0.25">
      <c r="I7240" s="7"/>
      <c r="J7240" s="7"/>
      <c r="K7240" s="7"/>
      <c r="L7240" s="7"/>
      <c r="M7240" s="7"/>
      <c r="N7240" s="7"/>
    </row>
    <row r="7241" spans="9:14" x14ac:dyDescent="0.25">
      <c r="I7241" s="7"/>
      <c r="J7241" s="7"/>
      <c r="K7241" s="7"/>
      <c r="L7241" s="7"/>
      <c r="M7241" s="7"/>
      <c r="N7241" s="7"/>
    </row>
    <row r="7242" spans="9:14" x14ac:dyDescent="0.25">
      <c r="I7242" s="7"/>
      <c r="J7242" s="7"/>
      <c r="K7242" s="7"/>
      <c r="L7242" s="7"/>
      <c r="M7242" s="7"/>
      <c r="N7242" s="7"/>
    </row>
    <row r="7243" spans="9:14" x14ac:dyDescent="0.25">
      <c r="I7243" s="7"/>
      <c r="J7243" s="7"/>
      <c r="K7243" s="7"/>
      <c r="L7243" s="7"/>
      <c r="M7243" s="7"/>
      <c r="N7243" s="7"/>
    </row>
    <row r="7244" spans="9:14" x14ac:dyDescent="0.25">
      <c r="I7244" s="7"/>
      <c r="J7244" s="7"/>
      <c r="K7244" s="7"/>
      <c r="L7244" s="7"/>
      <c r="M7244" s="7"/>
      <c r="N7244" s="7"/>
    </row>
    <row r="7245" spans="9:14" x14ac:dyDescent="0.25">
      <c r="I7245" s="7"/>
      <c r="J7245" s="7"/>
      <c r="K7245" s="7"/>
      <c r="L7245" s="7"/>
      <c r="M7245" s="7"/>
      <c r="N7245" s="7"/>
    </row>
    <row r="7246" spans="9:14" x14ac:dyDescent="0.25">
      <c r="I7246" s="7"/>
      <c r="J7246" s="7"/>
      <c r="K7246" s="7"/>
      <c r="L7246" s="7"/>
      <c r="M7246" s="7"/>
      <c r="N7246" s="7"/>
    </row>
    <row r="7247" spans="9:14" x14ac:dyDescent="0.25">
      <c r="I7247" s="7"/>
      <c r="J7247" s="7"/>
      <c r="K7247" s="7"/>
      <c r="L7247" s="7"/>
      <c r="M7247" s="7"/>
      <c r="N7247" s="7"/>
    </row>
    <row r="7248" spans="9:14" x14ac:dyDescent="0.25">
      <c r="I7248" s="7"/>
      <c r="J7248" s="7"/>
      <c r="K7248" s="7"/>
      <c r="L7248" s="7"/>
      <c r="M7248" s="7"/>
      <c r="N7248" s="7"/>
    </row>
    <row r="7249" spans="9:14" x14ac:dyDescent="0.25">
      <c r="I7249" s="7"/>
      <c r="J7249" s="7"/>
      <c r="K7249" s="7"/>
      <c r="L7249" s="7"/>
      <c r="M7249" s="7"/>
      <c r="N7249" s="7"/>
    </row>
    <row r="7250" spans="9:14" x14ac:dyDescent="0.25">
      <c r="I7250" s="7"/>
      <c r="J7250" s="7"/>
      <c r="K7250" s="7"/>
      <c r="L7250" s="7"/>
      <c r="M7250" s="7"/>
      <c r="N7250" s="7"/>
    </row>
    <row r="7251" spans="9:14" x14ac:dyDescent="0.25">
      <c r="I7251" s="7"/>
      <c r="J7251" s="7"/>
      <c r="K7251" s="7"/>
      <c r="L7251" s="7"/>
      <c r="M7251" s="7"/>
      <c r="N7251" s="7"/>
    </row>
    <row r="7252" spans="9:14" x14ac:dyDescent="0.25">
      <c r="I7252" s="7"/>
      <c r="J7252" s="7"/>
      <c r="K7252" s="7"/>
      <c r="L7252" s="7"/>
      <c r="M7252" s="7"/>
      <c r="N7252" s="7"/>
    </row>
    <row r="7253" spans="9:14" x14ac:dyDescent="0.25">
      <c r="I7253" s="7"/>
      <c r="J7253" s="7"/>
      <c r="K7253" s="7"/>
      <c r="L7253" s="7"/>
      <c r="M7253" s="7"/>
      <c r="N7253" s="7"/>
    </row>
    <row r="7254" spans="9:14" x14ac:dyDescent="0.25">
      <c r="I7254" s="7"/>
      <c r="J7254" s="7"/>
      <c r="K7254" s="7"/>
      <c r="L7254" s="7"/>
      <c r="M7254" s="7"/>
      <c r="N7254" s="7"/>
    </row>
    <row r="7255" spans="9:14" x14ac:dyDescent="0.25">
      <c r="I7255" s="7"/>
      <c r="J7255" s="7"/>
      <c r="K7255" s="7"/>
      <c r="L7255" s="7"/>
      <c r="M7255" s="7"/>
      <c r="N7255" s="7"/>
    </row>
    <row r="7256" spans="9:14" x14ac:dyDescent="0.25">
      <c r="I7256" s="7"/>
      <c r="J7256" s="7"/>
      <c r="K7256" s="7"/>
      <c r="L7256" s="7"/>
      <c r="M7256" s="7"/>
      <c r="N7256" s="7"/>
    </row>
    <row r="7257" spans="9:14" x14ac:dyDescent="0.25">
      <c r="I7257" s="7"/>
      <c r="J7257" s="7"/>
      <c r="K7257" s="7"/>
      <c r="L7257" s="7"/>
      <c r="M7257" s="7"/>
      <c r="N7257" s="7"/>
    </row>
    <row r="7258" spans="9:14" x14ac:dyDescent="0.25">
      <c r="I7258" s="7"/>
      <c r="J7258" s="7"/>
      <c r="K7258" s="7"/>
      <c r="L7258" s="7"/>
      <c r="M7258" s="7"/>
      <c r="N7258" s="7"/>
    </row>
    <row r="7259" spans="9:14" x14ac:dyDescent="0.25">
      <c r="I7259" s="7"/>
      <c r="J7259" s="7"/>
      <c r="K7259" s="7"/>
      <c r="L7259" s="7"/>
      <c r="M7259" s="7"/>
      <c r="N7259" s="7"/>
    </row>
    <row r="7260" spans="9:14" x14ac:dyDescent="0.25">
      <c r="I7260" s="7"/>
      <c r="J7260" s="7"/>
      <c r="K7260" s="7"/>
      <c r="L7260" s="7"/>
      <c r="M7260" s="7"/>
      <c r="N7260" s="7"/>
    </row>
    <row r="7261" spans="9:14" x14ac:dyDescent="0.25">
      <c r="I7261" s="7"/>
      <c r="J7261" s="7"/>
      <c r="K7261" s="7"/>
      <c r="L7261" s="7"/>
      <c r="M7261" s="7"/>
      <c r="N7261" s="7"/>
    </row>
    <row r="7262" spans="9:14" x14ac:dyDescent="0.25">
      <c r="I7262" s="7"/>
      <c r="J7262" s="7"/>
      <c r="K7262" s="7"/>
      <c r="L7262" s="7"/>
      <c r="M7262" s="7"/>
      <c r="N7262" s="7"/>
    </row>
    <row r="7263" spans="9:14" x14ac:dyDescent="0.25">
      <c r="I7263" s="7"/>
      <c r="J7263" s="7"/>
      <c r="K7263" s="7"/>
      <c r="L7263" s="7"/>
      <c r="M7263" s="7"/>
      <c r="N7263" s="7"/>
    </row>
    <row r="7264" spans="9:14" x14ac:dyDescent="0.25">
      <c r="I7264" s="7"/>
      <c r="J7264" s="7"/>
      <c r="K7264" s="7"/>
      <c r="L7264" s="7"/>
      <c r="M7264" s="7"/>
      <c r="N7264" s="7"/>
    </row>
    <row r="7265" spans="9:14" x14ac:dyDescent="0.25">
      <c r="I7265" s="7"/>
      <c r="J7265" s="7"/>
      <c r="K7265" s="7"/>
      <c r="L7265" s="7"/>
      <c r="M7265" s="7"/>
      <c r="N7265" s="7"/>
    </row>
    <row r="7266" spans="9:14" x14ac:dyDescent="0.25">
      <c r="I7266" s="7"/>
      <c r="J7266" s="7"/>
      <c r="K7266" s="7"/>
      <c r="L7266" s="7"/>
      <c r="M7266" s="7"/>
      <c r="N7266" s="7"/>
    </row>
    <row r="7267" spans="9:14" x14ac:dyDescent="0.25">
      <c r="I7267" s="7"/>
      <c r="J7267" s="7"/>
      <c r="K7267" s="7"/>
      <c r="L7267" s="7"/>
      <c r="M7267" s="7"/>
      <c r="N7267" s="7"/>
    </row>
    <row r="7268" spans="9:14" x14ac:dyDescent="0.25">
      <c r="I7268" s="7"/>
      <c r="J7268" s="7"/>
      <c r="K7268" s="7"/>
      <c r="L7268" s="7"/>
      <c r="M7268" s="7"/>
      <c r="N7268" s="7"/>
    </row>
    <row r="7269" spans="9:14" x14ac:dyDescent="0.25">
      <c r="I7269" s="7"/>
      <c r="J7269" s="7"/>
      <c r="K7269" s="7"/>
      <c r="L7269" s="7"/>
      <c r="M7269" s="7"/>
      <c r="N7269" s="7"/>
    </row>
    <row r="7270" spans="9:14" x14ac:dyDescent="0.25">
      <c r="I7270" s="7"/>
      <c r="J7270" s="7"/>
      <c r="K7270" s="7"/>
      <c r="L7270" s="7"/>
      <c r="M7270" s="7"/>
      <c r="N7270" s="7"/>
    </row>
    <row r="7271" spans="9:14" x14ac:dyDescent="0.25">
      <c r="I7271" s="7"/>
      <c r="J7271" s="7"/>
      <c r="K7271" s="7"/>
      <c r="L7271" s="7"/>
      <c r="M7271" s="7"/>
      <c r="N7271" s="7"/>
    </row>
    <row r="7272" spans="9:14" x14ac:dyDescent="0.25">
      <c r="I7272" s="7"/>
      <c r="J7272" s="7"/>
      <c r="K7272" s="7"/>
      <c r="L7272" s="7"/>
      <c r="M7272" s="7"/>
      <c r="N7272" s="7"/>
    </row>
    <row r="7273" spans="9:14" x14ac:dyDescent="0.25">
      <c r="I7273" s="7"/>
      <c r="J7273" s="7"/>
      <c r="K7273" s="7"/>
      <c r="L7273" s="7"/>
      <c r="M7273" s="7"/>
      <c r="N7273" s="7"/>
    </row>
    <row r="7274" spans="9:14" x14ac:dyDescent="0.25">
      <c r="I7274" s="7"/>
      <c r="J7274" s="7"/>
      <c r="K7274" s="7"/>
      <c r="L7274" s="7"/>
      <c r="M7274" s="7"/>
      <c r="N7274" s="7"/>
    </row>
    <row r="7275" spans="9:14" x14ac:dyDescent="0.25">
      <c r="I7275" s="7"/>
      <c r="J7275" s="7"/>
      <c r="K7275" s="7"/>
      <c r="L7275" s="7"/>
      <c r="M7275" s="7"/>
      <c r="N7275" s="7"/>
    </row>
    <row r="7276" spans="9:14" x14ac:dyDescent="0.25">
      <c r="I7276" s="7"/>
      <c r="J7276" s="7"/>
      <c r="K7276" s="7"/>
      <c r="L7276" s="7"/>
      <c r="M7276" s="7"/>
      <c r="N7276" s="7"/>
    </row>
    <row r="7277" spans="9:14" x14ac:dyDescent="0.25">
      <c r="I7277" s="7"/>
      <c r="J7277" s="7"/>
      <c r="K7277" s="7"/>
      <c r="L7277" s="7"/>
      <c r="M7277" s="7"/>
      <c r="N7277" s="7"/>
    </row>
    <row r="7278" spans="9:14" x14ac:dyDescent="0.25">
      <c r="I7278" s="7"/>
      <c r="J7278" s="7"/>
      <c r="K7278" s="7"/>
      <c r="L7278" s="7"/>
      <c r="M7278" s="7"/>
      <c r="N7278" s="7"/>
    </row>
    <row r="7279" spans="9:14" x14ac:dyDescent="0.25">
      <c r="I7279" s="7"/>
      <c r="J7279" s="7"/>
      <c r="K7279" s="7"/>
      <c r="L7279" s="7"/>
      <c r="M7279" s="7"/>
      <c r="N7279" s="7"/>
    </row>
    <row r="7280" spans="9:14" x14ac:dyDescent="0.25">
      <c r="I7280" s="7"/>
      <c r="J7280" s="7"/>
      <c r="K7280" s="7"/>
      <c r="L7280" s="7"/>
      <c r="M7280" s="7"/>
      <c r="N7280" s="7"/>
    </row>
    <row r="7281" spans="9:14" x14ac:dyDescent="0.25">
      <c r="I7281" s="7"/>
      <c r="J7281" s="7"/>
      <c r="K7281" s="7"/>
      <c r="L7281" s="7"/>
      <c r="M7281" s="7"/>
      <c r="N7281" s="7"/>
    </row>
    <row r="7282" spans="9:14" x14ac:dyDescent="0.25">
      <c r="I7282" s="7"/>
      <c r="J7282" s="7"/>
      <c r="K7282" s="7"/>
      <c r="L7282" s="7"/>
      <c r="M7282" s="7"/>
      <c r="N7282" s="7"/>
    </row>
    <row r="7283" spans="9:14" x14ac:dyDescent="0.25">
      <c r="I7283" s="7"/>
      <c r="J7283" s="7"/>
      <c r="K7283" s="7"/>
      <c r="L7283" s="7"/>
      <c r="M7283" s="7"/>
      <c r="N7283" s="7"/>
    </row>
    <row r="7284" spans="9:14" x14ac:dyDescent="0.25">
      <c r="I7284" s="7"/>
      <c r="J7284" s="7"/>
      <c r="K7284" s="7"/>
      <c r="L7284" s="7"/>
      <c r="M7284" s="7"/>
      <c r="N7284" s="7"/>
    </row>
    <row r="7285" spans="9:14" x14ac:dyDescent="0.25">
      <c r="I7285" s="7"/>
      <c r="J7285" s="7"/>
      <c r="K7285" s="7"/>
      <c r="L7285" s="7"/>
      <c r="M7285" s="7"/>
      <c r="N7285" s="7"/>
    </row>
    <row r="7286" spans="9:14" x14ac:dyDescent="0.25">
      <c r="I7286" s="7"/>
      <c r="J7286" s="7"/>
      <c r="K7286" s="7"/>
      <c r="L7286" s="7"/>
      <c r="M7286" s="7"/>
      <c r="N7286" s="7"/>
    </row>
    <row r="7287" spans="9:14" x14ac:dyDescent="0.25">
      <c r="I7287" s="7"/>
      <c r="J7287" s="7"/>
      <c r="K7287" s="7"/>
      <c r="L7287" s="7"/>
      <c r="M7287" s="7"/>
      <c r="N7287" s="7"/>
    </row>
    <row r="7288" spans="9:14" x14ac:dyDescent="0.25">
      <c r="I7288" s="7"/>
      <c r="J7288" s="7"/>
      <c r="K7288" s="7"/>
      <c r="L7288" s="7"/>
      <c r="M7288" s="7"/>
      <c r="N7288" s="7"/>
    </row>
    <row r="7289" spans="9:14" x14ac:dyDescent="0.25">
      <c r="I7289" s="7"/>
      <c r="J7289" s="7"/>
      <c r="K7289" s="7"/>
      <c r="L7289" s="7"/>
      <c r="M7289" s="7"/>
      <c r="N7289" s="7"/>
    </row>
    <row r="7290" spans="9:14" x14ac:dyDescent="0.25">
      <c r="I7290" s="7"/>
      <c r="J7290" s="7"/>
      <c r="K7290" s="7"/>
      <c r="L7290" s="7"/>
      <c r="M7290" s="7"/>
      <c r="N7290" s="7"/>
    </row>
    <row r="7291" spans="9:14" x14ac:dyDescent="0.25">
      <c r="I7291" s="7"/>
      <c r="J7291" s="7"/>
      <c r="K7291" s="7"/>
      <c r="L7291" s="7"/>
      <c r="M7291" s="7"/>
      <c r="N7291" s="7"/>
    </row>
    <row r="7292" spans="9:14" x14ac:dyDescent="0.25">
      <c r="I7292" s="7"/>
      <c r="J7292" s="7"/>
      <c r="K7292" s="7"/>
      <c r="L7292" s="7"/>
      <c r="M7292" s="7"/>
      <c r="N7292" s="7"/>
    </row>
    <row r="7293" spans="9:14" x14ac:dyDescent="0.25">
      <c r="I7293" s="7"/>
      <c r="J7293" s="7"/>
      <c r="K7293" s="7"/>
      <c r="L7293" s="7"/>
      <c r="M7293" s="7"/>
      <c r="N7293" s="7"/>
    </row>
    <row r="7294" spans="9:14" x14ac:dyDescent="0.25">
      <c r="I7294" s="7"/>
      <c r="J7294" s="7"/>
      <c r="K7294" s="7"/>
      <c r="L7294" s="7"/>
      <c r="M7294" s="7"/>
      <c r="N7294" s="7"/>
    </row>
    <row r="7295" spans="9:14" x14ac:dyDescent="0.25">
      <c r="I7295" s="7"/>
      <c r="J7295" s="7"/>
      <c r="K7295" s="7"/>
      <c r="L7295" s="7"/>
      <c r="M7295" s="7"/>
      <c r="N7295" s="7"/>
    </row>
    <row r="7296" spans="9:14" x14ac:dyDescent="0.25">
      <c r="I7296" s="7"/>
      <c r="J7296" s="7"/>
      <c r="K7296" s="7"/>
      <c r="L7296" s="7"/>
      <c r="M7296" s="7"/>
      <c r="N7296" s="7"/>
    </row>
    <row r="7297" spans="9:14" x14ac:dyDescent="0.25">
      <c r="I7297" s="7"/>
      <c r="J7297" s="7"/>
      <c r="K7297" s="7"/>
      <c r="L7297" s="7"/>
      <c r="M7297" s="7"/>
      <c r="N7297" s="7"/>
    </row>
    <row r="7298" spans="9:14" x14ac:dyDescent="0.25">
      <c r="I7298" s="7"/>
      <c r="J7298" s="7"/>
      <c r="K7298" s="7"/>
      <c r="L7298" s="7"/>
      <c r="M7298" s="7"/>
      <c r="N7298" s="7"/>
    </row>
    <row r="7299" spans="9:14" x14ac:dyDescent="0.25">
      <c r="I7299" s="7"/>
      <c r="J7299" s="7"/>
      <c r="K7299" s="7"/>
      <c r="L7299" s="7"/>
      <c r="M7299" s="7"/>
      <c r="N7299" s="7"/>
    </row>
    <row r="7300" spans="9:14" x14ac:dyDescent="0.25">
      <c r="I7300" s="7"/>
      <c r="J7300" s="7"/>
      <c r="K7300" s="7"/>
      <c r="L7300" s="7"/>
      <c r="M7300" s="7"/>
      <c r="N7300" s="7"/>
    </row>
    <row r="7301" spans="9:14" x14ac:dyDescent="0.25">
      <c r="I7301" s="7"/>
      <c r="J7301" s="7"/>
      <c r="K7301" s="7"/>
      <c r="L7301" s="7"/>
      <c r="M7301" s="7"/>
      <c r="N7301" s="7"/>
    </row>
    <row r="7302" spans="9:14" x14ac:dyDescent="0.25">
      <c r="I7302" s="7"/>
      <c r="J7302" s="7"/>
      <c r="K7302" s="7"/>
      <c r="L7302" s="7"/>
      <c r="M7302" s="7"/>
      <c r="N7302" s="7"/>
    </row>
    <row r="7303" spans="9:14" x14ac:dyDescent="0.25">
      <c r="I7303" s="7"/>
      <c r="J7303" s="7"/>
      <c r="K7303" s="7"/>
      <c r="L7303" s="7"/>
      <c r="M7303" s="7"/>
      <c r="N7303" s="7"/>
    </row>
    <row r="7304" spans="9:14" x14ac:dyDescent="0.25">
      <c r="I7304" s="7"/>
      <c r="J7304" s="7"/>
      <c r="K7304" s="7"/>
      <c r="L7304" s="7"/>
      <c r="M7304" s="7"/>
      <c r="N7304" s="7"/>
    </row>
    <row r="7305" spans="9:14" x14ac:dyDescent="0.25">
      <c r="I7305" s="7"/>
      <c r="J7305" s="7"/>
      <c r="K7305" s="7"/>
      <c r="L7305" s="7"/>
      <c r="M7305" s="7"/>
      <c r="N7305" s="7"/>
    </row>
    <row r="7306" spans="9:14" x14ac:dyDescent="0.25">
      <c r="I7306" s="7"/>
      <c r="J7306" s="7"/>
      <c r="K7306" s="7"/>
      <c r="L7306" s="7"/>
      <c r="M7306" s="7"/>
      <c r="N7306" s="7"/>
    </row>
    <row r="7307" spans="9:14" x14ac:dyDescent="0.25">
      <c r="I7307" s="7"/>
      <c r="J7307" s="7"/>
      <c r="K7307" s="7"/>
      <c r="L7307" s="7"/>
      <c r="M7307" s="7"/>
      <c r="N7307" s="7"/>
    </row>
    <row r="7308" spans="9:14" x14ac:dyDescent="0.25">
      <c r="I7308" s="7"/>
      <c r="J7308" s="7"/>
      <c r="K7308" s="7"/>
      <c r="L7308" s="7"/>
      <c r="M7308" s="7"/>
      <c r="N7308" s="7"/>
    </row>
    <row r="7309" spans="9:14" x14ac:dyDescent="0.25">
      <c r="I7309" s="7"/>
      <c r="J7309" s="7"/>
      <c r="K7309" s="7"/>
      <c r="L7309" s="7"/>
      <c r="M7309" s="7"/>
      <c r="N7309" s="7"/>
    </row>
    <row r="7310" spans="9:14" x14ac:dyDescent="0.25">
      <c r="I7310" s="7"/>
      <c r="J7310" s="7"/>
      <c r="K7310" s="7"/>
      <c r="L7310" s="7"/>
      <c r="M7310" s="7"/>
      <c r="N7310" s="7"/>
    </row>
    <row r="7311" spans="9:14" x14ac:dyDescent="0.25">
      <c r="I7311" s="7"/>
      <c r="J7311" s="7"/>
      <c r="K7311" s="7"/>
      <c r="L7311" s="7"/>
      <c r="M7311" s="7"/>
      <c r="N7311" s="7"/>
    </row>
    <row r="7312" spans="9:14" x14ac:dyDescent="0.25">
      <c r="I7312" s="7"/>
      <c r="J7312" s="7"/>
      <c r="K7312" s="7"/>
      <c r="L7312" s="7"/>
      <c r="M7312" s="7"/>
      <c r="N7312" s="7"/>
    </row>
    <row r="7313" spans="9:14" x14ac:dyDescent="0.25">
      <c r="I7313" s="7"/>
      <c r="J7313" s="7"/>
      <c r="K7313" s="7"/>
      <c r="L7313" s="7"/>
      <c r="M7313" s="7"/>
      <c r="N7313" s="7"/>
    </row>
    <row r="7314" spans="9:14" x14ac:dyDescent="0.25">
      <c r="I7314" s="7"/>
      <c r="J7314" s="7"/>
      <c r="K7314" s="7"/>
      <c r="L7314" s="7"/>
      <c r="M7314" s="7"/>
      <c r="N7314" s="7"/>
    </row>
    <row r="7315" spans="9:14" x14ac:dyDescent="0.25">
      <c r="I7315" s="7"/>
      <c r="J7315" s="7"/>
      <c r="K7315" s="7"/>
      <c r="L7315" s="7"/>
      <c r="M7315" s="7"/>
      <c r="N7315" s="7"/>
    </row>
    <row r="7316" spans="9:14" x14ac:dyDescent="0.25">
      <c r="I7316" s="7"/>
      <c r="J7316" s="7"/>
      <c r="K7316" s="7"/>
      <c r="L7316" s="7"/>
      <c r="M7316" s="7"/>
      <c r="N7316" s="7"/>
    </row>
    <row r="7317" spans="9:14" x14ac:dyDescent="0.25">
      <c r="I7317" s="7"/>
      <c r="J7317" s="7"/>
      <c r="K7317" s="7"/>
      <c r="L7317" s="7"/>
      <c r="M7317" s="7"/>
      <c r="N7317" s="7"/>
    </row>
    <row r="7318" spans="9:14" x14ac:dyDescent="0.25">
      <c r="I7318" s="7"/>
      <c r="J7318" s="7"/>
      <c r="K7318" s="7"/>
      <c r="L7318" s="7"/>
      <c r="M7318" s="7"/>
      <c r="N7318" s="7"/>
    </row>
    <row r="7319" spans="9:14" x14ac:dyDescent="0.25">
      <c r="I7319" s="7"/>
      <c r="J7319" s="7"/>
      <c r="K7319" s="7"/>
      <c r="L7319" s="7"/>
      <c r="M7319" s="7"/>
      <c r="N7319" s="7"/>
    </row>
    <row r="7320" spans="9:14" x14ac:dyDescent="0.25">
      <c r="I7320" s="7"/>
      <c r="J7320" s="7"/>
      <c r="K7320" s="7"/>
      <c r="L7320" s="7"/>
      <c r="M7320" s="7"/>
      <c r="N7320" s="7"/>
    </row>
    <row r="7321" spans="9:14" x14ac:dyDescent="0.25">
      <c r="I7321" s="7"/>
      <c r="J7321" s="7"/>
      <c r="K7321" s="7"/>
      <c r="L7321" s="7"/>
      <c r="M7321" s="7"/>
      <c r="N7321" s="7"/>
    </row>
  </sheetData>
  <phoneticPr fontId="6" type="noConversion"/>
  <printOptions horizontalCentered="1"/>
  <pageMargins left="0.2" right="0.2" top="0.8" bottom="1" header="0.5" footer="0.5"/>
  <pageSetup scale="90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3" manualBreakCount="13">
    <brk id="34" max="16383" man="1"/>
    <brk id="68" max="16383" man="1"/>
    <brk id="102" max="16383" man="1"/>
    <brk id="136" max="16383" man="1"/>
    <brk id="170" max="16383" man="1"/>
    <brk id="204" max="16383" man="1"/>
    <brk id="238" max="16383" man="1"/>
    <brk id="272" max="16383" man="1"/>
    <brk id="306" max="16383" man="1"/>
    <brk id="340" max="16383" man="1"/>
    <brk id="374" max="16383" man="1"/>
    <brk id="408" max="16383" man="1"/>
    <brk id="44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09C9C-C2A1-43C3-BE81-3B0020B15419}">
  <dimension ref="A1:H544"/>
  <sheetViews>
    <sheetView view="pageBreakPreview" zoomScaleNormal="85" zoomScaleSheetLayoutView="100" workbookViewId="0"/>
  </sheetViews>
  <sheetFormatPr defaultColWidth="9.1796875" defaultRowHeight="12.5" x14ac:dyDescent="0.25"/>
  <cols>
    <col min="1" max="1" width="11.1796875" style="1" customWidth="1"/>
    <col min="2" max="2" width="18.1796875" style="1" customWidth="1"/>
    <col min="3" max="3" width="16.81640625" style="1" customWidth="1"/>
    <col min="4" max="4" width="18.1796875" style="1" customWidth="1"/>
    <col min="5" max="5" width="20.54296875" style="1" customWidth="1"/>
    <col min="6" max="6" width="18.1796875" style="1" customWidth="1"/>
    <col min="7" max="7" width="20.453125" style="1" customWidth="1"/>
    <col min="8" max="8" width="17.54296875" style="1" customWidth="1"/>
    <col min="9" max="16384" width="9.1796875" style="1"/>
  </cols>
  <sheetData>
    <row r="1" spans="1:8" ht="18" customHeight="1" x14ac:dyDescent="0.3">
      <c r="A1" s="52" t="s">
        <v>68</v>
      </c>
      <c r="B1" s="15"/>
      <c r="C1" s="8"/>
      <c r="D1" s="15"/>
      <c r="E1" s="15"/>
    </row>
    <row r="2" spans="1:8" ht="18" customHeight="1" x14ac:dyDescent="0.3">
      <c r="A2" s="52" t="s">
        <v>8</v>
      </c>
      <c r="C2" s="8"/>
      <c r="F2" s="21"/>
      <c r="G2" s="21"/>
      <c r="H2" s="22"/>
    </row>
    <row r="3" spans="1:8" ht="18" customHeight="1" x14ac:dyDescent="0.3">
      <c r="A3" s="52" t="s">
        <v>0</v>
      </c>
      <c r="B3" s="15"/>
      <c r="C3" s="16">
        <v>0.9</v>
      </c>
      <c r="H3" s="24" t="s">
        <v>46</v>
      </c>
    </row>
    <row r="4" spans="1:8" ht="18" customHeight="1" x14ac:dyDescent="0.3">
      <c r="A4" s="53" t="s">
        <v>27</v>
      </c>
      <c r="B4" s="15"/>
      <c r="C4" s="8"/>
      <c r="D4" s="15"/>
      <c r="E4" s="15"/>
      <c r="H4" s="24" t="s">
        <v>46</v>
      </c>
    </row>
    <row r="5" spans="1:8" ht="14.25" customHeight="1" x14ac:dyDescent="0.3">
      <c r="A5" s="52"/>
      <c r="B5" s="15"/>
      <c r="C5" s="8"/>
      <c r="D5" s="15"/>
      <c r="E5" s="15"/>
      <c r="H5" s="24"/>
    </row>
    <row r="6" spans="1:8" ht="14.25" customHeight="1" x14ac:dyDescent="0.3">
      <c r="A6" s="2"/>
      <c r="B6" s="9"/>
      <c r="D6" s="10"/>
      <c r="E6" s="10"/>
      <c r="F6" s="3"/>
      <c r="G6" s="3"/>
    </row>
    <row r="7" spans="1:8" s="2" customFormat="1" ht="14.25" customHeight="1" x14ac:dyDescent="0.3">
      <c r="D7" s="5"/>
      <c r="E7" s="5"/>
      <c r="F7" s="5"/>
      <c r="G7" s="5"/>
      <c r="H7" s="1"/>
    </row>
    <row r="8" spans="1:8" s="2" customFormat="1" ht="14.25" customHeight="1" x14ac:dyDescent="0.3">
      <c r="A8" s="3"/>
      <c r="B8" s="3"/>
      <c r="D8" s="5"/>
      <c r="E8" s="5"/>
      <c r="F8" s="5"/>
      <c r="G8" s="5"/>
      <c r="H8" s="3"/>
    </row>
    <row r="9" spans="1:8" s="2" customFormat="1" ht="39" x14ac:dyDescent="0.3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8" ht="19.5" customHeight="1" x14ac:dyDescent="0.25">
      <c r="A10" s="5">
        <v>1</v>
      </c>
      <c r="B10" s="6">
        <v>0.10006401571660081</v>
      </c>
      <c r="C10" s="6">
        <v>9.2951351165358478E-2</v>
      </c>
      <c r="D10" s="6">
        <v>7.8851496882707706E-2</v>
      </c>
      <c r="E10" s="6">
        <v>5.2644135861706319E-2</v>
      </c>
      <c r="F10" s="6">
        <v>6.0955482755575219E-2</v>
      </c>
      <c r="G10" s="6">
        <v>3.2789851626612992E-2</v>
      </c>
      <c r="H10" s="6">
        <v>0.1051708373978031</v>
      </c>
    </row>
    <row r="11" spans="1:8" ht="12.75" customHeight="1" x14ac:dyDescent="0.25">
      <c r="A11" s="5">
        <v>2</v>
      </c>
      <c r="B11" s="6">
        <v>0.16219187833013959</v>
      </c>
      <c r="C11" s="6">
        <v>0.15066309432885147</v>
      </c>
      <c r="D11" s="6">
        <v>0.12780890609837656</v>
      </c>
      <c r="E11" s="6">
        <v>8.5329888245337174E-2</v>
      </c>
      <c r="F11" s="6">
        <v>9.8801593878137667E-2</v>
      </c>
      <c r="G11" s="6">
        <v>5.3148452891888451E-2</v>
      </c>
      <c r="H11" s="6">
        <v>0.17046942940421533</v>
      </c>
    </row>
    <row r="12" spans="1:8" s="18" customFormat="1" ht="12.75" customHeight="1" x14ac:dyDescent="0.25">
      <c r="A12" s="5">
        <v>3</v>
      </c>
      <c r="B12" s="6">
        <v>0.22451578608890219</v>
      </c>
      <c r="C12" s="6">
        <v>0.20855694752468182</v>
      </c>
      <c r="D12" s="6">
        <v>0.176920800950533</v>
      </c>
      <c r="E12" s="6">
        <v>0.11811878087560193</v>
      </c>
      <c r="F12" s="6">
        <v>0.13676712881537936</v>
      </c>
      <c r="G12" s="6">
        <v>7.3571295944563408E-2</v>
      </c>
      <c r="H12" s="6">
        <v>0.23597407182688665</v>
      </c>
    </row>
    <row r="13" spans="1:8" ht="12.75" customHeight="1" x14ac:dyDescent="0.25">
      <c r="A13" s="5">
        <v>4</v>
      </c>
      <c r="B13" s="6">
        <v>0.2942132661051296</v>
      </c>
      <c r="C13" s="6">
        <v>0.27330025103827577</v>
      </c>
      <c r="D13" s="6">
        <v>0.23184314829862557</v>
      </c>
      <c r="E13" s="6">
        <v>0.1547869435604233</v>
      </c>
      <c r="F13" s="6">
        <v>0.17922438491100273</v>
      </c>
      <c r="G13" s="6">
        <v>9.6410375628847717E-2</v>
      </c>
      <c r="H13" s="6">
        <v>0.30922860079345904</v>
      </c>
    </row>
    <row r="14" spans="1:8" ht="12.75" customHeight="1" x14ac:dyDescent="0.25">
      <c r="A14" s="5">
        <v>5</v>
      </c>
      <c r="B14" s="6">
        <v>0.37142909328962787</v>
      </c>
      <c r="C14" s="6">
        <v>0.34502748901438662</v>
      </c>
      <c r="D14" s="6">
        <v>0.29269003229514751</v>
      </c>
      <c r="E14" s="6">
        <v>0.19541054304185379</v>
      </c>
      <c r="F14" s="6">
        <v>0.22626155395419256</v>
      </c>
      <c r="G14" s="6">
        <v>0.12171313305342146</v>
      </c>
      <c r="H14" s="6">
        <v>0.39038517988136445</v>
      </c>
    </row>
    <row r="15" spans="1:8" s="18" customFormat="1" ht="19.5" customHeight="1" x14ac:dyDescent="0.25">
      <c r="A15" s="5">
        <v>6</v>
      </c>
      <c r="B15" s="6">
        <v>0.45631954360310006</v>
      </c>
      <c r="C15" s="6">
        <v>0.42388382913989986</v>
      </c>
      <c r="D15" s="6">
        <v>0.35958460004088216</v>
      </c>
      <c r="E15" s="6">
        <v>0.24007179681684546</v>
      </c>
      <c r="F15" s="6">
        <v>0.27797383376965679</v>
      </c>
      <c r="G15" s="6">
        <v>0.14953077809156001</v>
      </c>
      <c r="H15" s="6">
        <v>0.47960806068029382</v>
      </c>
    </row>
    <row r="16" spans="1:8" ht="12.75" customHeight="1" x14ac:dyDescent="0.25">
      <c r="A16" s="5">
        <v>7</v>
      </c>
      <c r="B16" s="6">
        <v>0.54905237572785148</v>
      </c>
      <c r="C16" s="6">
        <v>0.51002510561833314</v>
      </c>
      <c r="D16" s="6">
        <v>0.43265904714201325</v>
      </c>
      <c r="E16" s="6">
        <v>0.28885896349464962</v>
      </c>
      <c r="F16" s="6">
        <v>0.33446341705267274</v>
      </c>
      <c r="G16" s="6">
        <v>0.17991828337515772</v>
      </c>
      <c r="H16" s="6">
        <v>0.57707356352850703</v>
      </c>
    </row>
    <row r="17" spans="1:8" ht="12.75" customHeight="1" x14ac:dyDescent="0.25">
      <c r="A17" s="5">
        <v>8</v>
      </c>
      <c r="B17" s="6">
        <v>0.6498065136556197</v>
      </c>
      <c r="C17" s="6">
        <v>0.60361752431968696</v>
      </c>
      <c r="D17" s="6">
        <v>0.51205436758599665</v>
      </c>
      <c r="E17" s="6">
        <v>0.34186617580482442</v>
      </c>
      <c r="F17" s="6">
        <v>0.39583929801274531</v>
      </c>
      <c r="G17" s="6">
        <v>0.21293428028233288</v>
      </c>
      <c r="H17" s="6">
        <v>0.68296974390135989</v>
      </c>
    </row>
    <row r="18" spans="1:8" ht="12.75" customHeight="1" x14ac:dyDescent="0.25">
      <c r="A18" s="5">
        <v>9</v>
      </c>
      <c r="B18" s="6">
        <v>0.75877133514659834</v>
      </c>
      <c r="C18" s="6">
        <v>0.70483700181661324</v>
      </c>
      <c r="D18" s="6">
        <v>0.59791979303978715</v>
      </c>
      <c r="E18" s="6">
        <v>0.39919306625227613</v>
      </c>
      <c r="F18" s="6">
        <v>0.46221683892784332</v>
      </c>
      <c r="G18" s="6">
        <v>0.24864082577345895</v>
      </c>
      <c r="H18" s="6">
        <v>0.7974956445564455</v>
      </c>
    </row>
    <row r="19" spans="1:8" ht="12.75" customHeight="1" x14ac:dyDescent="0.25">
      <c r="A19" s="5">
        <v>10</v>
      </c>
      <c r="B19" s="6">
        <v>0.87614544828762286</v>
      </c>
      <c r="C19" s="6">
        <v>0.81386802890624343</v>
      </c>
      <c r="D19" s="6">
        <v>0.69041182876481977</v>
      </c>
      <c r="E19" s="6">
        <v>0.46094412345893049</v>
      </c>
      <c r="F19" s="6">
        <v>0.5337170248666302</v>
      </c>
      <c r="G19" s="6">
        <v>0.28710300148305296</v>
      </c>
      <c r="H19" s="6">
        <v>0.92086000965275938</v>
      </c>
    </row>
    <row r="20" spans="1:8" ht="19.5" customHeight="1" x14ac:dyDescent="0.25">
      <c r="A20" s="5">
        <v>11</v>
      </c>
      <c r="B20" s="6">
        <v>1.0021348108157806</v>
      </c>
      <c r="C20" s="6">
        <v>0.93090192361442459</v>
      </c>
      <c r="D20" s="6">
        <v>0.78969277162423379</v>
      </c>
      <c r="E20" s="6">
        <v>0.5272277027312916</v>
      </c>
      <c r="F20" s="6">
        <v>0.61046531804648252</v>
      </c>
      <c r="G20" s="6">
        <v>0.32838829744329168</v>
      </c>
      <c r="H20" s="6">
        <v>1.0532793080929626</v>
      </c>
    </row>
    <row r="21" spans="1:8" ht="12.75" customHeight="1" x14ac:dyDescent="0.25">
      <c r="A21" s="5">
        <v>12</v>
      </c>
      <c r="B21" s="6">
        <v>1.1369500135128963</v>
      </c>
      <c r="C21" s="6">
        <v>1.0561343076896283</v>
      </c>
      <c r="D21" s="6">
        <v>0.8959285693691531</v>
      </c>
      <c r="E21" s="6">
        <v>0.59815459684186845</v>
      </c>
      <c r="F21" s="6">
        <v>0.69259000297285489</v>
      </c>
      <c r="G21" s="6">
        <v>0.37256572188296266</v>
      </c>
      <c r="H21" s="6">
        <v>1.1949748782744214</v>
      </c>
    </row>
    <row r="22" spans="1:8" ht="12.75" customHeight="1" x14ac:dyDescent="0.25">
      <c r="A22" s="5">
        <v>13</v>
      </c>
      <c r="B22" s="6">
        <v>1.280802508667211</v>
      </c>
      <c r="C22" s="6">
        <v>1.1897616031498826</v>
      </c>
      <c r="D22" s="6">
        <v>1.0092858486268188</v>
      </c>
      <c r="E22" s="6">
        <v>0.67383605180563144</v>
      </c>
      <c r="F22" s="6">
        <v>0.78021988895064276</v>
      </c>
      <c r="G22" s="6">
        <v>0.41970456533680883</v>
      </c>
      <c r="H22" s="6">
        <v>1.3461689640683694</v>
      </c>
    </row>
    <row r="23" spans="1:8" ht="12.75" customHeight="1" x14ac:dyDescent="0.25">
      <c r="A23" s="5">
        <v>14</v>
      </c>
      <c r="B23" s="6">
        <v>1.4338995159727443</v>
      </c>
      <c r="C23" s="6">
        <v>1.3319763002766258</v>
      </c>
      <c r="D23" s="6">
        <v>1.1299279006957064</v>
      </c>
      <c r="E23" s="6">
        <v>0.75438108685039251</v>
      </c>
      <c r="F23" s="6">
        <v>0.87348120693704834</v>
      </c>
      <c r="G23" s="6">
        <v>0.46987273136608881</v>
      </c>
      <c r="H23" s="6">
        <v>1.5070793607390605</v>
      </c>
    </row>
    <row r="24" spans="1:8" ht="12.75" customHeight="1" x14ac:dyDescent="0.25">
      <c r="A24" s="5">
        <v>15</v>
      </c>
      <c r="B24" s="6">
        <v>1.5964372796660893</v>
      </c>
      <c r="C24" s="6">
        <v>1.4829606940419235</v>
      </c>
      <c r="D24" s="6">
        <v>1.2580093680983964</v>
      </c>
      <c r="E24" s="6">
        <v>0.83989294696566463</v>
      </c>
      <c r="F24" s="6">
        <v>0.97249350202621865</v>
      </c>
      <c r="G24" s="6">
        <v>0.52313452699820318</v>
      </c>
      <c r="H24" s="6">
        <v>1.6779123279548602</v>
      </c>
    </row>
    <row r="25" spans="1:8" ht="19.5" customHeight="1" x14ac:dyDescent="0.25">
      <c r="A25" s="5">
        <v>16</v>
      </c>
      <c r="B25" s="6">
        <v>1.7685922802486045</v>
      </c>
      <c r="C25" s="6">
        <v>1.6428787205114836</v>
      </c>
      <c r="D25" s="6">
        <v>1.3936693193262251</v>
      </c>
      <c r="E25" s="6">
        <v>0.93046447934955345</v>
      </c>
      <c r="F25" s="6">
        <v>1.0773642799391683</v>
      </c>
      <c r="G25" s="6">
        <v>0.57954778290697684</v>
      </c>
      <c r="H25" s="6">
        <v>1.8588533529958795</v>
      </c>
    </row>
    <row r="26" spans="1:8" ht="12.75" customHeight="1" x14ac:dyDescent="0.25">
      <c r="A26" s="5">
        <v>17</v>
      </c>
      <c r="B26" s="6">
        <v>1.9505099195082569</v>
      </c>
      <c r="C26" s="6">
        <v>1.8118654461480768</v>
      </c>
      <c r="D26" s="6">
        <v>1.5370223325174821</v>
      </c>
      <c r="E26" s="6">
        <v>1.0261721805470498</v>
      </c>
      <c r="F26" s="6">
        <v>1.1881821143366242</v>
      </c>
      <c r="G26" s="6">
        <v>0.63916014562167933</v>
      </c>
      <c r="H26" s="6">
        <v>2.0500552583097296</v>
      </c>
    </row>
    <row r="27" spans="1:8" ht="12.75" customHeight="1" x14ac:dyDescent="0.25">
      <c r="A27" s="5">
        <v>18</v>
      </c>
      <c r="B27" s="6">
        <v>2.1422900960069793</v>
      </c>
      <c r="C27" s="6">
        <v>1.9900136686097283</v>
      </c>
      <c r="D27" s="6">
        <v>1.6881471287897285</v>
      </c>
      <c r="E27" s="6">
        <v>1.1270686076480243</v>
      </c>
      <c r="F27" s="6">
        <v>1.30500785991271</v>
      </c>
      <c r="G27" s="6">
        <v>0.70200435077659507</v>
      </c>
      <c r="H27" s="6">
        <v>2.2516230408360003</v>
      </c>
    </row>
    <row r="28" spans="1:8" ht="12.75" customHeight="1" x14ac:dyDescent="0.25">
      <c r="A28" s="5">
        <v>19</v>
      </c>
      <c r="B28" s="6">
        <v>2.3439689664924503</v>
      </c>
      <c r="C28" s="6">
        <v>2.1773569745811856</v>
      </c>
      <c r="D28" s="6">
        <v>1.8470722000404403</v>
      </c>
      <c r="E28" s="6">
        <v>1.2331727828826307</v>
      </c>
      <c r="F28" s="6">
        <v>1.4278635420877908</v>
      </c>
      <c r="G28" s="6">
        <v>0.76809224653095642</v>
      </c>
      <c r="H28" s="6">
        <v>2.4635947026017306</v>
      </c>
    </row>
    <row r="29" spans="1:8" ht="12.75" customHeight="1" x14ac:dyDescent="0.25">
      <c r="A29" s="5">
        <v>20</v>
      </c>
      <c r="B29" s="6">
        <v>2.5554960429791977</v>
      </c>
      <c r="C29" s="6">
        <v>2.3738484648206621</v>
      </c>
      <c r="D29" s="6">
        <v>2.01375776120602</v>
      </c>
      <c r="E29" s="6">
        <v>1.3444581442910317</v>
      </c>
      <c r="F29" s="6">
        <v>1.5567184053549468</v>
      </c>
      <c r="G29" s="6">
        <v>0.83740728854021862</v>
      </c>
      <c r="H29" s="6">
        <v>2.6859171789395417</v>
      </c>
    </row>
    <row r="30" spans="1:8" ht="19.5" customHeight="1" x14ac:dyDescent="0.25">
      <c r="A30" s="5">
        <v>21</v>
      </c>
      <c r="B30" s="6">
        <v>2.7767056009591564</v>
      </c>
      <c r="C30" s="6">
        <v>2.5793341947074513</v>
      </c>
      <c r="D30" s="6">
        <v>2.188073219630982</v>
      </c>
      <c r="E30" s="6">
        <v>1.4608375034523384</v>
      </c>
      <c r="F30" s="6">
        <v>1.6914714961663804</v>
      </c>
      <c r="G30" s="6">
        <v>0.90989517074848913</v>
      </c>
      <c r="H30" s="6">
        <v>2.9184162875006074</v>
      </c>
    </row>
    <row r="31" spans="1:8" ht="12.75" customHeight="1" x14ac:dyDescent="0.25">
      <c r="A31" s="5">
        <v>22</v>
      </c>
      <c r="B31" s="6">
        <v>3.0072811659374965</v>
      </c>
      <c r="C31" s="6">
        <v>2.793520185115359</v>
      </c>
      <c r="D31" s="6">
        <v>2.3697691900846429</v>
      </c>
      <c r="E31" s="6">
        <v>1.5821443616888471</v>
      </c>
      <c r="F31" s="6">
        <v>1.8319300293787595</v>
      </c>
      <c r="G31" s="6">
        <v>0.98545218802605894</v>
      </c>
      <c r="H31" s="6">
        <v>3.1607594023414451</v>
      </c>
    </row>
    <row r="32" spans="1:8" ht="12.75" customHeight="1" x14ac:dyDescent="0.25">
      <c r="A32" s="5">
        <v>23</v>
      </c>
      <c r="B32" s="6">
        <v>3.2467115968377684</v>
      </c>
      <c r="C32" s="6">
        <v>3.0159316274595835</v>
      </c>
      <c r="D32" s="6">
        <v>2.5584428880224523</v>
      </c>
      <c r="E32" s="6">
        <v>1.7081098053448294</v>
      </c>
      <c r="F32" s="6">
        <v>1.9777826358065886</v>
      </c>
      <c r="G32" s="6">
        <v>1.0639108451955959</v>
      </c>
      <c r="H32" s="6">
        <v>3.4124092960216652</v>
      </c>
    </row>
    <row r="33" spans="1:8" ht="12.75" customHeight="1" x14ac:dyDescent="0.25">
      <c r="A33" s="5">
        <v>24</v>
      </c>
      <c r="B33" s="6">
        <v>3.4942369881934501</v>
      </c>
      <c r="C33" s="6">
        <v>3.2458626312222849</v>
      </c>
      <c r="D33" s="6">
        <v>2.7534954999439178</v>
      </c>
      <c r="E33" s="6">
        <v>1.8383340446823349</v>
      </c>
      <c r="F33" s="6">
        <v>2.1285664077379516</v>
      </c>
      <c r="G33" s="6">
        <v>1.1450221297892402</v>
      </c>
      <c r="H33" s="6">
        <v>3.6725672808843206</v>
      </c>
    </row>
    <row r="34" spans="1:8" ht="12.75" customHeight="1" x14ac:dyDescent="0.25">
      <c r="A34" s="5">
        <v>25</v>
      </c>
      <c r="B34" s="6">
        <v>3.7487822594596207</v>
      </c>
      <c r="C34" s="6">
        <v>3.4823145338118584</v>
      </c>
      <c r="D34" s="6">
        <v>2.9540798510716786</v>
      </c>
      <c r="E34" s="6">
        <v>1.9722514749146298</v>
      </c>
      <c r="F34" s="6">
        <v>2.2836264438764386</v>
      </c>
      <c r="G34" s="6">
        <v>1.2284337500135623</v>
      </c>
      <c r="H34" s="6">
        <v>3.9401034090618428</v>
      </c>
    </row>
    <row r="35" spans="1:8" ht="18" customHeight="1" x14ac:dyDescent="0.3">
      <c r="A35" s="2" t="s">
        <v>68</v>
      </c>
      <c r="B35" s="2"/>
      <c r="C35" s="2"/>
      <c r="D35" s="2"/>
      <c r="E35" s="2"/>
      <c r="F35" s="2"/>
      <c r="G35" s="2"/>
      <c r="H35" s="2"/>
    </row>
    <row r="36" spans="1:8" ht="18" customHeight="1" x14ac:dyDescent="0.3">
      <c r="A36" s="2" t="s">
        <v>8</v>
      </c>
      <c r="B36" s="2"/>
      <c r="C36" s="2"/>
      <c r="D36" s="2"/>
      <c r="E36" s="2"/>
      <c r="F36" s="2"/>
      <c r="G36" s="2"/>
      <c r="H36" s="2"/>
    </row>
    <row r="37" spans="1:8" ht="18" customHeight="1" x14ac:dyDescent="0.3">
      <c r="A37" s="2" t="s">
        <v>0</v>
      </c>
      <c r="B37" s="2"/>
      <c r="C37" s="16">
        <v>0.9</v>
      </c>
      <c r="D37" s="2"/>
      <c r="E37" s="2"/>
      <c r="F37" s="2"/>
      <c r="G37" s="2"/>
      <c r="H37" s="14"/>
    </row>
    <row r="38" spans="1:8" ht="18" customHeight="1" x14ac:dyDescent="0.3">
      <c r="A38" s="53" t="s">
        <v>28</v>
      </c>
      <c r="B38" s="2"/>
      <c r="C38" s="2"/>
      <c r="D38" s="2"/>
      <c r="E38" s="2"/>
      <c r="F38" s="2"/>
      <c r="G38" s="2"/>
      <c r="H38" s="14" t="s">
        <v>46</v>
      </c>
    </row>
    <row r="39" spans="1:8" ht="14.25" customHeight="1" x14ac:dyDescent="0.3">
      <c r="A39" s="52"/>
      <c r="B39" s="15"/>
      <c r="C39" s="8"/>
      <c r="D39" s="15"/>
      <c r="E39" s="15"/>
      <c r="H39" s="24"/>
    </row>
    <row r="40" spans="1:8" ht="14.25" customHeight="1" x14ac:dyDescent="0.3">
      <c r="A40" s="2"/>
      <c r="B40" s="9"/>
      <c r="C40" s="10"/>
      <c r="D40" s="10"/>
      <c r="E40" s="10"/>
      <c r="F40" s="3"/>
      <c r="G40" s="3"/>
    </row>
    <row r="41" spans="1:8" s="2" customFormat="1" ht="14.25" customHeight="1" x14ac:dyDescent="0.3">
      <c r="D41" s="5"/>
      <c r="E41" s="5"/>
      <c r="F41" s="5"/>
      <c r="G41" s="5"/>
      <c r="H41" s="1"/>
    </row>
    <row r="42" spans="1:8" s="2" customFormat="1" ht="14.25" customHeight="1" x14ac:dyDescent="0.3">
      <c r="A42" s="3"/>
      <c r="B42" s="3"/>
      <c r="D42" s="5"/>
      <c r="E42" s="5"/>
      <c r="F42" s="5"/>
      <c r="G42" s="5"/>
      <c r="H42" s="3"/>
    </row>
    <row r="43" spans="1:8" s="2" customFormat="1" ht="39" customHeight="1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</row>
    <row r="44" spans="1:8" ht="19.5" customHeight="1" x14ac:dyDescent="0.25">
      <c r="A44" s="5">
        <v>1</v>
      </c>
      <c r="B44" s="6">
        <v>9.803032192382985E-2</v>
      </c>
      <c r="C44" s="6">
        <v>9.1062214650689297E-2</v>
      </c>
      <c r="D44" s="6">
        <v>7.7248924783110698E-2</v>
      </c>
      <c r="E44" s="6">
        <v>5.1574200265368055E-2</v>
      </c>
      <c r="F44" s="6">
        <v>5.9716627948204086E-2</v>
      </c>
      <c r="G44" s="6">
        <v>3.2123433062043426E-2</v>
      </c>
      <c r="H44" s="6">
        <v>0.10303335293183687</v>
      </c>
    </row>
    <row r="45" spans="1:8" ht="12.75" customHeight="1" x14ac:dyDescent="0.25">
      <c r="A45" s="5">
        <v>2</v>
      </c>
      <c r="B45" s="6">
        <v>0.15889550236685571</v>
      </c>
      <c r="C45" s="6">
        <v>0.1476010285348498</v>
      </c>
      <c r="D45" s="6">
        <v>0.1252113271672125</v>
      </c>
      <c r="E45" s="6">
        <v>8.3595649789888191E-2</v>
      </c>
      <c r="F45" s="6">
        <v>9.6793557455184975E-2</v>
      </c>
      <c r="G45" s="6">
        <v>5.2068267592832146E-2</v>
      </c>
      <c r="H45" s="6">
        <v>0.16700482109368717</v>
      </c>
    </row>
    <row r="46" spans="1:8" s="18" customFormat="1" ht="12.75" customHeight="1" x14ac:dyDescent="0.25">
      <c r="A46" s="5">
        <v>3</v>
      </c>
      <c r="B46" s="6">
        <v>0.21995274354780273</v>
      </c>
      <c r="C46" s="6">
        <v>0.20431825126026798</v>
      </c>
      <c r="D46" s="6">
        <v>0.17332507543293843</v>
      </c>
      <c r="E46" s="6">
        <v>0.11571814334615554</v>
      </c>
      <c r="F46" s="6">
        <v>0.13398748361590332</v>
      </c>
      <c r="G46" s="6">
        <v>7.2076038265595901E-2</v>
      </c>
      <c r="H46" s="6">
        <v>0.23117815191809157</v>
      </c>
    </row>
    <row r="47" spans="1:8" ht="12.75" customHeight="1" x14ac:dyDescent="0.25">
      <c r="A47" s="5">
        <v>4</v>
      </c>
      <c r="B47" s="6">
        <v>0.2882336970388284</v>
      </c>
      <c r="C47" s="6">
        <v>0.2677457165723251</v>
      </c>
      <c r="D47" s="6">
        <v>0.2271311849797962</v>
      </c>
      <c r="E47" s="6">
        <v>0.15164106495394844</v>
      </c>
      <c r="F47" s="6">
        <v>0.17558184152018988</v>
      </c>
      <c r="G47" s="6">
        <v>9.4450938152038824E-2</v>
      </c>
      <c r="H47" s="6">
        <v>0.30294386115476624</v>
      </c>
    </row>
    <row r="48" spans="1:8" ht="12.75" customHeight="1" x14ac:dyDescent="0.25">
      <c r="A48" s="5">
        <v>5</v>
      </c>
      <c r="B48" s="6">
        <v>0.363880195355959</v>
      </c>
      <c r="C48" s="6">
        <v>0.33801517536977743</v>
      </c>
      <c r="D48" s="6">
        <v>0.28674142132224389</v>
      </c>
      <c r="E48" s="6">
        <v>0.19143903334798201</v>
      </c>
      <c r="F48" s="6">
        <v>0.22166303055370695</v>
      </c>
      <c r="G48" s="6">
        <v>0.11923944417119142</v>
      </c>
      <c r="H48" s="6">
        <v>0.38245101981963925</v>
      </c>
    </row>
    <row r="49" spans="1:8" s="18" customFormat="1" ht="19.5" customHeight="1" x14ac:dyDescent="0.25">
      <c r="A49" s="5">
        <v>6</v>
      </c>
      <c r="B49" s="6">
        <v>0.44704533831861504</v>
      </c>
      <c r="C49" s="6">
        <v>0.41526884496197841</v>
      </c>
      <c r="D49" s="6">
        <v>0.35227642872832665</v>
      </c>
      <c r="E49" s="6">
        <v>0.23519259504276765</v>
      </c>
      <c r="F49" s="6">
        <v>0.27232431374748256</v>
      </c>
      <c r="G49" s="6">
        <v>0.14649172541058145</v>
      </c>
      <c r="H49" s="6">
        <v>0.46986054126501414</v>
      </c>
    </row>
    <row r="50" spans="1:8" ht="12.75" customHeight="1" x14ac:dyDescent="0.25">
      <c r="A50" s="5">
        <v>7</v>
      </c>
      <c r="B50" s="6">
        <v>0.53789347509381835</v>
      </c>
      <c r="C50" s="6">
        <v>0.49965939238940393</v>
      </c>
      <c r="D50" s="6">
        <v>0.42386571607032275</v>
      </c>
      <c r="E50" s="6">
        <v>0.28298821488598808</v>
      </c>
      <c r="F50" s="6">
        <v>0.32766580683987234</v>
      </c>
      <c r="G50" s="6">
        <v>0.17626163724232255</v>
      </c>
      <c r="H50" s="6">
        <v>0.56534516230739318</v>
      </c>
    </row>
    <row r="51" spans="1:8" ht="12.75" customHeight="1" x14ac:dyDescent="0.25">
      <c r="A51" s="5">
        <v>8</v>
      </c>
      <c r="B51" s="6">
        <v>0.63659989323508503</v>
      </c>
      <c r="C51" s="6">
        <v>0.59134964556601577</v>
      </c>
      <c r="D51" s="6">
        <v>0.50164741178412064</v>
      </c>
      <c r="E51" s="6">
        <v>0.33491811246043812</v>
      </c>
      <c r="F51" s="6">
        <v>0.38779428884997819</v>
      </c>
      <c r="G51" s="6">
        <v>0.20860661942465972</v>
      </c>
      <c r="H51" s="6">
        <v>0.66908911639630031</v>
      </c>
    </row>
    <row r="52" spans="1:8" ht="12.75" customHeight="1" x14ac:dyDescent="0.25">
      <c r="A52" s="5">
        <v>9</v>
      </c>
      <c r="B52" s="6">
        <v>0.74335012160275549</v>
      </c>
      <c r="C52" s="6">
        <v>0.69051194574881136</v>
      </c>
      <c r="D52" s="6">
        <v>0.58576771456310683</v>
      </c>
      <c r="E52" s="6">
        <v>0.39107989534722548</v>
      </c>
      <c r="F52" s="6">
        <v>0.4528227774412043</v>
      </c>
      <c r="G52" s="6">
        <v>0.2435874676768077</v>
      </c>
      <c r="H52" s="6">
        <v>0.78128740095876992</v>
      </c>
    </row>
    <row r="53" spans="1:8" ht="12.75" customHeight="1" x14ac:dyDescent="0.25">
      <c r="A53" s="5">
        <v>10</v>
      </c>
      <c r="B53" s="6">
        <v>0.85833873178732312</v>
      </c>
      <c r="C53" s="6">
        <v>0.79732703415735129</v>
      </c>
      <c r="D53" s="6">
        <v>0.67637994886714237</v>
      </c>
      <c r="E53" s="6">
        <v>0.45157592854910783</v>
      </c>
      <c r="F53" s="6">
        <v>0.52286979879045981</v>
      </c>
      <c r="G53" s="6">
        <v>0.28126794091886725</v>
      </c>
      <c r="H53" s="6">
        <v>0.90214451765266046</v>
      </c>
    </row>
    <row r="54" spans="1:8" ht="19.5" customHeight="1" x14ac:dyDescent="0.25">
      <c r="A54" s="5">
        <v>11</v>
      </c>
      <c r="B54" s="6">
        <v>0.98176749565577504</v>
      </c>
      <c r="C54" s="6">
        <v>0.91198234048381166</v>
      </c>
      <c r="D54" s="6">
        <v>0.77364311304969946</v>
      </c>
      <c r="E54" s="6">
        <v>0.51651236516720433</v>
      </c>
      <c r="F54" s="6">
        <v>0.59805826523012118</v>
      </c>
      <c r="G54" s="6">
        <v>0.32171415752049981</v>
      </c>
      <c r="H54" s="6">
        <v>1.0318725358823668</v>
      </c>
    </row>
    <row r="55" spans="1:8" ht="12.75" customHeight="1" x14ac:dyDescent="0.25">
      <c r="A55" s="5">
        <v>12</v>
      </c>
      <c r="B55" s="6">
        <v>1.1138427239581714</v>
      </c>
      <c r="C55" s="6">
        <v>1.0346695106744461</v>
      </c>
      <c r="D55" s="6">
        <v>0.87771978215185253</v>
      </c>
      <c r="E55" s="6">
        <v>0.58599774622975664</v>
      </c>
      <c r="F55" s="6">
        <v>0.67851385402066522</v>
      </c>
      <c r="G55" s="6">
        <v>0.36499372319225948</v>
      </c>
      <c r="H55" s="6">
        <v>1.1706882955797322</v>
      </c>
    </row>
    <row r="56" spans="1:8" ht="12.75" customHeight="1" x14ac:dyDescent="0.25">
      <c r="A56" s="5">
        <v>13</v>
      </c>
      <c r="B56" s="6">
        <v>1.2547715714417942</v>
      </c>
      <c r="C56" s="6">
        <v>1.1655809746804446</v>
      </c>
      <c r="D56" s="6">
        <v>0.9887731962933648</v>
      </c>
      <c r="E56" s="6">
        <v>0.66014105679580137</v>
      </c>
      <c r="F56" s="6">
        <v>0.76436275655602393</v>
      </c>
      <c r="G56" s="6">
        <v>0.4111745202130902</v>
      </c>
      <c r="H56" s="6">
        <v>1.3188095237476813</v>
      </c>
    </row>
    <row r="57" spans="1:8" ht="12.75" customHeight="1" x14ac:dyDescent="0.25">
      <c r="A57" s="5">
        <v>14</v>
      </c>
      <c r="B57" s="6">
        <v>1.4047570462826411</v>
      </c>
      <c r="C57" s="6">
        <v>1.3049053106247368</v>
      </c>
      <c r="D57" s="6">
        <v>1.1069633280522126</v>
      </c>
      <c r="E57" s="6">
        <v>0.73904910039427707</v>
      </c>
      <c r="F57" s="6">
        <v>0.85572863828458667</v>
      </c>
      <c r="G57" s="6">
        <v>0.46032307207720013</v>
      </c>
      <c r="H57" s="6">
        <v>1.4764495891953249</v>
      </c>
    </row>
    <row r="58" spans="1:8" ht="12.75" customHeight="1" x14ac:dyDescent="0.25">
      <c r="A58" s="5">
        <v>15</v>
      </c>
      <c r="B58" s="6">
        <v>1.5639914042636847</v>
      </c>
      <c r="C58" s="6">
        <v>1.4528211085296061</v>
      </c>
      <c r="D58" s="6">
        <v>1.2324416770075726</v>
      </c>
      <c r="E58" s="6">
        <v>0.82282302367102333</v>
      </c>
      <c r="F58" s="6">
        <v>0.95272861467468406</v>
      </c>
      <c r="G58" s="6">
        <v>0.51250237884063221</v>
      </c>
      <c r="H58" s="6">
        <v>1.6438105595844996</v>
      </c>
    </row>
    <row r="59" spans="1:8" ht="19.5" customHeight="1" x14ac:dyDescent="0.25">
      <c r="A59" s="5">
        <v>16</v>
      </c>
      <c r="B59" s="6">
        <v>1.732647539109383</v>
      </c>
      <c r="C59" s="6">
        <v>1.6094889726360608</v>
      </c>
      <c r="D59" s="6">
        <v>1.3653444852328556</v>
      </c>
      <c r="E59" s="6">
        <v>0.91155378680443</v>
      </c>
      <c r="F59" s="6">
        <v>1.0554680065088593</v>
      </c>
      <c r="G59" s="6">
        <v>0.56776909583079405</v>
      </c>
      <c r="H59" s="6">
        <v>1.8210741523652973</v>
      </c>
    </row>
    <row r="60" spans="1:8" ht="12.75" customHeight="1" x14ac:dyDescent="0.25">
      <c r="A60" s="5">
        <v>17</v>
      </c>
      <c r="B60" s="6">
        <v>1.9108678974723174</v>
      </c>
      <c r="C60" s="6">
        <v>1.7750412243258842</v>
      </c>
      <c r="D60" s="6">
        <v>1.5057840021885851</v>
      </c>
      <c r="E60" s="6">
        <v>1.0053163316292602</v>
      </c>
      <c r="F60" s="6">
        <v>1.1640335872831875</v>
      </c>
      <c r="G60" s="6">
        <v>0.62616990121235239</v>
      </c>
      <c r="H60" s="6">
        <v>2.0083900840329965</v>
      </c>
    </row>
    <row r="61" spans="1:8" ht="12.75" customHeight="1" x14ac:dyDescent="0.25">
      <c r="A61" s="5">
        <v>18</v>
      </c>
      <c r="B61" s="6">
        <v>2.0987503475832985</v>
      </c>
      <c r="C61" s="6">
        <v>1.949568775244235</v>
      </c>
      <c r="D61" s="6">
        <v>1.6538373490700424</v>
      </c>
      <c r="E61" s="6">
        <v>1.104162147068904</v>
      </c>
      <c r="F61" s="6">
        <v>1.2784849748854057</v>
      </c>
      <c r="G61" s="6">
        <v>0.68773686530293632</v>
      </c>
      <c r="H61" s="6">
        <v>2.2058612175770067</v>
      </c>
    </row>
    <row r="62" spans="1:8" ht="12.75" customHeight="1" x14ac:dyDescent="0.25">
      <c r="A62" s="5">
        <v>19</v>
      </c>
      <c r="B62" s="6">
        <v>2.2963303113428895</v>
      </c>
      <c r="C62" s="6">
        <v>2.1331045294625191</v>
      </c>
      <c r="D62" s="6">
        <v>1.8095324387074476</v>
      </c>
      <c r="E62" s="6">
        <v>1.2081098687470908</v>
      </c>
      <c r="F62" s="6">
        <v>1.3988437470928343</v>
      </c>
      <c r="G62" s="6">
        <v>0.75248159546065019</v>
      </c>
      <c r="H62" s="6">
        <v>2.4135247826739286</v>
      </c>
    </row>
    <row r="63" spans="1:8" ht="12.75" customHeight="1" x14ac:dyDescent="0.25">
      <c r="A63" s="5">
        <v>20</v>
      </c>
      <c r="B63" s="6">
        <v>2.5035583268797699</v>
      </c>
      <c r="C63" s="6">
        <v>2.3256025409157344</v>
      </c>
      <c r="D63" s="6">
        <v>1.9728302946259482</v>
      </c>
      <c r="E63" s="6">
        <v>1.3171334745473269</v>
      </c>
      <c r="F63" s="6">
        <v>1.5250797734712438</v>
      </c>
      <c r="G63" s="6">
        <v>0.82038788358700665</v>
      </c>
      <c r="H63" s="6">
        <v>2.6313287931388309</v>
      </c>
    </row>
    <row r="64" spans="1:8" ht="19.5" customHeight="1" x14ac:dyDescent="0.25">
      <c r="A64" s="5">
        <v>21</v>
      </c>
      <c r="B64" s="6">
        <v>2.7202720378587486</v>
      </c>
      <c r="C64" s="6">
        <v>2.5269119937424729</v>
      </c>
      <c r="D64" s="6">
        <v>2.1436029783257089</v>
      </c>
      <c r="E64" s="6">
        <v>1.431147548059861</v>
      </c>
      <c r="F64" s="6">
        <v>1.6570941522454137</v>
      </c>
      <c r="G64" s="6">
        <v>0.89140252733845182</v>
      </c>
      <c r="H64" s="6">
        <v>2.8591026066923031</v>
      </c>
    </row>
    <row r="65" spans="1:8" ht="12.75" customHeight="1" x14ac:dyDescent="0.25">
      <c r="A65" s="5">
        <v>22</v>
      </c>
      <c r="B65" s="6">
        <v>2.9461614017896598</v>
      </c>
      <c r="C65" s="6">
        <v>2.7367448836269652</v>
      </c>
      <c r="D65" s="6">
        <v>2.3216061730633761</v>
      </c>
      <c r="E65" s="6">
        <v>1.5499889745140312</v>
      </c>
      <c r="F65" s="6">
        <v>1.7946980164232751</v>
      </c>
      <c r="G65" s="6">
        <v>0.965423929280806</v>
      </c>
      <c r="H65" s="6">
        <v>3.096520357656396</v>
      </c>
    </row>
    <row r="66" spans="1:8" ht="12.75" customHeight="1" x14ac:dyDescent="0.25">
      <c r="A66" s="5">
        <v>23</v>
      </c>
      <c r="B66" s="6">
        <v>3.1807256659901926</v>
      </c>
      <c r="C66" s="6">
        <v>2.9546360519596235</v>
      </c>
      <c r="D66" s="6">
        <v>2.5064452804582475</v>
      </c>
      <c r="E66" s="6">
        <v>1.6733943056357301</v>
      </c>
      <c r="F66" s="6">
        <v>1.9375863250640573</v>
      </c>
      <c r="G66" s="6">
        <v>1.0422879983965641</v>
      </c>
      <c r="H66" s="6">
        <v>3.343055737162226</v>
      </c>
    </row>
    <row r="67" spans="1:8" ht="12.75" customHeight="1" x14ac:dyDescent="0.25">
      <c r="A67" s="5">
        <v>24</v>
      </c>
      <c r="B67" s="6">
        <v>3.4232203692573715</v>
      </c>
      <c r="C67" s="6">
        <v>3.1798939546902596</v>
      </c>
      <c r="D67" s="6">
        <v>2.6975336572519533</v>
      </c>
      <c r="E67" s="6">
        <v>1.8009718769846244</v>
      </c>
      <c r="F67" s="6">
        <v>2.0853055785585841</v>
      </c>
      <c r="G67" s="6">
        <v>1.12175078312919</v>
      </c>
      <c r="H67" s="6">
        <v>3.5979262900228175</v>
      </c>
    </row>
    <row r="68" spans="1:8" ht="12.75" customHeight="1" x14ac:dyDescent="0.25">
      <c r="A68" s="5">
        <v>25</v>
      </c>
      <c r="B68" s="6">
        <v>3.6725922809052416</v>
      </c>
      <c r="C68" s="6">
        <v>3.4115402259732983</v>
      </c>
      <c r="D68" s="6">
        <v>2.8940413465858197</v>
      </c>
      <c r="E68" s="6">
        <v>1.9321675790846149</v>
      </c>
      <c r="F68" s="6">
        <v>2.2372141857768608</v>
      </c>
      <c r="G68" s="6">
        <v>1.2034671516380939</v>
      </c>
      <c r="H68" s="6">
        <v>3.8600250333490509</v>
      </c>
    </row>
    <row r="69" spans="1:8" ht="18" customHeight="1" x14ac:dyDescent="0.3">
      <c r="A69" s="2" t="s">
        <v>68</v>
      </c>
      <c r="B69" s="2"/>
      <c r="C69" s="2"/>
      <c r="D69" s="2"/>
      <c r="E69" s="2"/>
      <c r="F69" s="2"/>
      <c r="G69" s="2"/>
      <c r="H69" s="2"/>
    </row>
    <row r="70" spans="1:8" ht="18" customHeight="1" x14ac:dyDescent="0.3">
      <c r="A70" s="2" t="s">
        <v>8</v>
      </c>
      <c r="B70" s="2"/>
      <c r="C70" s="2"/>
      <c r="D70" s="2"/>
      <c r="E70" s="2"/>
      <c r="F70" s="2"/>
      <c r="G70" s="2"/>
      <c r="H70" s="2"/>
    </row>
    <row r="71" spans="1:8" ht="18" customHeight="1" x14ac:dyDescent="0.3">
      <c r="A71" s="2" t="s">
        <v>0</v>
      </c>
      <c r="B71" s="2"/>
      <c r="C71" s="16">
        <v>0.9</v>
      </c>
      <c r="D71" s="2"/>
      <c r="E71" s="2"/>
      <c r="F71" s="2"/>
      <c r="G71" s="2"/>
      <c r="H71" s="14"/>
    </row>
    <row r="72" spans="1:8" ht="18" customHeight="1" x14ac:dyDescent="0.3">
      <c r="A72" s="53" t="s">
        <v>29</v>
      </c>
      <c r="B72" s="2"/>
      <c r="C72" s="2"/>
      <c r="D72" s="2"/>
      <c r="E72" s="2"/>
      <c r="F72" s="2"/>
      <c r="G72" s="2"/>
      <c r="H72" s="14" t="s">
        <v>46</v>
      </c>
    </row>
    <row r="73" spans="1:8" ht="14.25" customHeight="1" x14ac:dyDescent="0.3">
      <c r="A73" s="52"/>
      <c r="B73" s="15"/>
      <c r="C73" s="8"/>
      <c r="D73" s="15"/>
      <c r="E73" s="15"/>
      <c r="H73" s="24"/>
    </row>
    <row r="74" spans="1:8" ht="14.25" customHeight="1" x14ac:dyDescent="0.3">
      <c r="A74" s="2"/>
      <c r="B74" s="9"/>
      <c r="C74" s="10"/>
      <c r="D74" s="10"/>
      <c r="E74" s="10"/>
      <c r="F74" s="3"/>
      <c r="G74" s="3"/>
    </row>
    <row r="75" spans="1:8" s="2" customFormat="1" ht="14.25" customHeight="1" x14ac:dyDescent="0.3">
      <c r="D75" s="5"/>
      <c r="E75" s="5"/>
      <c r="F75" s="5"/>
      <c r="G75" s="5"/>
      <c r="H75" s="1"/>
    </row>
    <row r="76" spans="1:8" s="2" customFormat="1" ht="14.25" customHeight="1" x14ac:dyDescent="0.3">
      <c r="A76" s="3"/>
      <c r="B76" s="3"/>
      <c r="D76" s="5"/>
      <c r="E76" s="5"/>
      <c r="F76" s="5"/>
      <c r="G76" s="5"/>
      <c r="H76" s="3"/>
    </row>
    <row r="77" spans="1:8" s="2" customFormat="1" ht="39" customHeight="1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</row>
    <row r="78" spans="1:8" ht="19.5" customHeight="1" x14ac:dyDescent="0.25">
      <c r="A78" s="5">
        <v>1</v>
      </c>
      <c r="B78" s="6">
        <v>9.6387978343484546E-2</v>
      </c>
      <c r="C78" s="6">
        <v>8.9536610728264229E-2</v>
      </c>
      <c r="D78" s="6">
        <v>7.5954740767223264E-2</v>
      </c>
      <c r="E78" s="6">
        <v>5.0710155803868825E-2</v>
      </c>
      <c r="F78" s="6">
        <v>5.8716169940662227E-2</v>
      </c>
      <c r="G78" s="6">
        <v>3.158525555703541E-2</v>
      </c>
      <c r="H78" s="6">
        <v>0.10130719145008088</v>
      </c>
    </row>
    <row r="79" spans="1:8" ht="12.75" customHeight="1" x14ac:dyDescent="0.25">
      <c r="A79" s="5">
        <v>2</v>
      </c>
      <c r="B79" s="6">
        <v>0.15623345859165808</v>
      </c>
      <c r="C79" s="6">
        <v>0.14512820587233796</v>
      </c>
      <c r="D79" s="6">
        <v>0.123113608672323</v>
      </c>
      <c r="E79" s="6">
        <v>8.21951363968597E-2</v>
      </c>
      <c r="F79" s="6">
        <v>9.5171933914778489E-2</v>
      </c>
      <c r="G79" s="6">
        <v>5.1195945811748578E-2</v>
      </c>
      <c r="H79" s="6">
        <v>0.16420691846083593</v>
      </c>
    </row>
    <row r="80" spans="1:8" s="18" customFormat="1" ht="12.75" customHeight="1" x14ac:dyDescent="0.25">
      <c r="A80" s="5">
        <v>3</v>
      </c>
      <c r="B80" s="6">
        <v>0.2162677819027134</v>
      </c>
      <c r="C80" s="6">
        <v>0.2008952208986477</v>
      </c>
      <c r="D80" s="6">
        <v>0.17042128689727154</v>
      </c>
      <c r="E80" s="6">
        <v>0.11377946818805797</v>
      </c>
      <c r="F80" s="6">
        <v>0.13174273444804704</v>
      </c>
      <c r="G80" s="6">
        <v>7.0868517812544635E-2</v>
      </c>
      <c r="H80" s="6">
        <v>0.22730512624330315</v>
      </c>
    </row>
    <row r="81" spans="1:8" ht="12.75" customHeight="1" x14ac:dyDescent="0.25">
      <c r="A81" s="5">
        <v>4</v>
      </c>
      <c r="B81" s="6">
        <v>0.28340479560628251</v>
      </c>
      <c r="C81" s="6">
        <v>0.26326005897018862</v>
      </c>
      <c r="D81" s="6">
        <v>0.22332595985937237</v>
      </c>
      <c r="E81" s="6">
        <v>0.14910055784700088</v>
      </c>
      <c r="F81" s="6">
        <v>0.1726402444246509</v>
      </c>
      <c r="G81" s="6">
        <v>9.2868561506860361E-2</v>
      </c>
      <c r="H81" s="6">
        <v>0.29786851410082976</v>
      </c>
    </row>
    <row r="82" spans="1:8" ht="12.75" customHeight="1" x14ac:dyDescent="0.25">
      <c r="A82" s="5">
        <v>5</v>
      </c>
      <c r="B82" s="6">
        <v>0.35778395603806695</v>
      </c>
      <c r="C82" s="6">
        <v>0.33235226370700449</v>
      </c>
      <c r="D82" s="6">
        <v>0.28193752061799454</v>
      </c>
      <c r="E82" s="6">
        <v>0.18823177398907809</v>
      </c>
      <c r="F82" s="6">
        <v>0.21794941574468249</v>
      </c>
      <c r="G82" s="6">
        <v>0.11724177516618028</v>
      </c>
      <c r="H82" s="6">
        <v>0.37604365559935893</v>
      </c>
    </row>
    <row r="83" spans="1:8" s="18" customFormat="1" ht="19.5" customHeight="1" x14ac:dyDescent="0.25">
      <c r="A83" s="5">
        <v>6</v>
      </c>
      <c r="B83" s="6">
        <v>0.43955579807124789</v>
      </c>
      <c r="C83" s="6">
        <v>0.40831166979151789</v>
      </c>
      <c r="D83" s="6">
        <v>0.34637459223656764</v>
      </c>
      <c r="E83" s="6">
        <v>0.23125231369886493</v>
      </c>
      <c r="F83" s="6">
        <v>0.26776194896403688</v>
      </c>
      <c r="G83" s="6">
        <v>0.1440374873740205</v>
      </c>
      <c r="H83" s="6">
        <v>0.4619887682415228</v>
      </c>
    </row>
    <row r="84" spans="1:8" ht="12.75" customHeight="1" x14ac:dyDescent="0.25">
      <c r="A84" s="5">
        <v>7</v>
      </c>
      <c r="B84" s="6">
        <v>0.52888191746151381</v>
      </c>
      <c r="C84" s="6">
        <v>0.49128838656849477</v>
      </c>
      <c r="D84" s="6">
        <v>0.41676451387027835</v>
      </c>
      <c r="E84" s="6">
        <v>0.27824719324176145</v>
      </c>
      <c r="F84" s="6">
        <v>0.32217628253962299</v>
      </c>
      <c r="G84" s="6">
        <v>0.1733086512405933</v>
      </c>
      <c r="H84" s="6">
        <v>0.55587369491063954</v>
      </c>
    </row>
    <row r="85" spans="1:8" ht="12.75" customHeight="1" x14ac:dyDescent="0.25">
      <c r="A85" s="5">
        <v>8</v>
      </c>
      <c r="B85" s="6">
        <v>0.6259346650956169</v>
      </c>
      <c r="C85" s="6">
        <v>0.58144251402676139</v>
      </c>
      <c r="D85" s="6">
        <v>0.49324309983071657</v>
      </c>
      <c r="E85" s="6">
        <v>0.32930708720676033</v>
      </c>
      <c r="F85" s="6">
        <v>0.3812974065763261</v>
      </c>
      <c r="G85" s="6">
        <v>0.2051117442115003</v>
      </c>
      <c r="H85" s="6">
        <v>0.65787958251507728</v>
      </c>
    </row>
    <row r="86" spans="1:8" ht="12.75" customHeight="1" x14ac:dyDescent="0.25">
      <c r="A86" s="5">
        <v>9</v>
      </c>
      <c r="B86" s="6">
        <v>0.73089646159017496</v>
      </c>
      <c r="C86" s="6">
        <v>0.67894350611710752</v>
      </c>
      <c r="D86" s="6">
        <v>0.57595409948252219</v>
      </c>
      <c r="E86" s="6">
        <v>0.38452796791374533</v>
      </c>
      <c r="F86" s="6">
        <v>0.44523644530467876</v>
      </c>
      <c r="G86" s="6">
        <v>0.23950654346947495</v>
      </c>
      <c r="H86" s="6">
        <v>0.7681981616072322</v>
      </c>
    </row>
    <row r="87" spans="1:8" ht="12.75" customHeight="1" x14ac:dyDescent="0.25">
      <c r="A87" s="5">
        <v>10</v>
      </c>
      <c r="B87" s="6">
        <v>0.84395861879526346</v>
      </c>
      <c r="C87" s="6">
        <v>0.78396907602474852</v>
      </c>
      <c r="D87" s="6">
        <v>0.66504826857582</v>
      </c>
      <c r="E87" s="6">
        <v>0.44401048540114629</v>
      </c>
      <c r="F87" s="6">
        <v>0.51410993918225401</v>
      </c>
      <c r="G87" s="6">
        <v>0.27655573975437475</v>
      </c>
      <c r="H87" s="6">
        <v>0.88703050774191261</v>
      </c>
    </row>
    <row r="88" spans="1:8" ht="19.5" customHeight="1" x14ac:dyDescent="0.25">
      <c r="A88" s="5">
        <v>11</v>
      </c>
      <c r="B88" s="6">
        <v>0.96531952820816436</v>
      </c>
      <c r="C88" s="6">
        <v>0.89670351335269527</v>
      </c>
      <c r="D88" s="6">
        <v>0.76068194169719905</v>
      </c>
      <c r="E88" s="6">
        <v>0.50785901434213554</v>
      </c>
      <c r="F88" s="6">
        <v>0.58803874133896905</v>
      </c>
      <c r="G88" s="6">
        <v>0.31632434372675816</v>
      </c>
      <c r="H88" s="6">
        <v>1.0145851374347945</v>
      </c>
    </row>
    <row r="89" spans="1:8" ht="12.75" customHeight="1" x14ac:dyDescent="0.25">
      <c r="A89" s="5">
        <v>12</v>
      </c>
      <c r="B89" s="6">
        <v>1.0951820441673978</v>
      </c>
      <c r="C89" s="6">
        <v>1.0173352533213433</v>
      </c>
      <c r="D89" s="6">
        <v>0.86301497019908513</v>
      </c>
      <c r="E89" s="6">
        <v>0.57618027733105137</v>
      </c>
      <c r="F89" s="6">
        <v>0.6671464235108272</v>
      </c>
      <c r="G89" s="6">
        <v>0.35887882847002323</v>
      </c>
      <c r="H89" s="6">
        <v>1.1510752578063308</v>
      </c>
    </row>
    <row r="90" spans="1:8" ht="12.75" customHeight="1" x14ac:dyDescent="0.25">
      <c r="A90" s="5">
        <v>13</v>
      </c>
      <c r="B90" s="6">
        <v>1.2337498508688629</v>
      </c>
      <c r="C90" s="6">
        <v>1.1460535020212559</v>
      </c>
      <c r="D90" s="6">
        <v>0.97220785937024712</v>
      </c>
      <c r="E90" s="6">
        <v>0.64908143355399084</v>
      </c>
      <c r="F90" s="6">
        <v>0.75155706295379066</v>
      </c>
      <c r="G90" s="6">
        <v>0.40428593900249044</v>
      </c>
      <c r="H90" s="6">
        <v>1.2967149481865785</v>
      </c>
    </row>
    <row r="91" spans="1:8" ht="12.75" customHeight="1" x14ac:dyDescent="0.25">
      <c r="A91" s="5">
        <v>14</v>
      </c>
      <c r="B91" s="6">
        <v>1.381222555406443</v>
      </c>
      <c r="C91" s="6">
        <v>1.2830436782460504</v>
      </c>
      <c r="D91" s="6">
        <v>1.0884179017001823</v>
      </c>
      <c r="E91" s="6">
        <v>0.7266674972150523</v>
      </c>
      <c r="F91" s="6">
        <v>0.84139225329651823</v>
      </c>
      <c r="G91" s="6">
        <v>0.45261108432204161</v>
      </c>
      <c r="H91" s="6">
        <v>1.4517140027264515</v>
      </c>
    </row>
    <row r="92" spans="1:8" ht="12.75" customHeight="1" x14ac:dyDescent="0.25">
      <c r="A92" s="5">
        <v>15</v>
      </c>
      <c r="B92" s="6">
        <v>1.5377891926203981</v>
      </c>
      <c r="C92" s="6">
        <v>1.4284813800235863</v>
      </c>
      <c r="D92" s="6">
        <v>1.2117940586313305</v>
      </c>
      <c r="E92" s="6">
        <v>0.80903792040739797</v>
      </c>
      <c r="F92" s="6">
        <v>0.93676714792220273</v>
      </c>
      <c r="G92" s="6">
        <v>0.5039162090180479</v>
      </c>
      <c r="H92" s="6">
        <v>1.6162711037625026</v>
      </c>
    </row>
    <row r="93" spans="1:8" ht="19.5" customHeight="1" x14ac:dyDescent="0.25">
      <c r="A93" s="5">
        <v>16</v>
      </c>
      <c r="B93" s="6">
        <v>1.7036197596732567</v>
      </c>
      <c r="C93" s="6">
        <v>1.5825245209238721</v>
      </c>
      <c r="D93" s="6">
        <v>1.3424702897158358</v>
      </c>
      <c r="E93" s="6">
        <v>0.89628213941495227</v>
      </c>
      <c r="F93" s="6">
        <v>1.0377853031296276</v>
      </c>
      <c r="G93" s="6">
        <v>0.5582570192471763</v>
      </c>
      <c r="H93" s="6">
        <v>1.7905649243552759</v>
      </c>
    </row>
    <row r="94" spans="1:8" ht="12.75" customHeight="1" x14ac:dyDescent="0.25">
      <c r="A94" s="5">
        <v>17</v>
      </c>
      <c r="B94" s="6">
        <v>1.8788543167483849</v>
      </c>
      <c r="C94" s="6">
        <v>1.7453032054924353</v>
      </c>
      <c r="D94" s="6">
        <v>1.4805569638513794</v>
      </c>
      <c r="E94" s="6">
        <v>0.98847384054012044</v>
      </c>
      <c r="F94" s="6">
        <v>1.1445320386616673</v>
      </c>
      <c r="G94" s="6">
        <v>0.61567941115499414</v>
      </c>
      <c r="H94" s="6">
        <v>1.9747426727360744</v>
      </c>
    </row>
    <row r="95" spans="1:8" ht="12.75" customHeight="1" x14ac:dyDescent="0.25">
      <c r="A95" s="5">
        <v>18</v>
      </c>
      <c r="B95" s="6">
        <v>2.0635890924485949</v>
      </c>
      <c r="C95" s="6">
        <v>1.916906822293067</v>
      </c>
      <c r="D95" s="6">
        <v>1.6261299101891322</v>
      </c>
      <c r="E95" s="6">
        <v>1.0856636500905106</v>
      </c>
      <c r="F95" s="6">
        <v>1.2570659736022878</v>
      </c>
      <c r="G95" s="6">
        <v>0.67621491777149079</v>
      </c>
      <c r="H95" s="6">
        <v>2.1689054885869989</v>
      </c>
    </row>
    <row r="96" spans="1:8" ht="12.75" customHeight="1" x14ac:dyDescent="0.25">
      <c r="A96" s="5">
        <v>19</v>
      </c>
      <c r="B96" s="6">
        <v>2.257858915236318</v>
      </c>
      <c r="C96" s="6">
        <v>2.0973677241413005</v>
      </c>
      <c r="D96" s="6">
        <v>1.7792165739238257</v>
      </c>
      <c r="E96" s="6">
        <v>1.18786989147934</v>
      </c>
      <c r="F96" s="6">
        <v>1.3754083242271504</v>
      </c>
      <c r="G96" s="6">
        <v>0.73987495199177478</v>
      </c>
      <c r="H96" s="6">
        <v>2.3730899778600798</v>
      </c>
    </row>
    <row r="97" spans="1:8" ht="12.75" customHeight="1" x14ac:dyDescent="0.25">
      <c r="A97" s="5">
        <v>20</v>
      </c>
      <c r="B97" s="6">
        <v>2.4616151518959533</v>
      </c>
      <c r="C97" s="6">
        <v>2.2866407347260593</v>
      </c>
      <c r="D97" s="6">
        <v>1.9397786315700292</v>
      </c>
      <c r="E97" s="6">
        <v>1.2950669785496749</v>
      </c>
      <c r="F97" s="6">
        <v>1.4995294648899749</v>
      </c>
      <c r="G97" s="6">
        <v>0.80664357725851066</v>
      </c>
      <c r="H97" s="6">
        <v>2.5872450253170012</v>
      </c>
    </row>
    <row r="98" spans="1:8" ht="19.5" customHeight="1" x14ac:dyDescent="0.25">
      <c r="A98" s="5">
        <v>21</v>
      </c>
      <c r="B98" s="6">
        <v>2.6746981661168854</v>
      </c>
      <c r="C98" s="6">
        <v>2.4845775648680566</v>
      </c>
      <c r="D98" s="6">
        <v>2.1076902880358843</v>
      </c>
      <c r="E98" s="6">
        <v>1.4071709259091216</v>
      </c>
      <c r="F98" s="6">
        <v>1.6293321507589489</v>
      </c>
      <c r="G98" s="6">
        <v>0.8764684825495811</v>
      </c>
      <c r="H98" s="6">
        <v>2.8112028475208684</v>
      </c>
    </row>
    <row r="99" spans="1:8" ht="12.75" customHeight="1" x14ac:dyDescent="0.25">
      <c r="A99" s="5">
        <v>22</v>
      </c>
      <c r="B99" s="6">
        <v>2.8968031096823461</v>
      </c>
      <c r="C99" s="6">
        <v>2.6908950353100329</v>
      </c>
      <c r="D99" s="6">
        <v>2.2827113197201081</v>
      </c>
      <c r="E99" s="6">
        <v>1.5240213515179841</v>
      </c>
      <c r="F99" s="6">
        <v>1.7646306790108623</v>
      </c>
      <c r="G99" s="6">
        <v>0.94924977253573217</v>
      </c>
      <c r="H99" s="6">
        <v>3.0446430381597094</v>
      </c>
    </row>
    <row r="100" spans="1:8" ht="12.75" customHeight="1" x14ac:dyDescent="0.25">
      <c r="A100" s="5">
        <v>23</v>
      </c>
      <c r="B100" s="6">
        <v>3.1274376192321949</v>
      </c>
      <c r="C100" s="6">
        <v>2.905135780441968</v>
      </c>
      <c r="D100" s="6">
        <v>2.4644537391161117</v>
      </c>
      <c r="E100" s="6">
        <v>1.6453592207628813</v>
      </c>
      <c r="F100" s="6">
        <v>1.9051251191852641</v>
      </c>
      <c r="G100" s="6">
        <v>1.0248261052859036</v>
      </c>
      <c r="H100" s="6">
        <v>3.2870481058404493</v>
      </c>
    </row>
    <row r="101" spans="1:8" ht="12.75" customHeight="1" x14ac:dyDescent="0.25">
      <c r="A101" s="5">
        <v>24</v>
      </c>
      <c r="B101" s="6">
        <v>3.3658697058378872</v>
      </c>
      <c r="C101" s="6">
        <v>3.1266198419445899</v>
      </c>
      <c r="D101" s="6">
        <v>2.6523407312489606</v>
      </c>
      <c r="E101" s="6">
        <v>1.7707994309240433</v>
      </c>
      <c r="F101" s="6">
        <v>2.0503695693443631</v>
      </c>
      <c r="G101" s="6">
        <v>1.1029576162675017</v>
      </c>
      <c r="H101" s="6">
        <v>3.5376487041798783</v>
      </c>
    </row>
    <row r="102" spans="1:8" ht="12.75" customHeight="1" x14ac:dyDescent="0.25">
      <c r="A102" s="5">
        <v>25</v>
      </c>
      <c r="B102" s="6">
        <v>3.6110637840340685</v>
      </c>
      <c r="C102" s="6">
        <v>3.3543852449504827</v>
      </c>
      <c r="D102" s="6">
        <v>2.845556243879412</v>
      </c>
      <c r="E102" s="6">
        <v>1.8997971557565487</v>
      </c>
      <c r="F102" s="6">
        <v>2.1997331872066126</v>
      </c>
      <c r="G102" s="6">
        <v>1.1833049557801121</v>
      </c>
      <c r="H102" s="6">
        <v>3.7953563960429446</v>
      </c>
    </row>
    <row r="103" spans="1:8" ht="18" customHeight="1" x14ac:dyDescent="0.3">
      <c r="A103" s="2" t="s">
        <v>68</v>
      </c>
      <c r="B103" s="15"/>
      <c r="C103" s="8"/>
      <c r="D103" s="15"/>
      <c r="E103" s="15"/>
    </row>
    <row r="104" spans="1:8" ht="18" customHeight="1" x14ac:dyDescent="0.3">
      <c r="A104" s="52" t="s">
        <v>8</v>
      </c>
      <c r="C104" s="8"/>
      <c r="F104" s="21"/>
      <c r="G104" s="21"/>
      <c r="H104" s="22"/>
    </row>
    <row r="105" spans="1:8" ht="18" customHeight="1" x14ac:dyDescent="0.3">
      <c r="A105" s="52" t="s">
        <v>0</v>
      </c>
      <c r="B105" s="15"/>
      <c r="C105" s="16">
        <v>0.9</v>
      </c>
      <c r="H105" s="24" t="s">
        <v>46</v>
      </c>
    </row>
    <row r="106" spans="1:8" ht="18" customHeight="1" x14ac:dyDescent="0.3">
      <c r="A106" s="53" t="s">
        <v>30</v>
      </c>
      <c r="B106" s="15"/>
      <c r="C106" s="8"/>
      <c r="D106" s="15"/>
      <c r="E106" s="15"/>
      <c r="H106" s="14" t="s">
        <v>46</v>
      </c>
    </row>
    <row r="107" spans="1:8" ht="14.25" customHeight="1" x14ac:dyDescent="0.3">
      <c r="A107" s="52"/>
      <c r="B107" s="15"/>
      <c r="C107" s="8"/>
      <c r="D107" s="15"/>
      <c r="E107" s="15"/>
      <c r="H107" s="24"/>
    </row>
    <row r="108" spans="1:8" ht="14.25" customHeight="1" x14ac:dyDescent="0.3">
      <c r="A108" s="2"/>
      <c r="B108" s="9"/>
      <c r="C108" s="10"/>
      <c r="D108" s="10"/>
      <c r="E108" s="10"/>
      <c r="F108" s="3"/>
      <c r="G108" s="3"/>
    </row>
    <row r="109" spans="1:8" s="2" customFormat="1" ht="14.25" customHeight="1" x14ac:dyDescent="0.3">
      <c r="D109" s="5"/>
      <c r="E109" s="5"/>
      <c r="F109" s="5"/>
      <c r="G109" s="5"/>
      <c r="H109" s="1"/>
    </row>
    <row r="110" spans="1:8" s="2" customFormat="1" ht="14.25" customHeight="1" x14ac:dyDescent="0.3">
      <c r="A110" s="3"/>
      <c r="B110" s="3"/>
      <c r="D110" s="5"/>
      <c r="E110" s="5"/>
      <c r="F110" s="5"/>
      <c r="G110" s="5"/>
      <c r="H110" s="3"/>
    </row>
    <row r="111" spans="1:8" s="2" customFormat="1" ht="39" customHeight="1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</row>
    <row r="112" spans="1:8" ht="19.5" customHeight="1" x14ac:dyDescent="0.25">
      <c r="A112" s="5">
        <v>1</v>
      </c>
      <c r="B112" s="6">
        <v>9.3560472897528779E-2</v>
      </c>
      <c r="C112" s="6">
        <v>8.691008759957676E-2</v>
      </c>
      <c r="D112" s="6">
        <v>7.3726636735409648E-2</v>
      </c>
      <c r="E112" s="6">
        <v>4.9222592269858922E-2</v>
      </c>
      <c r="F112" s="6">
        <v>5.6993752963710363E-2</v>
      </c>
      <c r="G112" s="6">
        <v>3.0658713848886191E-2</v>
      </c>
      <c r="H112" s="6">
        <v>9.8335382719755435E-2</v>
      </c>
    </row>
    <row r="113" spans="1:8" ht="12.75" customHeight="1" x14ac:dyDescent="0.25">
      <c r="A113" s="5">
        <v>2</v>
      </c>
      <c r="B113" s="6">
        <v>0.15165040827148007</v>
      </c>
      <c r="C113" s="6">
        <v>0.14087092400463955</v>
      </c>
      <c r="D113" s="6">
        <v>0.11950211681436776</v>
      </c>
      <c r="E113" s="6">
        <v>7.9783972683424395E-2</v>
      </c>
      <c r="F113" s="6">
        <v>9.2380100679235078E-2</v>
      </c>
      <c r="G113" s="6">
        <v>4.9694131808785208E-2</v>
      </c>
      <c r="H113" s="6">
        <v>0.15938996966503197</v>
      </c>
    </row>
    <row r="114" spans="1:8" s="18" customFormat="1" ht="12.75" customHeight="1" x14ac:dyDescent="0.25">
      <c r="A114" s="5">
        <v>3</v>
      </c>
      <c r="B114" s="6">
        <v>0.20992364706739625</v>
      </c>
      <c r="C114" s="6">
        <v>0.19500203441502631</v>
      </c>
      <c r="D114" s="6">
        <v>0.16542204191786486</v>
      </c>
      <c r="E114" s="6">
        <v>0.11044178986480023</v>
      </c>
      <c r="F114" s="6">
        <v>0.12787811039929359</v>
      </c>
      <c r="G114" s="6">
        <v>6.8789616236793014E-2</v>
      </c>
      <c r="H114" s="6">
        <v>0.22063721502250463</v>
      </c>
    </row>
    <row r="115" spans="1:8" ht="12.75" customHeight="1" x14ac:dyDescent="0.25">
      <c r="A115" s="5">
        <v>4</v>
      </c>
      <c r="B115" s="6">
        <v>0.27509122147848869</v>
      </c>
      <c r="C115" s="6">
        <v>0.25553742318890649</v>
      </c>
      <c r="D115" s="6">
        <v>0.21677477600244527</v>
      </c>
      <c r="E115" s="6">
        <v>0.14472674851358899</v>
      </c>
      <c r="F115" s="6">
        <v>0.16757590715260734</v>
      </c>
      <c r="G115" s="6">
        <v>9.0144296843034932E-2</v>
      </c>
      <c r="H115" s="6">
        <v>0.28913065217786749</v>
      </c>
    </row>
    <row r="116" spans="1:8" ht="12.75" customHeight="1" x14ac:dyDescent="0.25">
      <c r="A116" s="5">
        <v>5</v>
      </c>
      <c r="B116" s="6">
        <v>0.34728849694079028</v>
      </c>
      <c r="C116" s="6">
        <v>0.32260283383247684</v>
      </c>
      <c r="D116" s="6">
        <v>0.27366698845551007</v>
      </c>
      <c r="E116" s="6">
        <v>0.18271006500417319</v>
      </c>
      <c r="F116" s="6">
        <v>0.21155595080691908</v>
      </c>
      <c r="G116" s="6">
        <v>0.11380253135722135</v>
      </c>
      <c r="H116" s="6">
        <v>0.36501255501609647</v>
      </c>
    </row>
    <row r="117" spans="1:8" s="18" customFormat="1" ht="19.5" customHeight="1" x14ac:dyDescent="0.25">
      <c r="A117" s="5">
        <v>6</v>
      </c>
      <c r="B117" s="6">
        <v>0.42666159244304258</v>
      </c>
      <c r="C117" s="6">
        <v>0.39633399902983152</v>
      </c>
      <c r="D117" s="6">
        <v>0.33621382257710303</v>
      </c>
      <c r="E117" s="6">
        <v>0.22446861320414849</v>
      </c>
      <c r="F117" s="6">
        <v>0.25990725191646957</v>
      </c>
      <c r="G117" s="6">
        <v>0.13981220132724287</v>
      </c>
      <c r="H117" s="6">
        <v>0.44843649978831057</v>
      </c>
    </row>
    <row r="118" spans="1:8" ht="12.75" customHeight="1" x14ac:dyDescent="0.25">
      <c r="A118" s="5">
        <v>7</v>
      </c>
      <c r="B118" s="6">
        <v>0.51336736338962574</v>
      </c>
      <c r="C118" s="6">
        <v>0.47687662472401432</v>
      </c>
      <c r="D118" s="6">
        <v>0.40453888207571986</v>
      </c>
      <c r="E118" s="6">
        <v>0.27008491545843277</v>
      </c>
      <c r="F118" s="6">
        <v>0.3127253612826969</v>
      </c>
      <c r="G118" s="6">
        <v>0.1682247065035456</v>
      </c>
      <c r="H118" s="6">
        <v>0.53956734710010223</v>
      </c>
    </row>
    <row r="119" spans="1:8" ht="12.75" customHeight="1" x14ac:dyDescent="0.25">
      <c r="A119" s="5">
        <v>8</v>
      </c>
      <c r="B119" s="6">
        <v>0.60757310481821958</v>
      </c>
      <c r="C119" s="6">
        <v>0.56438611443030684</v>
      </c>
      <c r="D119" s="6">
        <v>0.47877399720070241</v>
      </c>
      <c r="E119" s="6">
        <v>0.31964698645072154</v>
      </c>
      <c r="F119" s="6">
        <v>0.37011218916486194</v>
      </c>
      <c r="G119" s="6">
        <v>0.19909486758689884</v>
      </c>
      <c r="H119" s="6">
        <v>0.63858092998274896</v>
      </c>
    </row>
    <row r="120" spans="1:8" ht="12.75" customHeight="1" x14ac:dyDescent="0.25">
      <c r="A120" s="5">
        <v>9</v>
      </c>
      <c r="B120" s="6">
        <v>0.70945588610459398</v>
      </c>
      <c r="C120" s="6">
        <v>0.659026951230964</v>
      </c>
      <c r="D120" s="6">
        <v>0.55905870048261708</v>
      </c>
      <c r="E120" s="6">
        <v>0.37324798318863855</v>
      </c>
      <c r="F120" s="6">
        <v>0.43217560000558169</v>
      </c>
      <c r="G120" s="6">
        <v>0.232480708218644</v>
      </c>
      <c r="H120" s="6">
        <v>0.74566335464430056</v>
      </c>
    </row>
    <row r="121" spans="1:8" ht="12.75" customHeight="1" x14ac:dyDescent="0.25">
      <c r="A121" s="5">
        <v>10</v>
      </c>
      <c r="B121" s="6">
        <v>0.81920140703695477</v>
      </c>
      <c r="C121" s="6">
        <v>0.76097163516110033</v>
      </c>
      <c r="D121" s="6">
        <v>0.64553932530780622</v>
      </c>
      <c r="E121" s="6">
        <v>0.43098560317922274</v>
      </c>
      <c r="F121" s="6">
        <v>0.49902871559151074</v>
      </c>
      <c r="G121" s="6">
        <v>0.26844308012913348</v>
      </c>
      <c r="H121" s="6">
        <v>0.86100979816305356</v>
      </c>
    </row>
    <row r="122" spans="1:8" ht="19.5" customHeight="1" x14ac:dyDescent="0.25">
      <c r="A122" s="5">
        <v>11</v>
      </c>
      <c r="B122" s="6">
        <v>0.93700223937190008</v>
      </c>
      <c r="C122" s="6">
        <v>0.87039904975685911</v>
      </c>
      <c r="D122" s="6">
        <v>0.73836762024598634</v>
      </c>
      <c r="E122" s="6">
        <v>0.49296115930348189</v>
      </c>
      <c r="F122" s="6">
        <v>0.57078884387101059</v>
      </c>
      <c r="G122" s="6">
        <v>0.30704508691541066</v>
      </c>
      <c r="H122" s="6">
        <v>0.98482266030035637</v>
      </c>
    </row>
    <row r="123" spans="1:8" ht="12.75" customHeight="1" x14ac:dyDescent="0.25">
      <c r="A123" s="5">
        <v>12</v>
      </c>
      <c r="B123" s="6">
        <v>1.0630552867914809</v>
      </c>
      <c r="C123" s="6">
        <v>0.98749210256162678</v>
      </c>
      <c r="D123" s="6">
        <v>0.83769874746969519</v>
      </c>
      <c r="E123" s="6">
        <v>0.55927824348819744</v>
      </c>
      <c r="F123" s="6">
        <v>0.64757593164923211</v>
      </c>
      <c r="G123" s="6">
        <v>0.34835125169772957</v>
      </c>
      <c r="H123" s="6">
        <v>1.1173088938251909</v>
      </c>
    </row>
    <row r="124" spans="1:8" ht="12.75" customHeight="1" x14ac:dyDescent="0.25">
      <c r="A124" s="5">
        <v>13</v>
      </c>
      <c r="B124" s="6">
        <v>1.1975582584915689</v>
      </c>
      <c r="C124" s="6">
        <v>1.1124344493757676</v>
      </c>
      <c r="D124" s="6">
        <v>0.94368850390483394</v>
      </c>
      <c r="E124" s="6">
        <v>0.63004087144465237</v>
      </c>
      <c r="F124" s="6">
        <v>0.72951041642204506</v>
      </c>
      <c r="G124" s="6">
        <v>0.39242636155415656</v>
      </c>
      <c r="H124" s="6">
        <v>1.258676298130198</v>
      </c>
    </row>
    <row r="125" spans="1:8" ht="12.75" customHeight="1" x14ac:dyDescent="0.25">
      <c r="A125" s="5">
        <v>14</v>
      </c>
      <c r="B125" s="6">
        <v>1.3407049061662912</v>
      </c>
      <c r="C125" s="6">
        <v>1.2454060698016458</v>
      </c>
      <c r="D125" s="6">
        <v>1.0564895679243027</v>
      </c>
      <c r="E125" s="6">
        <v>0.70535097682437964</v>
      </c>
      <c r="F125" s="6">
        <v>0.81671032491429774</v>
      </c>
      <c r="G125" s="6">
        <v>0.43933390673398165</v>
      </c>
      <c r="H125" s="6">
        <v>1.40912851313301</v>
      </c>
    </row>
    <row r="126" spans="1:8" ht="12.75" customHeight="1" x14ac:dyDescent="0.25">
      <c r="A126" s="5">
        <v>15</v>
      </c>
      <c r="B126" s="6">
        <v>1.4926787193892723</v>
      </c>
      <c r="C126" s="6">
        <v>1.3865774107643727</v>
      </c>
      <c r="D126" s="6">
        <v>1.1762465312421064</v>
      </c>
      <c r="E126" s="6">
        <v>0.78530509433042817</v>
      </c>
      <c r="F126" s="6">
        <v>0.90928743252757516</v>
      </c>
      <c r="G126" s="6">
        <v>0.48913401470511741</v>
      </c>
      <c r="H126" s="6">
        <v>1.5688583928978357</v>
      </c>
    </row>
    <row r="127" spans="1:8" ht="19.5" customHeight="1" x14ac:dyDescent="0.25">
      <c r="A127" s="5">
        <v>16</v>
      </c>
      <c r="B127" s="6">
        <v>1.6536447085195918</v>
      </c>
      <c r="C127" s="6">
        <v>1.5361017534981949</v>
      </c>
      <c r="D127" s="6">
        <v>1.3030894237568194</v>
      </c>
      <c r="E127" s="6">
        <v>0.86999003666664343</v>
      </c>
      <c r="F127" s="6">
        <v>1.007342257775204</v>
      </c>
      <c r="G127" s="6">
        <v>0.5418807575048723</v>
      </c>
      <c r="H127" s="6">
        <v>1.7380393691775315</v>
      </c>
    </row>
    <row r="128" spans="1:8" ht="12.75" customHeight="1" x14ac:dyDescent="0.25">
      <c r="A128" s="5">
        <v>17</v>
      </c>
      <c r="B128" s="6">
        <v>1.823738825127301</v>
      </c>
      <c r="C128" s="6">
        <v>1.6941053859802526</v>
      </c>
      <c r="D128" s="6">
        <v>1.4371253767356145</v>
      </c>
      <c r="E128" s="6">
        <v>0.95947732857519319</v>
      </c>
      <c r="F128" s="6">
        <v>1.1109576175771785</v>
      </c>
      <c r="G128" s="6">
        <v>0.59761868493247705</v>
      </c>
      <c r="H128" s="6">
        <v>1.9168143319047626</v>
      </c>
    </row>
    <row r="129" spans="1:8" ht="12.75" customHeight="1" x14ac:dyDescent="0.25">
      <c r="A129" s="5">
        <v>18</v>
      </c>
      <c r="B129" s="6">
        <v>2.003054474984987</v>
      </c>
      <c r="C129" s="6">
        <v>1.8606750745941092</v>
      </c>
      <c r="D129" s="6">
        <v>1.578427994909755</v>
      </c>
      <c r="E129" s="6">
        <v>1.053816111259807</v>
      </c>
      <c r="F129" s="6">
        <v>1.2201904114484683</v>
      </c>
      <c r="G129" s="6">
        <v>0.65637840500823008</v>
      </c>
      <c r="H129" s="6">
        <v>2.1052814538667226</v>
      </c>
    </row>
    <row r="130" spans="1:8" ht="12.75" customHeight="1" x14ac:dyDescent="0.25">
      <c r="A130" s="5">
        <v>19</v>
      </c>
      <c r="B130" s="6">
        <v>2.1916254648751088</v>
      </c>
      <c r="C130" s="6">
        <v>2.0358422230975051</v>
      </c>
      <c r="D130" s="6">
        <v>1.7270239183794067</v>
      </c>
      <c r="E130" s="6">
        <v>1.1530241706232001</v>
      </c>
      <c r="F130" s="6">
        <v>1.3350612332931897</v>
      </c>
      <c r="G130" s="6">
        <v>0.71817099583421307</v>
      </c>
      <c r="H130" s="6">
        <v>2.3034762671934734</v>
      </c>
    </row>
    <row r="131" spans="1:8" ht="12.75" customHeight="1" x14ac:dyDescent="0.25">
      <c r="A131" s="5">
        <v>20</v>
      </c>
      <c r="B131" s="6">
        <v>2.3894045882193318</v>
      </c>
      <c r="C131" s="6">
        <v>2.2195629804096231</v>
      </c>
      <c r="D131" s="6">
        <v>1.8828759478643113</v>
      </c>
      <c r="E131" s="6">
        <v>1.2570766710688228</v>
      </c>
      <c r="F131" s="6">
        <v>1.4555413265223633</v>
      </c>
      <c r="G131" s="6">
        <v>0.78298098834606411</v>
      </c>
      <c r="H131" s="6">
        <v>2.5113491560931784</v>
      </c>
    </row>
    <row r="132" spans="1:8" ht="19.5" customHeight="1" x14ac:dyDescent="0.25">
      <c r="A132" s="5">
        <v>21</v>
      </c>
      <c r="B132" s="6">
        <v>2.5962368915787559</v>
      </c>
      <c r="C132" s="6">
        <v>2.4116934073590217</v>
      </c>
      <c r="D132" s="6">
        <v>2.045861978424778</v>
      </c>
      <c r="E132" s="6">
        <v>1.3658920908844876</v>
      </c>
      <c r="F132" s="6">
        <v>1.581536298945099</v>
      </c>
      <c r="G132" s="6">
        <v>0.85075760604601702</v>
      </c>
      <c r="H132" s="6">
        <v>2.728737258993573</v>
      </c>
    </row>
    <row r="133" spans="1:8" ht="12.75" customHeight="1" x14ac:dyDescent="0.25">
      <c r="A133" s="5">
        <v>22</v>
      </c>
      <c r="B133" s="6">
        <v>2.8118264693455157</v>
      </c>
      <c r="C133" s="6">
        <v>2.6119586316464862</v>
      </c>
      <c r="D133" s="6">
        <v>2.2157488333293998</v>
      </c>
      <c r="E133" s="6">
        <v>1.4793147527779011</v>
      </c>
      <c r="F133" s="6">
        <v>1.7128658952613427</v>
      </c>
      <c r="G133" s="6">
        <v>0.92140388399709672</v>
      </c>
      <c r="H133" s="6">
        <v>2.9553295685825165</v>
      </c>
    </row>
    <row r="134" spans="1:8" ht="12.75" customHeight="1" x14ac:dyDescent="0.25">
      <c r="A134" s="5">
        <v>23</v>
      </c>
      <c r="B134" s="6">
        <v>3.0356954014552646</v>
      </c>
      <c r="C134" s="6">
        <v>2.8199147043118256</v>
      </c>
      <c r="D134" s="6">
        <v>2.3921599065405901</v>
      </c>
      <c r="E134" s="6">
        <v>1.59709322081959</v>
      </c>
      <c r="F134" s="6">
        <v>1.8492389833589948</v>
      </c>
      <c r="G134" s="6">
        <v>0.99476321317370053</v>
      </c>
      <c r="H134" s="6">
        <v>3.1906237738842145</v>
      </c>
    </row>
    <row r="135" spans="1:8" ht="12.75" customHeight="1" x14ac:dyDescent="0.25">
      <c r="A135" s="5">
        <v>24</v>
      </c>
      <c r="B135" s="6">
        <v>3.2671331716020546</v>
      </c>
      <c r="C135" s="6">
        <v>3.0349016133598181</v>
      </c>
      <c r="D135" s="6">
        <v>2.574535303735876</v>
      </c>
      <c r="E135" s="6">
        <v>1.7188536891346411</v>
      </c>
      <c r="F135" s="6">
        <v>1.9902227416675371</v>
      </c>
      <c r="G135" s="6">
        <v>1.070602765379963</v>
      </c>
      <c r="H135" s="6">
        <v>3.4338730970050744</v>
      </c>
    </row>
    <row r="136" spans="1:8" ht="12.75" customHeight="1" x14ac:dyDescent="0.25">
      <c r="A136" s="5">
        <v>25</v>
      </c>
      <c r="B136" s="6">
        <v>3.5051345728344629</v>
      </c>
      <c r="C136" s="6">
        <v>3.2559856030975078</v>
      </c>
      <c r="D136" s="6">
        <v>2.762082911264522</v>
      </c>
      <c r="E136" s="6">
        <v>1.8440673137531136</v>
      </c>
      <c r="F136" s="6">
        <v>2.135204833428801</v>
      </c>
      <c r="G136" s="6">
        <v>1.1485931456125438</v>
      </c>
      <c r="H136" s="6">
        <v>3.6840210297080209</v>
      </c>
    </row>
    <row r="137" spans="1:8" ht="18" customHeight="1" x14ac:dyDescent="0.3">
      <c r="A137" s="2" t="s">
        <v>68</v>
      </c>
      <c r="B137" s="15"/>
      <c r="C137" s="8"/>
      <c r="D137" s="15"/>
      <c r="E137" s="15"/>
    </row>
    <row r="138" spans="1:8" ht="18" customHeight="1" x14ac:dyDescent="0.3">
      <c r="A138" s="52" t="s">
        <v>8</v>
      </c>
      <c r="C138" s="8"/>
      <c r="F138" s="21"/>
      <c r="G138" s="21"/>
      <c r="H138" s="22"/>
    </row>
    <row r="139" spans="1:8" ht="18" customHeight="1" x14ac:dyDescent="0.3">
      <c r="A139" s="52" t="s">
        <v>0</v>
      </c>
      <c r="B139" s="15"/>
      <c r="C139" s="16">
        <v>0.9</v>
      </c>
      <c r="H139" s="24" t="s">
        <v>46</v>
      </c>
    </row>
    <row r="140" spans="1:8" ht="18" customHeight="1" x14ac:dyDescent="0.3">
      <c r="A140" s="53" t="s">
        <v>31</v>
      </c>
      <c r="B140" s="15"/>
      <c r="C140" s="8"/>
      <c r="D140" s="15"/>
      <c r="E140" s="15"/>
      <c r="H140" s="14" t="s">
        <v>46</v>
      </c>
    </row>
    <row r="141" spans="1:8" ht="14.25" customHeight="1" x14ac:dyDescent="0.3">
      <c r="A141" s="52"/>
      <c r="B141" s="15"/>
      <c r="C141" s="8"/>
      <c r="D141" s="15"/>
      <c r="E141" s="15"/>
      <c r="H141" s="24"/>
    </row>
    <row r="142" spans="1:8" ht="14.25" customHeight="1" x14ac:dyDescent="0.3">
      <c r="A142" s="2"/>
      <c r="B142" s="9"/>
      <c r="C142" s="10"/>
      <c r="D142" s="10"/>
      <c r="E142" s="10"/>
      <c r="F142" s="3"/>
      <c r="G142" s="3"/>
    </row>
    <row r="143" spans="1:8" s="2" customFormat="1" ht="14.25" customHeight="1" x14ac:dyDescent="0.3">
      <c r="D143" s="5"/>
      <c r="E143" s="5"/>
      <c r="F143" s="5"/>
      <c r="G143" s="5"/>
      <c r="H143" s="1"/>
    </row>
    <row r="144" spans="1:8" s="2" customFormat="1" ht="14.25" customHeight="1" x14ac:dyDescent="0.3">
      <c r="A144" s="3"/>
      <c r="B144" s="3"/>
      <c r="D144" s="5"/>
      <c r="E144" s="5"/>
      <c r="F144" s="5"/>
      <c r="G144" s="5"/>
      <c r="H144" s="3"/>
    </row>
    <row r="145" spans="1:8" s="2" customFormat="1" ht="39" customHeight="1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</row>
    <row r="146" spans="1:8" ht="19.5" customHeight="1" x14ac:dyDescent="0.25">
      <c r="A146" s="5">
        <v>1</v>
      </c>
      <c r="B146" s="6">
        <v>9.1099670743126804E-2</v>
      </c>
      <c r="C146" s="6">
        <v>8.462420207355402E-2</v>
      </c>
      <c r="D146" s="6">
        <v>7.1787498754416174E-2</v>
      </c>
      <c r="E146" s="6">
        <v>4.7927953013005412E-2</v>
      </c>
      <c r="F146" s="6">
        <v>5.5494718748330098E-2</v>
      </c>
      <c r="G146" s="6">
        <v>2.9852336681755329E-2</v>
      </c>
      <c r="H146" s="6">
        <v>9.5748992183703419E-2</v>
      </c>
    </row>
    <row r="147" spans="1:8" ht="12.75" customHeight="1" x14ac:dyDescent="0.25">
      <c r="A147" s="5">
        <v>2</v>
      </c>
      <c r="B147" s="6">
        <v>0.14766174040958158</v>
      </c>
      <c r="C147" s="6">
        <v>0.1371657752110578</v>
      </c>
      <c r="D147" s="6">
        <v>0.11635900458539825</v>
      </c>
      <c r="E147" s="6">
        <v>7.7685516297027649E-2</v>
      </c>
      <c r="F147" s="6">
        <v>8.9950344354421355E-2</v>
      </c>
      <c r="G147" s="6">
        <v>4.8387090247012328E-2</v>
      </c>
      <c r="H147" s="6">
        <v>0.15519773796082328</v>
      </c>
    </row>
    <row r="148" spans="1:8" s="18" customFormat="1" ht="12.75" customHeight="1" x14ac:dyDescent="0.25">
      <c r="A148" s="5">
        <v>3</v>
      </c>
      <c r="B148" s="6">
        <v>0.20440229230116763</v>
      </c>
      <c r="C148" s="6">
        <v>0.18987314385323073</v>
      </c>
      <c r="D148" s="6">
        <v>0.16107115628710389</v>
      </c>
      <c r="E148" s="6">
        <v>0.10753697989517801</v>
      </c>
      <c r="F148" s="6">
        <v>0.12451469506132186</v>
      </c>
      <c r="G148" s="6">
        <v>6.6980330428443299E-2</v>
      </c>
      <c r="H148" s="6">
        <v>0.21483407490089271</v>
      </c>
    </row>
    <row r="149" spans="1:8" ht="12.75" customHeight="1" x14ac:dyDescent="0.25">
      <c r="A149" s="5">
        <v>4</v>
      </c>
      <c r="B149" s="6">
        <v>0.26785584686454506</v>
      </c>
      <c r="C149" s="6">
        <v>0.24881634726828442</v>
      </c>
      <c r="D149" s="6">
        <v>0.21107322470320089</v>
      </c>
      <c r="E149" s="6">
        <v>0.14092018487071498</v>
      </c>
      <c r="F149" s="6">
        <v>0.16316837114326449</v>
      </c>
      <c r="G149" s="6">
        <v>8.7773346023650486E-2</v>
      </c>
      <c r="H149" s="6">
        <v>0.28152601626968643</v>
      </c>
    </row>
    <row r="150" spans="1:8" ht="12.75" customHeight="1" x14ac:dyDescent="0.25">
      <c r="A150" s="5">
        <v>5</v>
      </c>
      <c r="B150" s="6">
        <v>0.33815420919080291</v>
      </c>
      <c r="C150" s="6">
        <v>0.31411782169085795</v>
      </c>
      <c r="D150" s="6">
        <v>0.26646907363182593</v>
      </c>
      <c r="E150" s="6">
        <v>0.1779044744842789</v>
      </c>
      <c r="F150" s="6">
        <v>0.20599166363094035</v>
      </c>
      <c r="G150" s="6">
        <v>0.1108093280773815</v>
      </c>
      <c r="H150" s="6">
        <v>0.35541209390308831</v>
      </c>
    </row>
    <row r="151" spans="1:8" s="18" customFormat="1" ht="19.5" customHeight="1" x14ac:dyDescent="0.25">
      <c r="A151" s="5">
        <v>6</v>
      </c>
      <c r="B151" s="6">
        <v>0.41543965508671538</v>
      </c>
      <c r="C151" s="6">
        <v>0.38590972980084265</v>
      </c>
      <c r="D151" s="6">
        <v>0.32737081790520905</v>
      </c>
      <c r="E151" s="6">
        <v>0.21856470068787279</v>
      </c>
      <c r="F151" s="6">
        <v>0.25307124194716091</v>
      </c>
      <c r="G151" s="6">
        <v>0.1361348987700553</v>
      </c>
      <c r="H151" s="6">
        <v>0.4366418447313597</v>
      </c>
    </row>
    <row r="152" spans="1:8" ht="12.75" customHeight="1" x14ac:dyDescent="0.25">
      <c r="A152" s="5">
        <v>7</v>
      </c>
      <c r="B152" s="6">
        <v>0.4998649143884063</v>
      </c>
      <c r="C152" s="6">
        <v>0.46433394522313076</v>
      </c>
      <c r="D152" s="6">
        <v>0.39389881024066614</v>
      </c>
      <c r="E152" s="6">
        <v>0.2629812153461053</v>
      </c>
      <c r="F152" s="6">
        <v>0.3045001437421288</v>
      </c>
      <c r="G152" s="6">
        <v>0.16380010594983782</v>
      </c>
      <c r="H152" s="6">
        <v>0.52537579324120798</v>
      </c>
    </row>
    <row r="153" spans="1:8" ht="12.75" customHeight="1" x14ac:dyDescent="0.25">
      <c r="A153" s="5">
        <v>8</v>
      </c>
      <c r="B153" s="6">
        <v>0.5915928819848989</v>
      </c>
      <c r="C153" s="6">
        <v>0.54954178409194088</v>
      </c>
      <c r="D153" s="6">
        <v>0.46618141352411596</v>
      </c>
      <c r="E153" s="6">
        <v>0.31123971820435925</v>
      </c>
      <c r="F153" s="6">
        <v>0.360377598859137</v>
      </c>
      <c r="G153" s="6">
        <v>0.19385832843831191</v>
      </c>
      <c r="H153" s="6">
        <v>0.62178514775126481</v>
      </c>
    </row>
    <row r="154" spans="1:8" ht="12.75" customHeight="1" x14ac:dyDescent="0.25">
      <c r="A154" s="5">
        <v>9</v>
      </c>
      <c r="B154" s="6">
        <v>0.69079597002131965</v>
      </c>
      <c r="C154" s="6">
        <v>0.64169340330015867</v>
      </c>
      <c r="D154" s="6">
        <v>0.54435449033939176</v>
      </c>
      <c r="E154" s="6">
        <v>0.36343091607993805</v>
      </c>
      <c r="F154" s="6">
        <v>0.42080863471952018</v>
      </c>
      <c r="G154" s="6">
        <v>0.22636606375475898</v>
      </c>
      <c r="H154" s="6">
        <v>0.72605111955462764</v>
      </c>
    </row>
    <row r="155" spans="1:8" ht="12.75" customHeight="1" x14ac:dyDescent="0.25">
      <c r="A155" s="5">
        <v>10</v>
      </c>
      <c r="B155" s="6">
        <v>0.79765499406046658</v>
      </c>
      <c r="C155" s="6">
        <v>0.74095676583381309</v>
      </c>
      <c r="D155" s="6">
        <v>0.62856052525184136</v>
      </c>
      <c r="E155" s="6">
        <v>0.41964993686657753</v>
      </c>
      <c r="F155" s="6">
        <v>0.48590339781141556</v>
      </c>
      <c r="G155" s="6">
        <v>0.26138256312384239</v>
      </c>
      <c r="H155" s="6">
        <v>0.83836375223507464</v>
      </c>
    </row>
    <row r="156" spans="1:8" ht="19.5" customHeight="1" x14ac:dyDescent="0.25">
      <c r="A156" s="5">
        <v>11</v>
      </c>
      <c r="B156" s="6">
        <v>0.9123574608888837</v>
      </c>
      <c r="C156" s="6">
        <v>0.84750605028285075</v>
      </c>
      <c r="D156" s="6">
        <v>0.71894727558150384</v>
      </c>
      <c r="E156" s="6">
        <v>0.47999542874139811</v>
      </c>
      <c r="F156" s="6">
        <v>0.55577611068137855</v>
      </c>
      <c r="G156" s="6">
        <v>0.29896927040893012</v>
      </c>
      <c r="H156" s="6">
        <v>0.95892012209038735</v>
      </c>
    </row>
    <row r="157" spans="1:8" ht="12.75" customHeight="1" x14ac:dyDescent="0.25">
      <c r="A157" s="5">
        <v>12</v>
      </c>
      <c r="B157" s="6">
        <v>1.0350950952814397</v>
      </c>
      <c r="C157" s="6">
        <v>0.96151935340611472</v>
      </c>
      <c r="D157" s="6">
        <v>0.81566582246758434</v>
      </c>
      <c r="E157" s="6">
        <v>0.54456825898445016</v>
      </c>
      <c r="F157" s="6">
        <v>0.63054356532625888</v>
      </c>
      <c r="G157" s="6">
        <v>0.33918901166068671</v>
      </c>
      <c r="H157" s="6">
        <v>1.0879217386740099</v>
      </c>
    </row>
    <row r="158" spans="1:8" ht="12.75" customHeight="1" x14ac:dyDescent="0.25">
      <c r="A158" s="5">
        <v>13</v>
      </c>
      <c r="B158" s="6">
        <v>1.1660604063404201</v>
      </c>
      <c r="C158" s="6">
        <v>1.0831755005389756</v>
      </c>
      <c r="D158" s="6">
        <v>0.91886786510754193</v>
      </c>
      <c r="E158" s="6">
        <v>0.61346970751402152</v>
      </c>
      <c r="F158" s="6">
        <v>0.710323031527612</v>
      </c>
      <c r="G158" s="6">
        <v>0.38210486994504239</v>
      </c>
      <c r="H158" s="6">
        <v>1.2255709358953806</v>
      </c>
    </row>
    <row r="159" spans="1:8" ht="12.75" customHeight="1" x14ac:dyDescent="0.25">
      <c r="A159" s="5">
        <v>14</v>
      </c>
      <c r="B159" s="6">
        <v>1.3054420497554995</v>
      </c>
      <c r="C159" s="6">
        <v>1.2126497375091638</v>
      </c>
      <c r="D159" s="6">
        <v>1.0287020661691677</v>
      </c>
      <c r="E159" s="6">
        <v>0.68679902695041928</v>
      </c>
      <c r="F159" s="6">
        <v>0.79522943170341553</v>
      </c>
      <c r="G159" s="6">
        <v>0.42777866560798922</v>
      </c>
      <c r="H159" s="6">
        <v>1.3720659975903107</v>
      </c>
    </row>
    <row r="160" spans="1:8" ht="12.75" customHeight="1" x14ac:dyDescent="0.25">
      <c r="A160" s="5">
        <v>15</v>
      </c>
      <c r="B160" s="6">
        <v>1.4534186890073593</v>
      </c>
      <c r="C160" s="6">
        <v>1.3501080281930473</v>
      </c>
      <c r="D160" s="6">
        <v>1.145309214354465</v>
      </c>
      <c r="E160" s="6">
        <v>0.76465021296714464</v>
      </c>
      <c r="F160" s="6">
        <v>0.88537160136899185</v>
      </c>
      <c r="G160" s="6">
        <v>0.47626894466110492</v>
      </c>
      <c r="H160" s="6">
        <v>1.5275947054277759</v>
      </c>
    </row>
    <row r="161" spans="1:8" ht="19.5" customHeight="1" x14ac:dyDescent="0.25">
      <c r="A161" s="5">
        <v>16</v>
      </c>
      <c r="B161" s="6">
        <v>1.6101509943974184</v>
      </c>
      <c r="C161" s="6">
        <v>1.4956996222634684</v>
      </c>
      <c r="D161" s="6">
        <v>1.2688159195509219</v>
      </c>
      <c r="E161" s="6">
        <v>0.84710779494387756</v>
      </c>
      <c r="F161" s="6">
        <v>0.98084741522702312</v>
      </c>
      <c r="G161" s="6">
        <v>0.52762835695365418</v>
      </c>
      <c r="H161" s="6">
        <v>1.69232592960576</v>
      </c>
    </row>
    <row r="162" spans="1:8" ht="12.75" customHeight="1" x14ac:dyDescent="0.25">
      <c r="A162" s="5">
        <v>17</v>
      </c>
      <c r="B162" s="6">
        <v>1.7757713417344467</v>
      </c>
      <c r="C162" s="6">
        <v>1.6495474861054826</v>
      </c>
      <c r="D162" s="6">
        <v>1.3993264952882103</v>
      </c>
      <c r="E162" s="6">
        <v>0.93424141639843838</v>
      </c>
      <c r="F162" s="6">
        <v>1.0817375119693604</v>
      </c>
      <c r="G162" s="6">
        <v>0.5819002805481448</v>
      </c>
      <c r="H162" s="6">
        <v>1.8663988018047173</v>
      </c>
    </row>
    <row r="163" spans="1:8" ht="12.75" customHeight="1" x14ac:dyDescent="0.25">
      <c r="A163" s="5">
        <v>18</v>
      </c>
      <c r="B163" s="6">
        <v>1.950370680057762</v>
      </c>
      <c r="C163" s="6">
        <v>1.8117361039967916</v>
      </c>
      <c r="D163" s="6">
        <v>1.5369126103659374</v>
      </c>
      <c r="E163" s="6">
        <v>1.0260989260359585</v>
      </c>
      <c r="F163" s="6">
        <v>1.1880972945553796</v>
      </c>
      <c r="G163" s="6">
        <v>0.63911451842103595</v>
      </c>
      <c r="H163" s="6">
        <v>2.0499089126978483</v>
      </c>
    </row>
    <row r="164" spans="1:8" ht="12.75" customHeight="1" x14ac:dyDescent="0.25">
      <c r="A164" s="5">
        <v>19</v>
      </c>
      <c r="B164" s="6">
        <v>2.1339819269730107</v>
      </c>
      <c r="C164" s="6">
        <v>1.9822960537220273</v>
      </c>
      <c r="D164" s="6">
        <v>1.6816002042035878</v>
      </c>
      <c r="E164" s="6">
        <v>1.1226976419591697</v>
      </c>
      <c r="F164" s="6">
        <v>1.2999468152339237</v>
      </c>
      <c r="G164" s="6">
        <v>0.69928185730117631</v>
      </c>
      <c r="H164" s="6">
        <v>2.242890859858778</v>
      </c>
    </row>
    <row r="165" spans="1:8" ht="12.75" customHeight="1" x14ac:dyDescent="0.25">
      <c r="A165" s="5">
        <v>20</v>
      </c>
      <c r="B165" s="6">
        <v>2.3265591175164637</v>
      </c>
      <c r="C165" s="6">
        <v>2.1611846375595931</v>
      </c>
      <c r="D165" s="6">
        <v>1.8333530559262721</v>
      </c>
      <c r="E165" s="6">
        <v>1.2240133817906396</v>
      </c>
      <c r="F165" s="6">
        <v>1.4172580737640079</v>
      </c>
      <c r="G165" s="6">
        <v>0.76238723498733474</v>
      </c>
      <c r="H165" s="6">
        <v>2.445296332476754</v>
      </c>
    </row>
    <row r="166" spans="1:8" ht="19.5" customHeight="1" x14ac:dyDescent="0.25">
      <c r="A166" s="5">
        <v>21</v>
      </c>
      <c r="B166" s="6">
        <v>2.5279513737924981</v>
      </c>
      <c r="C166" s="6">
        <v>2.3482617021870515</v>
      </c>
      <c r="D166" s="6">
        <v>1.9920522721652687</v>
      </c>
      <c r="E166" s="6">
        <v>1.3299667679801188</v>
      </c>
      <c r="F166" s="6">
        <v>1.5399391606325175</v>
      </c>
      <c r="G166" s="6">
        <v>0.82838121049140223</v>
      </c>
      <c r="H166" s="6">
        <v>2.6569667525203662</v>
      </c>
    </row>
    <row r="167" spans="1:8" ht="12.75" customHeight="1" x14ac:dyDescent="0.25">
      <c r="A167" s="5">
        <v>22</v>
      </c>
      <c r="B167" s="6">
        <v>2.7378705730222013</v>
      </c>
      <c r="C167" s="6">
        <v>2.5432596049217691</v>
      </c>
      <c r="D167" s="6">
        <v>2.1574708091402481</v>
      </c>
      <c r="E167" s="6">
        <v>1.4404062178171864</v>
      </c>
      <c r="F167" s="6">
        <v>1.6678145615653572</v>
      </c>
      <c r="G167" s="6">
        <v>0.8971693692218482</v>
      </c>
      <c r="H167" s="6">
        <v>2.8775992927073526</v>
      </c>
    </row>
    <row r="168" spans="1:8" ht="12.75" customHeight="1" x14ac:dyDescent="0.25">
      <c r="A168" s="5">
        <v>23</v>
      </c>
      <c r="B168" s="6">
        <v>2.955851365264992</v>
      </c>
      <c r="C168" s="6">
        <v>2.7457460734285624</v>
      </c>
      <c r="D168" s="6">
        <v>2.3292419662033663</v>
      </c>
      <c r="E168" s="6">
        <v>1.5550869085719159</v>
      </c>
      <c r="F168" s="6">
        <v>1.8006008017281905</v>
      </c>
      <c r="G168" s="6">
        <v>0.96859922124113795</v>
      </c>
      <c r="H168" s="6">
        <v>3.106704853708814</v>
      </c>
    </row>
    <row r="169" spans="1:8" ht="12.75" customHeight="1" x14ac:dyDescent="0.25">
      <c r="A169" s="5">
        <v>24</v>
      </c>
      <c r="B169" s="6">
        <v>3.1812019220218821</v>
      </c>
      <c r="C169" s="6">
        <v>2.9550784551685014</v>
      </c>
      <c r="D169" s="6">
        <v>2.5068205752205981</v>
      </c>
      <c r="E169" s="6">
        <v>1.6736448661100194</v>
      </c>
      <c r="F169" s="6">
        <v>1.9378764435059268</v>
      </c>
      <c r="G169" s="6">
        <v>1.042444062137396</v>
      </c>
      <c r="H169" s="6">
        <v>3.3435562991805488</v>
      </c>
    </row>
    <row r="170" spans="1:8" ht="12.75" customHeight="1" x14ac:dyDescent="0.25">
      <c r="A170" s="5">
        <v>25</v>
      </c>
      <c r="B170" s="6">
        <v>3.412943475021748</v>
      </c>
      <c r="C170" s="6">
        <v>3.1703475538373294</v>
      </c>
      <c r="D170" s="6">
        <v>2.6894353564993714</v>
      </c>
      <c r="E170" s="6">
        <v>1.7955651559720602</v>
      </c>
      <c r="F170" s="6">
        <v>2.0790452556555481</v>
      </c>
      <c r="G170" s="6">
        <v>1.1183831605652219</v>
      </c>
      <c r="H170" s="6">
        <v>3.5871249088782688</v>
      </c>
    </row>
    <row r="171" spans="1:8" ht="18" customHeight="1" x14ac:dyDescent="0.3">
      <c r="A171" s="2" t="s">
        <v>68</v>
      </c>
      <c r="B171" s="15"/>
      <c r="C171" s="8"/>
      <c r="D171" s="15"/>
      <c r="E171" s="15"/>
    </row>
    <row r="172" spans="1:8" ht="18" customHeight="1" x14ac:dyDescent="0.3">
      <c r="A172" s="52" t="s">
        <v>8</v>
      </c>
      <c r="C172" s="8"/>
      <c r="F172" s="21"/>
      <c r="G172" s="21"/>
      <c r="H172" s="22"/>
    </row>
    <row r="173" spans="1:8" ht="18" customHeight="1" x14ac:dyDescent="0.3">
      <c r="A173" s="52" t="s">
        <v>0</v>
      </c>
      <c r="B173" s="15"/>
      <c r="C173" s="16">
        <v>0.9</v>
      </c>
      <c r="H173" s="24" t="s">
        <v>46</v>
      </c>
    </row>
    <row r="174" spans="1:8" ht="18" customHeight="1" x14ac:dyDescent="0.3">
      <c r="A174" s="53" t="s">
        <v>18</v>
      </c>
      <c r="B174" s="15"/>
      <c r="C174" s="8"/>
      <c r="D174" s="15"/>
      <c r="E174" s="15"/>
      <c r="H174" s="14" t="s">
        <v>46</v>
      </c>
    </row>
    <row r="175" spans="1:8" ht="14.25" customHeight="1" x14ac:dyDescent="0.3">
      <c r="A175" s="52"/>
      <c r="B175" s="15"/>
      <c r="C175" s="8"/>
      <c r="D175" s="15"/>
      <c r="E175" s="15"/>
      <c r="H175" s="24"/>
    </row>
    <row r="176" spans="1:8" ht="14.25" customHeight="1" x14ac:dyDescent="0.3">
      <c r="A176" s="2"/>
      <c r="B176" s="9"/>
      <c r="C176" s="10"/>
      <c r="D176" s="10"/>
      <c r="E176" s="10"/>
      <c r="F176" s="3"/>
      <c r="G176" s="3"/>
    </row>
    <row r="177" spans="1:8" s="2" customFormat="1" ht="14.25" customHeight="1" x14ac:dyDescent="0.3">
      <c r="D177" s="5"/>
      <c r="E177" s="5"/>
      <c r="F177" s="5"/>
      <c r="G177" s="5"/>
      <c r="H177" s="1"/>
    </row>
    <row r="178" spans="1:8" s="2" customFormat="1" ht="14.25" customHeight="1" x14ac:dyDescent="0.3">
      <c r="A178" s="3"/>
      <c r="B178" s="3"/>
      <c r="D178" s="5"/>
      <c r="E178" s="5"/>
      <c r="F178" s="5"/>
      <c r="G178" s="5"/>
      <c r="H178" s="3"/>
    </row>
    <row r="179" spans="1:8" s="2" customFormat="1" ht="39" customHeight="1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</row>
    <row r="180" spans="1:8" ht="19.5" customHeight="1" x14ac:dyDescent="0.25">
      <c r="A180" s="5">
        <v>1</v>
      </c>
      <c r="B180" s="6">
        <v>8.7143271414542617E-2</v>
      </c>
      <c r="C180" s="6">
        <v>8.0949028129074743E-2</v>
      </c>
      <c r="D180" s="6">
        <v>6.8669814469106735E-2</v>
      </c>
      <c r="E180" s="6">
        <v>4.5846473249420483E-2</v>
      </c>
      <c r="F180" s="6">
        <v>5.3084619280298527E-2</v>
      </c>
      <c r="G180" s="6">
        <v>2.8555869155133924E-2</v>
      </c>
      <c r="H180" s="6">
        <v>9.1590675855026712E-2</v>
      </c>
    </row>
    <row r="181" spans="1:8" ht="12.75" customHeight="1" x14ac:dyDescent="0.25">
      <c r="A181" s="5">
        <v>2</v>
      </c>
      <c r="B181" s="6">
        <v>0.14124888725820925</v>
      </c>
      <c r="C181" s="6">
        <v>0.13120875498779094</v>
      </c>
      <c r="D181" s="6">
        <v>0.11130560885014387</v>
      </c>
      <c r="E181" s="6">
        <v>7.4311684953718801E-2</v>
      </c>
      <c r="F181" s="6">
        <v>8.6043859521855712E-2</v>
      </c>
      <c r="G181" s="6">
        <v>4.6285670452584964E-2</v>
      </c>
      <c r="H181" s="6">
        <v>0.14845760134718669</v>
      </c>
    </row>
    <row r="182" spans="1:8" s="18" customFormat="1" ht="12.75" customHeight="1" x14ac:dyDescent="0.25">
      <c r="A182" s="5">
        <v>3</v>
      </c>
      <c r="B182" s="6">
        <v>0.19552523396029081</v>
      </c>
      <c r="C182" s="6">
        <v>0.18162707696046135</v>
      </c>
      <c r="D182" s="6">
        <v>0.1540759409434013</v>
      </c>
      <c r="E182" s="6">
        <v>0.10286671894269973</v>
      </c>
      <c r="F182" s="6">
        <v>0.11910710300395271</v>
      </c>
      <c r="G182" s="6">
        <v>6.4071418330586646E-2</v>
      </c>
      <c r="H182" s="6">
        <v>0.20550397104034696</v>
      </c>
    </row>
    <row r="183" spans="1:8" ht="12.75" customHeight="1" x14ac:dyDescent="0.25">
      <c r="A183" s="5">
        <v>4</v>
      </c>
      <c r="B183" s="6">
        <v>0.25622304200314888</v>
      </c>
      <c r="C183" s="6">
        <v>0.23801041546586588</v>
      </c>
      <c r="D183" s="6">
        <v>0.20190645211570668</v>
      </c>
      <c r="E183" s="6">
        <v>0.13480011308276593</v>
      </c>
      <c r="F183" s="6">
        <v>0.15608207512516287</v>
      </c>
      <c r="G183" s="6">
        <v>8.3961406809789405E-2</v>
      </c>
      <c r="H183" s="6">
        <v>0.26929952486019465</v>
      </c>
    </row>
    <row r="184" spans="1:8" ht="12.75" customHeight="1" x14ac:dyDescent="0.25">
      <c r="A184" s="5">
        <v>5</v>
      </c>
      <c r="B184" s="6">
        <v>0.32346839226866714</v>
      </c>
      <c r="C184" s="6">
        <v>0.30047588941276787</v>
      </c>
      <c r="D184" s="6">
        <v>0.25489649542813414</v>
      </c>
      <c r="E184" s="6">
        <v>0.17017819910194082</v>
      </c>
      <c r="F184" s="6">
        <v>0.19704557992904198</v>
      </c>
      <c r="G184" s="6">
        <v>0.1059969511760161</v>
      </c>
      <c r="H184" s="6">
        <v>0.33997677829526574</v>
      </c>
    </row>
    <row r="185" spans="1:8" s="18" customFormat="1" ht="19.5" customHeight="1" x14ac:dyDescent="0.25">
      <c r="A185" s="5">
        <v>6</v>
      </c>
      <c r="B185" s="6">
        <v>0.39739738161805593</v>
      </c>
      <c r="C185" s="6">
        <v>0.36914992174200451</v>
      </c>
      <c r="D185" s="6">
        <v>0.31315331663881785</v>
      </c>
      <c r="E185" s="6">
        <v>0.20907257818073471</v>
      </c>
      <c r="F185" s="6">
        <v>0.2420805228418533</v>
      </c>
      <c r="G185" s="6">
        <v>0.13022264883877485</v>
      </c>
      <c r="H185" s="6">
        <v>0.41767877398439707</v>
      </c>
    </row>
    <row r="186" spans="1:8" ht="12.75" customHeight="1" x14ac:dyDescent="0.25">
      <c r="A186" s="5">
        <v>7</v>
      </c>
      <c r="B186" s="6">
        <v>0.47815610693019406</v>
      </c>
      <c r="C186" s="6">
        <v>0.44416822459940125</v>
      </c>
      <c r="D186" s="6">
        <v>0.37679204162499741</v>
      </c>
      <c r="E186" s="6">
        <v>0.25156011255464344</v>
      </c>
      <c r="F186" s="6">
        <v>0.29127590094928602</v>
      </c>
      <c r="G186" s="6">
        <v>0.15668637410080313</v>
      </c>
      <c r="H186" s="6">
        <v>0.50255906494045588</v>
      </c>
    </row>
    <row r="187" spans="1:8" ht="12.75" customHeight="1" x14ac:dyDescent="0.25">
      <c r="A187" s="5">
        <v>8</v>
      </c>
      <c r="B187" s="6">
        <v>0.5659003886752364</v>
      </c>
      <c r="C187" s="6">
        <v>0.5256755425580838</v>
      </c>
      <c r="D187" s="6">
        <v>0.445935458556113</v>
      </c>
      <c r="E187" s="6">
        <v>0.29772278008496034</v>
      </c>
      <c r="F187" s="6">
        <v>0.34472663460720915</v>
      </c>
      <c r="G187" s="6">
        <v>0.18543918757625055</v>
      </c>
      <c r="H187" s="6">
        <v>0.59478142401637601</v>
      </c>
    </row>
    <row r="188" spans="1:8" ht="12.75" customHeight="1" x14ac:dyDescent="0.25">
      <c r="A188" s="5">
        <v>9</v>
      </c>
      <c r="B188" s="6">
        <v>0.66079515125121213</v>
      </c>
      <c r="C188" s="6">
        <v>0.61382507700145794</v>
      </c>
      <c r="D188" s="6">
        <v>0.52071352959252715</v>
      </c>
      <c r="E188" s="6">
        <v>0.34764734825102922</v>
      </c>
      <c r="F188" s="6">
        <v>0.40253318996449783</v>
      </c>
      <c r="G188" s="6">
        <v>0.21653513313395709</v>
      </c>
      <c r="H188" s="6">
        <v>0.69451919261689554</v>
      </c>
    </row>
    <row r="189" spans="1:8" ht="12.75" customHeight="1" x14ac:dyDescent="0.25">
      <c r="A189" s="5">
        <v>10</v>
      </c>
      <c r="B189" s="6">
        <v>0.76301335751886856</v>
      </c>
      <c r="C189" s="6">
        <v>0.70877749639253484</v>
      </c>
      <c r="D189" s="6">
        <v>0.60126255128777484</v>
      </c>
      <c r="E189" s="6">
        <v>0.40142481360415794</v>
      </c>
      <c r="F189" s="6">
        <v>0.46480092991909444</v>
      </c>
      <c r="G189" s="6">
        <v>0.25003088875651425</v>
      </c>
      <c r="H189" s="6">
        <v>0.80195416085680482</v>
      </c>
    </row>
    <row r="190" spans="1:8" ht="19.5" customHeight="1" x14ac:dyDescent="0.25">
      <c r="A190" s="5">
        <v>11</v>
      </c>
      <c r="B190" s="6">
        <v>0.8727343709672124</v>
      </c>
      <c r="C190" s="6">
        <v>0.81069941485861585</v>
      </c>
      <c r="D190" s="6">
        <v>0.68772386395778284</v>
      </c>
      <c r="E190" s="6">
        <v>0.45914954009542597</v>
      </c>
      <c r="F190" s="6">
        <v>0.53163911640679906</v>
      </c>
      <c r="G190" s="6">
        <v>0.28598522984034841</v>
      </c>
      <c r="H190" s="6">
        <v>0.91727484613871202</v>
      </c>
    </row>
    <row r="191" spans="1:8" ht="12.75" customHeight="1" x14ac:dyDescent="0.25">
      <c r="A191" s="5">
        <v>12</v>
      </c>
      <c r="B191" s="6">
        <v>0.99014158988909184</v>
      </c>
      <c r="C191" s="6">
        <v>0.91976119453237737</v>
      </c>
      <c r="D191" s="6">
        <v>0.78024198738634398</v>
      </c>
      <c r="E191" s="6">
        <v>0.52091801440464858</v>
      </c>
      <c r="F191" s="6">
        <v>0.60315946922415409</v>
      </c>
      <c r="G191" s="6">
        <v>0.32445825394168881</v>
      </c>
      <c r="H191" s="6">
        <v>1.0406740065874838</v>
      </c>
    </row>
    <row r="192" spans="1:8" ht="12.75" customHeight="1" x14ac:dyDescent="0.25">
      <c r="A192" s="5">
        <v>13</v>
      </c>
      <c r="B192" s="6">
        <v>1.1154191628419421</v>
      </c>
      <c r="C192" s="6">
        <v>1.0361338944814193</v>
      </c>
      <c r="D192" s="6">
        <v>0.87896203257363736</v>
      </c>
      <c r="E192" s="6">
        <v>0.58682711792926889</v>
      </c>
      <c r="F192" s="6">
        <v>0.67947416520252979</v>
      </c>
      <c r="G192" s="6">
        <v>0.3655103044700253</v>
      </c>
      <c r="H192" s="6">
        <v>1.1723451888827372</v>
      </c>
    </row>
    <row r="193" spans="1:8" ht="12.75" customHeight="1" x14ac:dyDescent="0.25">
      <c r="A193" s="5">
        <v>14</v>
      </c>
      <c r="B193" s="6">
        <v>1.2487475523217875</v>
      </c>
      <c r="C193" s="6">
        <v>1.1599851497213862</v>
      </c>
      <c r="D193" s="6">
        <v>0.98402620586467893</v>
      </c>
      <c r="E193" s="6">
        <v>0.65697179281297946</v>
      </c>
      <c r="F193" s="6">
        <v>0.76069313575418851</v>
      </c>
      <c r="G193" s="6">
        <v>0.40920051695401316</v>
      </c>
      <c r="H193" s="6">
        <v>1.3124780655225206</v>
      </c>
    </row>
    <row r="194" spans="1:8" ht="12.75" customHeight="1" x14ac:dyDescent="0.25">
      <c r="A194" s="5">
        <v>15</v>
      </c>
      <c r="B194" s="6">
        <v>1.3902976625707817</v>
      </c>
      <c r="C194" s="6">
        <v>1.2914737164256571</v>
      </c>
      <c r="D194" s="6">
        <v>1.0955691815998991</v>
      </c>
      <c r="E194" s="6">
        <v>0.73144195255844036</v>
      </c>
      <c r="F194" s="6">
        <v>0.84692048973895251</v>
      </c>
      <c r="G194" s="6">
        <v>0.45558489479010295</v>
      </c>
      <c r="H194" s="6">
        <v>1.4612522629403071</v>
      </c>
    </row>
    <row r="195" spans="1:8" ht="19.5" customHeight="1" x14ac:dyDescent="0.25">
      <c r="A195" s="5">
        <v>16</v>
      </c>
      <c r="B195" s="6">
        <v>1.540223186083866</v>
      </c>
      <c r="C195" s="6">
        <v>1.4307423624510527</v>
      </c>
      <c r="D195" s="6">
        <v>1.2137120710818874</v>
      </c>
      <c r="E195" s="6">
        <v>0.81031845548946191</v>
      </c>
      <c r="F195" s="6">
        <v>0.93824985122495441</v>
      </c>
      <c r="G195" s="6">
        <v>0.50471380127891907</v>
      </c>
      <c r="H195" s="6">
        <v>1.6188293174114399</v>
      </c>
    </row>
    <row r="196" spans="1:8" ht="12.75" customHeight="1" x14ac:dyDescent="0.25">
      <c r="A196" s="5">
        <v>17</v>
      </c>
      <c r="B196" s="6">
        <v>1.6986507496747079</v>
      </c>
      <c r="C196" s="6">
        <v>1.5779087138326657</v>
      </c>
      <c r="D196" s="6">
        <v>1.3385546575717053</v>
      </c>
      <c r="E196" s="6">
        <v>0.89366792055127375</v>
      </c>
      <c r="F196" s="6">
        <v>1.0347583568182117</v>
      </c>
      <c r="G196" s="6">
        <v>0.55662873060198514</v>
      </c>
      <c r="H196" s="6">
        <v>1.7853423182181654</v>
      </c>
    </row>
    <row r="197" spans="1:8" ht="12.75" customHeight="1" x14ac:dyDescent="0.25">
      <c r="A197" s="5">
        <v>18</v>
      </c>
      <c r="B197" s="6">
        <v>1.8656673525251213</v>
      </c>
      <c r="C197" s="6">
        <v>1.7330535857510774</v>
      </c>
      <c r="D197" s="6">
        <v>1.4701654973397014</v>
      </c>
      <c r="E197" s="6">
        <v>0.98153611841092769</v>
      </c>
      <c r="F197" s="6">
        <v>1.1364990033636826</v>
      </c>
      <c r="G197" s="6">
        <v>0.61135819141191594</v>
      </c>
      <c r="H197" s="6">
        <v>1.9608827045930468</v>
      </c>
    </row>
    <row r="198" spans="1:8" ht="12.75" customHeight="1" x14ac:dyDescent="0.25">
      <c r="A198" s="5">
        <v>19</v>
      </c>
      <c r="B198" s="6">
        <v>2.0413044826505922</v>
      </c>
      <c r="C198" s="6">
        <v>1.8962062280176615</v>
      </c>
      <c r="D198" s="6">
        <v>1.6085694032732776</v>
      </c>
      <c r="E198" s="6">
        <v>1.07393961505724</v>
      </c>
      <c r="F198" s="6">
        <v>1.2434909722541108</v>
      </c>
      <c r="G198" s="6">
        <v>0.66891250197695606</v>
      </c>
      <c r="H198" s="6">
        <v>2.1454835715596334</v>
      </c>
    </row>
    <row r="199" spans="1:8" ht="12.75" customHeight="1" x14ac:dyDescent="0.25">
      <c r="A199" s="5">
        <v>20</v>
      </c>
      <c r="B199" s="6">
        <v>2.2255181713158096</v>
      </c>
      <c r="C199" s="6">
        <v>2.0673257972450427</v>
      </c>
      <c r="D199" s="6">
        <v>1.7537317275465345</v>
      </c>
      <c r="E199" s="6">
        <v>1.1708552783376704</v>
      </c>
      <c r="F199" s="6">
        <v>1.3557074792807289</v>
      </c>
      <c r="G199" s="6">
        <v>0.72927725423745793</v>
      </c>
      <c r="H199" s="6">
        <v>2.3390987064141999</v>
      </c>
    </row>
    <row r="200" spans="1:8" ht="19.5" customHeight="1" x14ac:dyDescent="0.25">
      <c r="A200" s="5">
        <v>21</v>
      </c>
      <c r="B200" s="6">
        <v>2.4181640931538277</v>
      </c>
      <c r="C200" s="6">
        <v>2.2462782268782369</v>
      </c>
      <c r="D200" s="6">
        <v>1.9055387402522692</v>
      </c>
      <c r="E200" s="6">
        <v>1.272207178017245</v>
      </c>
      <c r="F200" s="6">
        <v>1.4730606065006777</v>
      </c>
      <c r="G200" s="6">
        <v>0.79240515439520387</v>
      </c>
      <c r="H200" s="6">
        <v>2.54157641806589</v>
      </c>
    </row>
    <row r="201" spans="1:8" ht="12.75" customHeight="1" x14ac:dyDescent="0.25">
      <c r="A201" s="5">
        <v>22</v>
      </c>
      <c r="B201" s="6">
        <v>2.618966638370245</v>
      </c>
      <c r="C201" s="6">
        <v>2.4328074977818877</v>
      </c>
      <c r="D201" s="6">
        <v>2.0637732579735606</v>
      </c>
      <c r="E201" s="6">
        <v>1.3778503145238656</v>
      </c>
      <c r="F201" s="6">
        <v>1.5953824621103989</v>
      </c>
      <c r="G201" s="6">
        <v>0.85820588822284116</v>
      </c>
      <c r="H201" s="6">
        <v>2.7526270308239509</v>
      </c>
    </row>
    <row r="202" spans="1:8" ht="12.75" customHeight="1" x14ac:dyDescent="0.25">
      <c r="A202" s="5">
        <v>23</v>
      </c>
      <c r="B202" s="6">
        <v>2.8274806668691208</v>
      </c>
      <c r="C202" s="6">
        <v>2.6265001109266062</v>
      </c>
      <c r="D202" s="6">
        <v>2.2280845056327157</v>
      </c>
      <c r="E202" s="6">
        <v>1.48755049761921</v>
      </c>
      <c r="F202" s="6">
        <v>1.722401882402864</v>
      </c>
      <c r="G202" s="6">
        <v>0.92653358832144117</v>
      </c>
      <c r="H202" s="6">
        <v>2.9717826866245809</v>
      </c>
    </row>
    <row r="203" spans="1:8" ht="12.75" customHeight="1" x14ac:dyDescent="0.25">
      <c r="A203" s="5">
        <v>24</v>
      </c>
      <c r="B203" s="6">
        <v>3.0430443958122977</v>
      </c>
      <c r="C203" s="6">
        <v>2.8267413237543972</v>
      </c>
      <c r="D203" s="6">
        <v>2.3979509913924688</v>
      </c>
      <c r="E203" s="6">
        <v>1.6009595603284323</v>
      </c>
      <c r="F203" s="6">
        <v>1.8537157325239457</v>
      </c>
      <c r="G203" s="6">
        <v>0.99717139590398784</v>
      </c>
      <c r="H203" s="6">
        <v>3.1983478281811144</v>
      </c>
    </row>
    <row r="204" spans="1:8" ht="12.75" customHeight="1" x14ac:dyDescent="0.25">
      <c r="A204" s="5">
        <v>25</v>
      </c>
      <c r="B204" s="6">
        <v>3.2647215641967788</v>
      </c>
      <c r="C204" s="6">
        <v>3.0326614257639535</v>
      </c>
      <c r="D204" s="6">
        <v>2.5726349317346364</v>
      </c>
      <c r="E204" s="6">
        <v>1.7175849314600742</v>
      </c>
      <c r="F204" s="6">
        <v>1.9887536751649313</v>
      </c>
      <c r="G204" s="6">
        <v>1.069812508778383</v>
      </c>
      <c r="H204" s="6">
        <v>3.431338411899032</v>
      </c>
    </row>
    <row r="205" spans="1:8" ht="18" customHeight="1" x14ac:dyDescent="0.3">
      <c r="A205" s="2" t="s">
        <v>68</v>
      </c>
      <c r="B205" s="15"/>
      <c r="C205" s="8"/>
      <c r="D205" s="15"/>
      <c r="E205" s="15"/>
    </row>
    <row r="206" spans="1:8" ht="18" customHeight="1" x14ac:dyDescent="0.3">
      <c r="A206" s="52" t="s">
        <v>8</v>
      </c>
      <c r="C206" s="8"/>
      <c r="F206" s="21"/>
      <c r="G206" s="21"/>
      <c r="H206" s="22"/>
    </row>
    <row r="207" spans="1:8" ht="18" customHeight="1" x14ac:dyDescent="0.3">
      <c r="A207" s="52" t="s">
        <v>0</v>
      </c>
      <c r="B207" s="15"/>
      <c r="C207" s="16">
        <v>0.9</v>
      </c>
      <c r="H207" s="24" t="s">
        <v>46</v>
      </c>
    </row>
    <row r="208" spans="1:8" ht="18" customHeight="1" x14ac:dyDescent="0.3">
      <c r="A208" s="52" t="s">
        <v>10</v>
      </c>
      <c r="B208" s="15"/>
      <c r="C208" s="8"/>
      <c r="D208" s="15"/>
      <c r="E208" s="15"/>
      <c r="H208" s="14" t="s">
        <v>46</v>
      </c>
    </row>
    <row r="209" spans="1:8" ht="14.25" customHeight="1" x14ac:dyDescent="0.3">
      <c r="A209" s="52"/>
      <c r="B209" s="15"/>
      <c r="C209" s="8"/>
      <c r="D209" s="15"/>
      <c r="E209" s="15"/>
      <c r="H209" s="24"/>
    </row>
    <row r="210" spans="1:8" ht="14.25" customHeight="1" x14ac:dyDescent="0.3">
      <c r="A210" s="2"/>
      <c r="B210" s="9"/>
      <c r="C210" s="10"/>
      <c r="D210" s="10"/>
      <c r="E210" s="10"/>
      <c r="F210" s="3"/>
      <c r="G210" s="3"/>
    </row>
    <row r="211" spans="1:8" s="2" customFormat="1" ht="14.25" customHeight="1" x14ac:dyDescent="0.3">
      <c r="D211" s="5"/>
      <c r="E211" s="5"/>
      <c r="F211" s="5"/>
      <c r="G211" s="5"/>
      <c r="H211" s="1"/>
    </row>
    <row r="212" spans="1:8" s="2" customFormat="1" ht="14.25" customHeight="1" x14ac:dyDescent="0.3">
      <c r="A212" s="3"/>
      <c r="B212" s="3"/>
      <c r="D212" s="5"/>
      <c r="E212" s="5"/>
      <c r="F212" s="5"/>
      <c r="G212" s="5"/>
      <c r="H212" s="3"/>
    </row>
    <row r="213" spans="1:8" s="2" customFormat="1" ht="39" customHeight="1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</row>
    <row r="214" spans="1:8" ht="19.5" customHeight="1" x14ac:dyDescent="0.25">
      <c r="A214" s="5">
        <v>1</v>
      </c>
      <c r="B214" s="6">
        <v>7.8641070201090985E-2</v>
      </c>
      <c r="C214" s="6">
        <v>7.3051173090872751E-2</v>
      </c>
      <c r="D214" s="6">
        <v>6.1969990484655034E-2</v>
      </c>
      <c r="E214" s="6">
        <v>4.1373426344405509E-2</v>
      </c>
      <c r="F214" s="6">
        <v>4.7905377014839448E-2</v>
      </c>
      <c r="G214" s="6">
        <v>2.576979351853086E-2</v>
      </c>
      <c r="H214" s="6">
        <v>8.2654560160091858E-2</v>
      </c>
    </row>
    <row r="215" spans="1:8" ht="12.75" customHeight="1" x14ac:dyDescent="0.25">
      <c r="A215" s="5">
        <v>2</v>
      </c>
      <c r="B215" s="6">
        <v>0.12746782945361293</v>
      </c>
      <c r="C215" s="6">
        <v>0.11840727051556002</v>
      </c>
      <c r="D215" s="6">
        <v>0.10044599034755301</v>
      </c>
      <c r="E215" s="6">
        <v>6.7061407476969134E-2</v>
      </c>
      <c r="F215" s="6">
        <v>7.7648923286828181E-2</v>
      </c>
      <c r="G215" s="6">
        <v>4.1769772930040083E-2</v>
      </c>
      <c r="H215" s="6">
        <v>0.13397321973250328</v>
      </c>
    </row>
    <row r="216" spans="1:8" s="18" customFormat="1" ht="12.75" customHeight="1" x14ac:dyDescent="0.25">
      <c r="A216" s="5">
        <v>3</v>
      </c>
      <c r="B216" s="6">
        <v>0.17644866207524482</v>
      </c>
      <c r="C216" s="6">
        <v>0.16390648959826595</v>
      </c>
      <c r="D216" s="6">
        <v>0.13904340164589135</v>
      </c>
      <c r="E216" s="6">
        <v>9.2830447312983788E-2</v>
      </c>
      <c r="F216" s="6">
        <v>0.10748632564211134</v>
      </c>
      <c r="G216" s="6">
        <v>5.782024045035191E-2</v>
      </c>
      <c r="H216" s="6">
        <v>0.18545381589254764</v>
      </c>
    </row>
    <row r="217" spans="1:8" ht="12.75" customHeight="1" x14ac:dyDescent="0.25">
      <c r="A217" s="5">
        <v>4</v>
      </c>
      <c r="B217" s="6">
        <v>0.23122444115569563</v>
      </c>
      <c r="C217" s="6">
        <v>0.21478874372529472</v>
      </c>
      <c r="D217" s="6">
        <v>0.18220729170645683</v>
      </c>
      <c r="E217" s="6">
        <v>0.12164823495813488</v>
      </c>
      <c r="F217" s="6">
        <v>0.14085380578220419</v>
      </c>
      <c r="G217" s="6">
        <v>7.5769646697118595E-2</v>
      </c>
      <c r="H217" s="6">
        <v>0.24302510676821801</v>
      </c>
    </row>
    <row r="218" spans="1:8" ht="12.75" customHeight="1" x14ac:dyDescent="0.25">
      <c r="A218" s="5">
        <v>5</v>
      </c>
      <c r="B218" s="6">
        <v>0.29190894639731385</v>
      </c>
      <c r="C218" s="6">
        <v>0.27115972500776875</v>
      </c>
      <c r="D218" s="6">
        <v>0.23002732013146304</v>
      </c>
      <c r="E218" s="6">
        <v>0.15357463043368821</v>
      </c>
      <c r="F218" s="6">
        <v>0.17782067430427564</v>
      </c>
      <c r="G218" s="6">
        <v>9.5655275998091788E-2</v>
      </c>
      <c r="H218" s="6">
        <v>0.30680667887110069</v>
      </c>
    </row>
    <row r="219" spans="1:8" s="18" customFormat="1" ht="19.5" customHeight="1" x14ac:dyDescent="0.25">
      <c r="A219" s="5">
        <v>6</v>
      </c>
      <c r="B219" s="6">
        <v>0.35862499626494326</v>
      </c>
      <c r="C219" s="6">
        <v>0.33313352183374184</v>
      </c>
      <c r="D219" s="6">
        <v>0.28260026916304182</v>
      </c>
      <c r="E219" s="6">
        <v>0.18867424909515651</v>
      </c>
      <c r="F219" s="6">
        <v>0.21846174790204159</v>
      </c>
      <c r="G219" s="6">
        <v>0.11751737458175231</v>
      </c>
      <c r="H219" s="6">
        <v>0.37692761877345676</v>
      </c>
    </row>
    <row r="220" spans="1:8" ht="12.75" customHeight="1" x14ac:dyDescent="0.25">
      <c r="A220" s="5">
        <v>7</v>
      </c>
      <c r="B220" s="6">
        <v>0.43150443358157603</v>
      </c>
      <c r="C220" s="6">
        <v>0.40083260548772914</v>
      </c>
      <c r="D220" s="6">
        <v>0.34003003233246637</v>
      </c>
      <c r="E220" s="6">
        <v>0.22701645405410673</v>
      </c>
      <c r="F220" s="6">
        <v>0.26285734059114285</v>
      </c>
      <c r="G220" s="6">
        <v>0.1413991458571677</v>
      </c>
      <c r="H220" s="6">
        <v>0.45352649796874139</v>
      </c>
    </row>
    <row r="221" spans="1:8" ht="12.75" customHeight="1" x14ac:dyDescent="0.25">
      <c r="A221" s="5">
        <v>8</v>
      </c>
      <c r="B221" s="6">
        <v>0.51068787607171706</v>
      </c>
      <c r="C221" s="6">
        <v>0.47438759842573491</v>
      </c>
      <c r="D221" s="6">
        <v>0.40242741788569852</v>
      </c>
      <c r="E221" s="6">
        <v>0.26867522493788432</v>
      </c>
      <c r="F221" s="6">
        <v>0.31109311174892695</v>
      </c>
      <c r="G221" s="6">
        <v>0.16734666866986064</v>
      </c>
      <c r="H221" s="6">
        <v>0.53675111068381276</v>
      </c>
    </row>
    <row r="222" spans="1:8" ht="12.75" customHeight="1" x14ac:dyDescent="0.25">
      <c r="A222" s="5">
        <v>9</v>
      </c>
      <c r="B222" s="6">
        <v>0.59632415715592468</v>
      </c>
      <c r="C222" s="6">
        <v>0.55393675481875537</v>
      </c>
      <c r="D222" s="6">
        <v>0.46990970812360489</v>
      </c>
      <c r="E222" s="6">
        <v>0.31372886368906594</v>
      </c>
      <c r="F222" s="6">
        <v>0.36325972546612967</v>
      </c>
      <c r="G222" s="6">
        <v>0.19540871405647453</v>
      </c>
      <c r="H222" s="6">
        <v>0.62675788613411654</v>
      </c>
    </row>
    <row r="223" spans="1:8" ht="12.75" customHeight="1" x14ac:dyDescent="0.25">
      <c r="A223" s="5">
        <v>10</v>
      </c>
      <c r="B223" s="6">
        <v>0.68856936443859385</v>
      </c>
      <c r="C223" s="6">
        <v>0.63962506738594882</v>
      </c>
      <c r="D223" s="6">
        <v>0.54259990172021655</v>
      </c>
      <c r="E223" s="6">
        <v>0.36225948870948921</v>
      </c>
      <c r="F223" s="6">
        <v>0.41945226482741327</v>
      </c>
      <c r="G223" s="6">
        <v>0.22563643016804241</v>
      </c>
      <c r="H223" s="6">
        <v>0.72371087794016831</v>
      </c>
    </row>
    <row r="224" spans="1:8" ht="19.5" customHeight="1" x14ac:dyDescent="0.25">
      <c r="A224" s="5">
        <v>11</v>
      </c>
      <c r="B224" s="6">
        <v>0.78758536167009219</v>
      </c>
      <c r="C224" s="6">
        <v>0.73160289441739257</v>
      </c>
      <c r="D224" s="6">
        <v>0.62062554901334632</v>
      </c>
      <c r="E224" s="6">
        <v>0.41435225725777919</v>
      </c>
      <c r="F224" s="6">
        <v>0.4797693315426298</v>
      </c>
      <c r="G224" s="6">
        <v>0.25808285793361646</v>
      </c>
      <c r="H224" s="6">
        <v>0.82778021065722018</v>
      </c>
    </row>
    <row r="225" spans="1:8" ht="12.75" customHeight="1" x14ac:dyDescent="0.25">
      <c r="A225" s="5">
        <v>12</v>
      </c>
      <c r="B225" s="6">
        <v>0.89353765374584671</v>
      </c>
      <c r="C225" s="6">
        <v>0.83002397653147175</v>
      </c>
      <c r="D225" s="6">
        <v>0.70411706960141196</v>
      </c>
      <c r="E225" s="6">
        <v>0.47009424221561302</v>
      </c>
      <c r="F225" s="6">
        <v>0.54431174537927407</v>
      </c>
      <c r="G225" s="6">
        <v>0.29280223144449974</v>
      </c>
      <c r="H225" s="6">
        <v>0.93913983581340976</v>
      </c>
    </row>
    <row r="226" spans="1:8" ht="12.75" customHeight="1" x14ac:dyDescent="0.25">
      <c r="A226" s="5">
        <v>13</v>
      </c>
      <c r="B226" s="6">
        <v>1.0065924226257226</v>
      </c>
      <c r="C226" s="6">
        <v>0.9350426832844968</v>
      </c>
      <c r="D226" s="6">
        <v>0.79320541661672994</v>
      </c>
      <c r="E226" s="6">
        <v>0.52957287267136233</v>
      </c>
      <c r="F226" s="6">
        <v>0.61318073854870903</v>
      </c>
      <c r="G226" s="6">
        <v>0.32984900665839062</v>
      </c>
      <c r="H226" s="6">
        <v>1.0579644165556661</v>
      </c>
    </row>
    <row r="227" spans="1:8" ht="12.75" customHeight="1" x14ac:dyDescent="0.25">
      <c r="A227" s="5">
        <v>14</v>
      </c>
      <c r="B227" s="6">
        <v>1.1269125238416282</v>
      </c>
      <c r="C227" s="6">
        <v>1.0468102942511202</v>
      </c>
      <c r="D227" s="6">
        <v>0.88801892193139897</v>
      </c>
      <c r="E227" s="6">
        <v>0.59287382766445229</v>
      </c>
      <c r="F227" s="6">
        <v>0.68647551691925612</v>
      </c>
      <c r="G227" s="6">
        <v>0.3692765494999885</v>
      </c>
      <c r="H227" s="6">
        <v>1.1844251198368942</v>
      </c>
    </row>
    <row r="228" spans="1:8" ht="12.75" customHeight="1" x14ac:dyDescent="0.25">
      <c r="A228" s="5">
        <v>15</v>
      </c>
      <c r="B228" s="6">
        <v>1.2546521872300935</v>
      </c>
      <c r="C228" s="6">
        <v>1.1654700764348975</v>
      </c>
      <c r="D228" s="6">
        <v>0.98867912027883209</v>
      </c>
      <c r="E228" s="6">
        <v>0.66007824821655847</v>
      </c>
      <c r="F228" s="6">
        <v>0.76429003188866484</v>
      </c>
      <c r="G228" s="6">
        <v>0.41113539935070831</v>
      </c>
      <c r="H228" s="6">
        <v>1.3186840466975476</v>
      </c>
    </row>
    <row r="229" spans="1:8" ht="19.5" customHeight="1" x14ac:dyDescent="0.25">
      <c r="A229" s="5">
        <v>16</v>
      </c>
      <c r="B229" s="6">
        <v>1.3899501101579694</v>
      </c>
      <c r="C229" s="6">
        <v>1.2911508684353949</v>
      </c>
      <c r="D229" s="6">
        <v>1.0952953066429612</v>
      </c>
      <c r="E229" s="6">
        <v>0.73125910364609037</v>
      </c>
      <c r="F229" s="6">
        <v>0.84670877301986924</v>
      </c>
      <c r="G229" s="6">
        <v>0.4554710057764853</v>
      </c>
      <c r="H229" s="6">
        <v>1.4608869730003291</v>
      </c>
    </row>
    <row r="230" spans="1:8" ht="12.75" customHeight="1" x14ac:dyDescent="0.25">
      <c r="A230" s="5">
        <v>17</v>
      </c>
      <c r="B230" s="6">
        <v>1.5329205649951292</v>
      </c>
      <c r="C230" s="6">
        <v>1.4239588200118887</v>
      </c>
      <c r="D230" s="6">
        <v>1.2079575288531907</v>
      </c>
      <c r="E230" s="6">
        <v>0.80647651316894942</v>
      </c>
      <c r="F230" s="6">
        <v>0.93380135102578476</v>
      </c>
      <c r="G230" s="6">
        <v>0.50232081454667332</v>
      </c>
      <c r="H230" s="6">
        <v>1.6111540030679052</v>
      </c>
    </row>
    <row r="231" spans="1:8" ht="12.75" customHeight="1" x14ac:dyDescent="0.25">
      <c r="A231" s="5">
        <v>18</v>
      </c>
      <c r="B231" s="6">
        <v>1.6836420627803868</v>
      </c>
      <c r="C231" s="6">
        <v>1.5639668615488631</v>
      </c>
      <c r="D231" s="6">
        <v>1.3267276544339055</v>
      </c>
      <c r="E231" s="6">
        <v>0.88577178180137361</v>
      </c>
      <c r="F231" s="6">
        <v>1.0256155920728744</v>
      </c>
      <c r="G231" s="6">
        <v>0.55171055284496917</v>
      </c>
      <c r="H231" s="6">
        <v>1.7695676547928267</v>
      </c>
    </row>
    <row r="232" spans="1:8" ht="12.75" customHeight="1" x14ac:dyDescent="0.25">
      <c r="A232" s="5">
        <v>19</v>
      </c>
      <c r="B232" s="6">
        <v>1.8421430193764492</v>
      </c>
      <c r="C232" s="6">
        <v>1.7112013890770406</v>
      </c>
      <c r="D232" s="6">
        <v>1.4516280753838029</v>
      </c>
      <c r="E232" s="6">
        <v>0.96915985925856507</v>
      </c>
      <c r="F232" s="6">
        <v>1.1221688061063444</v>
      </c>
      <c r="G232" s="6">
        <v>0.60364953222973206</v>
      </c>
      <c r="H232" s="6">
        <v>1.93615779425687</v>
      </c>
    </row>
    <row r="233" spans="1:8" ht="12.75" customHeight="1" x14ac:dyDescent="0.25">
      <c r="A233" s="5">
        <v>20</v>
      </c>
      <c r="B233" s="6">
        <v>2.0083837558919448</v>
      </c>
      <c r="C233" s="6">
        <v>1.8656255441259777</v>
      </c>
      <c r="D233" s="6">
        <v>1.5826275243191301</v>
      </c>
      <c r="E233" s="6">
        <v>1.05661987029448</v>
      </c>
      <c r="F233" s="6">
        <v>1.2234368221396372</v>
      </c>
      <c r="G233" s="6">
        <v>0.65812475037488605</v>
      </c>
      <c r="H233" s="6">
        <v>2.1108827175347753</v>
      </c>
    </row>
    <row r="234" spans="1:8" ht="19.5" customHeight="1" x14ac:dyDescent="0.25">
      <c r="A234" s="5">
        <v>21</v>
      </c>
      <c r="B234" s="6">
        <v>2.1822340281768713</v>
      </c>
      <c r="C234" s="6">
        <v>2.0271183404486468</v>
      </c>
      <c r="D234" s="6">
        <v>1.7196233674797452</v>
      </c>
      <c r="E234" s="6">
        <v>1.1480832928667157</v>
      </c>
      <c r="F234" s="6">
        <v>1.3293403000125308</v>
      </c>
      <c r="G234" s="6">
        <v>0.71509352773850809</v>
      </c>
      <c r="H234" s="6">
        <v>2.293605533395227</v>
      </c>
    </row>
    <row r="235" spans="1:8" ht="12.75" customHeight="1" x14ac:dyDescent="0.25">
      <c r="A235" s="5">
        <v>22</v>
      </c>
      <c r="B235" s="6">
        <v>2.3634451165212864</v>
      </c>
      <c r="C235" s="6">
        <v>2.1954487376162284</v>
      </c>
      <c r="D235" s="6">
        <v>1.8624196111181182</v>
      </c>
      <c r="E235" s="6">
        <v>1.2434192743994696</v>
      </c>
      <c r="F235" s="6">
        <v>1.4397277284161709</v>
      </c>
      <c r="G235" s="6">
        <v>0.77447436167124684</v>
      </c>
      <c r="H235" s="6">
        <v>2.4840648285820741</v>
      </c>
    </row>
    <row r="236" spans="1:8" ht="12.75" customHeight="1" x14ac:dyDescent="0.25">
      <c r="A236" s="5">
        <v>23</v>
      </c>
      <c r="B236" s="6">
        <v>2.5516153112697468</v>
      </c>
      <c r="C236" s="6">
        <v>2.3702435799545047</v>
      </c>
      <c r="D236" s="6">
        <v>2.0106997038004786</v>
      </c>
      <c r="E236" s="6">
        <v>1.3424164736075985</v>
      </c>
      <c r="F236" s="6">
        <v>1.5543543999420082</v>
      </c>
      <c r="G236" s="6">
        <v>0.83613561644067003</v>
      </c>
      <c r="H236" s="6">
        <v>2.6818383919682582</v>
      </c>
    </row>
    <row r="237" spans="1:8" ht="12.75" customHeight="1" x14ac:dyDescent="0.25">
      <c r="A237" s="5">
        <v>24</v>
      </c>
      <c r="B237" s="6">
        <v>2.7461473969426313</v>
      </c>
      <c r="C237" s="6">
        <v>2.550948102742411</v>
      </c>
      <c r="D237" s="6">
        <v>2.1639930334472246</v>
      </c>
      <c r="E237" s="6">
        <v>1.4447606926985925</v>
      </c>
      <c r="F237" s="6">
        <v>1.6728565119022456</v>
      </c>
      <c r="G237" s="6">
        <v>0.89988159125638212</v>
      </c>
      <c r="H237" s="6">
        <v>2.886298528856051</v>
      </c>
    </row>
    <row r="238" spans="1:8" ht="12.75" customHeight="1" x14ac:dyDescent="0.25">
      <c r="A238" s="5">
        <v>25</v>
      </c>
      <c r="B238" s="6">
        <v>2.9461964595716235</v>
      </c>
      <c r="C238" s="6">
        <v>2.7367774494617363</v>
      </c>
      <c r="D238" s="6">
        <v>2.3216337989643097</v>
      </c>
      <c r="E238" s="6">
        <v>1.5500074185733013</v>
      </c>
      <c r="F238" s="6">
        <v>1.7947193723923376</v>
      </c>
      <c r="G238" s="6">
        <v>0.96543541732134397</v>
      </c>
      <c r="H238" s="6">
        <v>3.0965572046314045</v>
      </c>
    </row>
    <row r="239" spans="1:8" ht="18" customHeight="1" x14ac:dyDescent="0.3">
      <c r="A239" s="2" t="s">
        <v>68</v>
      </c>
      <c r="B239" s="15"/>
      <c r="C239" s="8"/>
      <c r="D239" s="15"/>
      <c r="E239" s="15"/>
    </row>
    <row r="240" spans="1:8" ht="18" customHeight="1" x14ac:dyDescent="0.3">
      <c r="A240" s="52" t="s">
        <v>8</v>
      </c>
      <c r="C240" s="8"/>
      <c r="F240" s="21"/>
      <c r="G240" s="21"/>
      <c r="H240" s="22"/>
    </row>
    <row r="241" spans="1:8" ht="18" customHeight="1" x14ac:dyDescent="0.3">
      <c r="A241" s="52" t="s">
        <v>0</v>
      </c>
      <c r="B241" s="15"/>
      <c r="C241" s="16">
        <v>0.9</v>
      </c>
      <c r="H241" s="24" t="s">
        <v>46</v>
      </c>
    </row>
    <row r="242" spans="1:8" ht="18" customHeight="1" x14ac:dyDescent="0.3">
      <c r="A242" s="52" t="s">
        <v>5</v>
      </c>
      <c r="B242" s="15"/>
      <c r="C242" s="8"/>
      <c r="D242" s="15"/>
      <c r="E242" s="15"/>
      <c r="H242" s="24" t="s">
        <v>46</v>
      </c>
    </row>
    <row r="243" spans="1:8" ht="14.25" customHeight="1" x14ac:dyDescent="0.3">
      <c r="A243" s="52"/>
      <c r="B243" s="15"/>
      <c r="C243" s="8"/>
      <c r="D243" s="15"/>
      <c r="E243" s="15"/>
      <c r="H243" s="24"/>
    </row>
    <row r="244" spans="1:8" ht="14.25" customHeight="1" x14ac:dyDescent="0.3">
      <c r="A244" s="2"/>
      <c r="B244" s="9"/>
      <c r="C244" s="10"/>
      <c r="D244" s="10"/>
      <c r="E244" s="10"/>
      <c r="F244" s="3"/>
      <c r="G244" s="3"/>
    </row>
    <row r="245" spans="1:8" s="2" customFormat="1" ht="14.25" customHeight="1" x14ac:dyDescent="0.3">
      <c r="D245" s="5"/>
      <c r="E245" s="5"/>
      <c r="F245" s="5"/>
      <c r="G245" s="5"/>
      <c r="H245" s="1"/>
    </row>
    <row r="246" spans="1:8" s="2" customFormat="1" ht="14.25" customHeight="1" x14ac:dyDescent="0.3">
      <c r="A246" s="3"/>
      <c r="B246" s="3"/>
      <c r="D246" s="5"/>
      <c r="E246" s="5"/>
      <c r="F246" s="5"/>
      <c r="G246" s="5"/>
      <c r="H246" s="3"/>
    </row>
    <row r="247" spans="1:8" s="2" customFormat="1" ht="39" customHeight="1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</row>
    <row r="248" spans="1:8" ht="19.5" customHeight="1" x14ac:dyDescent="0.25">
      <c r="A248" s="5">
        <v>1</v>
      </c>
      <c r="B248" s="6">
        <v>7.201402649529437E-2</v>
      </c>
      <c r="C248" s="6">
        <v>6.6895187222483443E-2</v>
      </c>
      <c r="D248" s="6">
        <v>5.6747810339605173E-2</v>
      </c>
      <c r="E248" s="6">
        <v>3.7886908371775864E-2</v>
      </c>
      <c r="F248" s="6">
        <v>4.3868414821824915E-2</v>
      </c>
      <c r="G248" s="6">
        <v>2.3598185890354291E-2</v>
      </c>
      <c r="H248" s="6">
        <v>7.5689301660128994E-2</v>
      </c>
    </row>
    <row r="249" spans="1:8" ht="12.75" customHeight="1" x14ac:dyDescent="0.25">
      <c r="A249" s="5">
        <v>2</v>
      </c>
      <c r="B249" s="6">
        <v>0.11672617913384908</v>
      </c>
      <c r="C249" s="6">
        <v>0.10842914897189093</v>
      </c>
      <c r="D249" s="6">
        <v>9.1981456912248571E-2</v>
      </c>
      <c r="E249" s="6">
        <v>6.1410176165064306E-2</v>
      </c>
      <c r="F249" s="6">
        <v>7.1105487305933801E-2</v>
      </c>
      <c r="G249" s="6">
        <v>3.8249855028608268E-2</v>
      </c>
      <c r="H249" s="6">
        <v>0.12268336342328338</v>
      </c>
    </row>
    <row r="250" spans="1:8" s="18" customFormat="1" ht="12.75" customHeight="1" x14ac:dyDescent="0.25">
      <c r="A250" s="5">
        <v>3</v>
      </c>
      <c r="B250" s="6">
        <v>0.16157942145565615</v>
      </c>
      <c r="C250" s="6">
        <v>0.15009417158868299</v>
      </c>
      <c r="D250" s="6">
        <v>0.12732628363931095</v>
      </c>
      <c r="E250" s="6">
        <v>8.5007671885351591E-2</v>
      </c>
      <c r="F250" s="6">
        <v>9.8428506668077634E-2</v>
      </c>
      <c r="G250" s="6">
        <v>5.2947757667954128E-2</v>
      </c>
      <c r="H250" s="6">
        <v>0.16982571545871572</v>
      </c>
    </row>
    <row r="251" spans="1:8" ht="12.75" customHeight="1" x14ac:dyDescent="0.25">
      <c r="A251" s="5">
        <v>4</v>
      </c>
      <c r="B251" s="6">
        <v>0.21173927299268738</v>
      </c>
      <c r="C251" s="6">
        <v>0.19668860357535903</v>
      </c>
      <c r="D251" s="6">
        <v>0.16685277424419609</v>
      </c>
      <c r="E251" s="6">
        <v>0.11139699895970373</v>
      </c>
      <c r="F251" s="6">
        <v>0.12898412592332675</v>
      </c>
      <c r="G251" s="6">
        <v>6.9384576415768229E-2</v>
      </c>
      <c r="H251" s="6">
        <v>0.22254550240830009</v>
      </c>
    </row>
    <row r="252" spans="1:8" ht="12.75" customHeight="1" x14ac:dyDescent="0.25">
      <c r="A252" s="5">
        <v>5</v>
      </c>
      <c r="B252" s="6">
        <v>0.26730992528860564</v>
      </c>
      <c r="C252" s="6">
        <v>0.24830923042162889</v>
      </c>
      <c r="D252" s="6">
        <v>0.21064303275922266</v>
      </c>
      <c r="E252" s="6">
        <v>0.14063297303529362</v>
      </c>
      <c r="F252" s="6">
        <v>0.16283581489944635</v>
      </c>
      <c r="G252" s="6">
        <v>8.7594453668125599E-2</v>
      </c>
      <c r="H252" s="6">
        <v>0.28095223328802305</v>
      </c>
    </row>
    <row r="253" spans="1:8" s="18" customFormat="1" ht="19.5" customHeight="1" x14ac:dyDescent="0.25">
      <c r="A253" s="5">
        <v>6</v>
      </c>
      <c r="B253" s="6">
        <v>0.3284038469575683</v>
      </c>
      <c r="C253" s="6">
        <v>0.30506052634407044</v>
      </c>
      <c r="D253" s="6">
        <v>0.2587856856353194</v>
      </c>
      <c r="E253" s="6">
        <v>0.17277476436389946</v>
      </c>
      <c r="F253" s="6">
        <v>0.20005208552474263</v>
      </c>
      <c r="G253" s="6">
        <v>0.10761424412393537</v>
      </c>
      <c r="H253" s="6">
        <v>0.34516411660917812</v>
      </c>
    </row>
    <row r="254" spans="1:8" ht="12.75" customHeight="1" x14ac:dyDescent="0.25">
      <c r="A254" s="5">
        <v>7</v>
      </c>
      <c r="B254" s="6">
        <v>0.39514177049372745</v>
      </c>
      <c r="C254" s="6">
        <v>0.36705464203322541</v>
      </c>
      <c r="D254" s="6">
        <v>0.31137587134777228</v>
      </c>
      <c r="E254" s="6">
        <v>0.20788589086232218</v>
      </c>
      <c r="F254" s="6">
        <v>0.24070648379287402</v>
      </c>
      <c r="G254" s="6">
        <v>0.12948351046256237</v>
      </c>
      <c r="H254" s="6">
        <v>0.41530804651468123</v>
      </c>
    </row>
    <row r="255" spans="1:8" ht="12.75" customHeight="1" x14ac:dyDescent="0.25">
      <c r="A255" s="5">
        <v>8</v>
      </c>
      <c r="B255" s="6">
        <v>0.46765246383618053</v>
      </c>
      <c r="C255" s="6">
        <v>0.43441119245597448</v>
      </c>
      <c r="D255" s="6">
        <v>0.36851506038700305</v>
      </c>
      <c r="E255" s="6">
        <v>0.24603409793166259</v>
      </c>
      <c r="F255" s="6">
        <v>0.28487745060824465</v>
      </c>
      <c r="G255" s="6">
        <v>0.15324444848823288</v>
      </c>
      <c r="H255" s="6">
        <v>0.49151936268571433</v>
      </c>
    </row>
    <row r="256" spans="1:8" ht="12.75" customHeight="1" x14ac:dyDescent="0.25">
      <c r="A256" s="5">
        <v>9</v>
      </c>
      <c r="B256" s="6">
        <v>0.54607221828747554</v>
      </c>
      <c r="C256" s="6">
        <v>0.50725678117337991</v>
      </c>
      <c r="D256" s="6">
        <v>0.43031065173296507</v>
      </c>
      <c r="E256" s="6">
        <v>0.28729108904890716</v>
      </c>
      <c r="F256" s="6">
        <v>0.33264800984394927</v>
      </c>
      <c r="G256" s="6">
        <v>0.17894171932669264</v>
      </c>
      <c r="H256" s="6">
        <v>0.57394131212587174</v>
      </c>
    </row>
    <row r="257" spans="1:8" ht="12.75" customHeight="1" x14ac:dyDescent="0.25">
      <c r="A257" s="5">
        <v>10</v>
      </c>
      <c r="B257" s="6">
        <v>0.63054396802754831</v>
      </c>
      <c r="C257" s="6">
        <v>0.58572418244057856</v>
      </c>
      <c r="D257" s="6">
        <v>0.49687527902286494</v>
      </c>
      <c r="E257" s="6">
        <v>0.33173206253918747</v>
      </c>
      <c r="F257" s="6">
        <v>0.38410523198059832</v>
      </c>
      <c r="G257" s="6">
        <v>0.20662216089983504</v>
      </c>
      <c r="H257" s="6">
        <v>0.66272412373901046</v>
      </c>
    </row>
    <row r="258" spans="1:8" ht="19.5" customHeight="1" x14ac:dyDescent="0.25">
      <c r="A258" s="5">
        <v>11</v>
      </c>
      <c r="B258" s="6">
        <v>0.72121593662937178</v>
      </c>
      <c r="C258" s="6">
        <v>0.66995108392964409</v>
      </c>
      <c r="D258" s="6">
        <v>0.56832574399125735</v>
      </c>
      <c r="E258" s="6">
        <v>0.37943499950147908</v>
      </c>
      <c r="F258" s="6">
        <v>0.43933940961120455</v>
      </c>
      <c r="G258" s="6">
        <v>0.23633434440411405</v>
      </c>
      <c r="H258" s="6">
        <v>0.75802358576908591</v>
      </c>
    </row>
    <row r="259" spans="1:8" ht="12.75" customHeight="1" x14ac:dyDescent="0.25">
      <c r="A259" s="5">
        <v>12</v>
      </c>
      <c r="B259" s="6">
        <v>0.8182396819735025</v>
      </c>
      <c r="C259" s="6">
        <v>0.76007827061384237</v>
      </c>
      <c r="D259" s="6">
        <v>0.64478147584214407</v>
      </c>
      <c r="E259" s="6">
        <v>0.43047963522921179</v>
      </c>
      <c r="F259" s="6">
        <v>0.49844286647181418</v>
      </c>
      <c r="G259" s="6">
        <v>0.26812793365104781</v>
      </c>
      <c r="H259" s="6">
        <v>0.85999899093584609</v>
      </c>
    </row>
    <row r="260" spans="1:8" ht="12.75" customHeight="1" x14ac:dyDescent="0.25">
      <c r="A260" s="5">
        <v>13</v>
      </c>
      <c r="B260" s="6">
        <v>0.92176738194905306</v>
      </c>
      <c r="C260" s="6">
        <v>0.85624710340407761</v>
      </c>
      <c r="D260" s="6">
        <v>0.72636239235279054</v>
      </c>
      <c r="E260" s="6">
        <v>0.48494603120514967</v>
      </c>
      <c r="F260" s="6">
        <v>0.56150830398590246</v>
      </c>
      <c r="G260" s="6">
        <v>0.30205279562197934</v>
      </c>
      <c r="H260" s="6">
        <v>0.96881028361006982</v>
      </c>
    </row>
    <row r="261" spans="1:8" ht="12.75" customHeight="1" x14ac:dyDescent="0.25">
      <c r="A261" s="5">
        <v>14</v>
      </c>
      <c r="B261" s="6">
        <v>1.031948168333602</v>
      </c>
      <c r="C261" s="6">
        <v>0.95859611362080932</v>
      </c>
      <c r="D261" s="6">
        <v>0.81318601093253351</v>
      </c>
      <c r="E261" s="6">
        <v>0.54291264633886105</v>
      </c>
      <c r="F261" s="6">
        <v>0.62862656799281935</v>
      </c>
      <c r="G261" s="6">
        <v>0.33815779912178928</v>
      </c>
      <c r="H261" s="6">
        <v>1.0846142065910367</v>
      </c>
    </row>
    <row r="262" spans="1:8" ht="12.75" customHeight="1" x14ac:dyDescent="0.25">
      <c r="A262" s="5">
        <v>15</v>
      </c>
      <c r="B262" s="6">
        <v>1.1489232740923905</v>
      </c>
      <c r="C262" s="6">
        <v>1.0672564952287629</v>
      </c>
      <c r="D262" s="6">
        <v>0.90536362464350595</v>
      </c>
      <c r="E262" s="6">
        <v>0.60445378393865346</v>
      </c>
      <c r="F262" s="6">
        <v>0.69988369265295325</v>
      </c>
      <c r="G262" s="6">
        <v>0.37648922460346418</v>
      </c>
      <c r="H262" s="6">
        <v>1.2075592007454874</v>
      </c>
    </row>
    <row r="263" spans="1:8" ht="19.5" customHeight="1" x14ac:dyDescent="0.25">
      <c r="A263" s="5">
        <v>16</v>
      </c>
      <c r="B263" s="6">
        <v>1.2728197086344422</v>
      </c>
      <c r="C263" s="6">
        <v>1.1823462296630716</v>
      </c>
      <c r="D263" s="6">
        <v>1.002995318235935</v>
      </c>
      <c r="E263" s="6">
        <v>0.66963626423492129</v>
      </c>
      <c r="F263" s="6">
        <v>0.77535704763597091</v>
      </c>
      <c r="G263" s="6">
        <v>0.41708869162071938</v>
      </c>
      <c r="H263" s="6">
        <v>1.3377787574769882</v>
      </c>
    </row>
    <row r="264" spans="1:8" ht="12.75" customHeight="1" x14ac:dyDescent="0.25">
      <c r="A264" s="5">
        <v>17</v>
      </c>
      <c r="B264" s="6">
        <v>1.403742114654098</v>
      </c>
      <c r="C264" s="6">
        <v>1.3039625214958181</v>
      </c>
      <c r="D264" s="6">
        <v>1.1061635512536192</v>
      </c>
      <c r="E264" s="6">
        <v>0.73851514022727061</v>
      </c>
      <c r="F264" s="6">
        <v>0.85511037759478026</v>
      </c>
      <c r="G264" s="6">
        <v>0.45999049040662898</v>
      </c>
      <c r="H264" s="6">
        <v>1.4753828599769243</v>
      </c>
    </row>
    <row r="265" spans="1:8" ht="12.75" customHeight="1" x14ac:dyDescent="0.25">
      <c r="A265" s="5">
        <v>18</v>
      </c>
      <c r="B265" s="6">
        <v>1.541762387104147</v>
      </c>
      <c r="C265" s="6">
        <v>1.432172155304414</v>
      </c>
      <c r="D265" s="6">
        <v>1.2149249776755651</v>
      </c>
      <c r="E265" s="6">
        <v>0.81112823617885221</v>
      </c>
      <c r="F265" s="6">
        <v>0.93918747840868455</v>
      </c>
      <c r="G265" s="6">
        <v>0.50521818012796993</v>
      </c>
      <c r="H265" s="6">
        <v>1.6204470723962585</v>
      </c>
    </row>
    <row r="266" spans="1:8" ht="12.75" customHeight="1" x14ac:dyDescent="0.25">
      <c r="A266" s="5">
        <v>19</v>
      </c>
      <c r="B266" s="6">
        <v>1.6869065472567386</v>
      </c>
      <c r="C266" s="6">
        <v>1.566999302739257</v>
      </c>
      <c r="D266" s="6">
        <v>1.3293001025379245</v>
      </c>
      <c r="E266" s="6">
        <v>0.88748924199983525</v>
      </c>
      <c r="F266" s="6">
        <v>1.0276042013224538</v>
      </c>
      <c r="G266" s="6">
        <v>0.55278028766272946</v>
      </c>
      <c r="H266" s="6">
        <v>1.7729987440169734</v>
      </c>
    </row>
    <row r="267" spans="1:8" ht="12.75" customHeight="1" x14ac:dyDescent="0.25">
      <c r="A267" s="5">
        <v>20</v>
      </c>
      <c r="B267" s="6">
        <v>1.8391382599408577</v>
      </c>
      <c r="C267" s="6">
        <v>1.708410211374797</v>
      </c>
      <c r="D267" s="6">
        <v>1.4492602933437551</v>
      </c>
      <c r="E267" s="6">
        <v>0.96757904159073305</v>
      </c>
      <c r="F267" s="6">
        <v>1.1203384122264946</v>
      </c>
      <c r="G267" s="6">
        <v>0.60266490638435566</v>
      </c>
      <c r="H267" s="6">
        <v>1.9329996852827596</v>
      </c>
    </row>
    <row r="268" spans="1:8" ht="19.5" customHeight="1" x14ac:dyDescent="0.25">
      <c r="A268" s="5">
        <v>21</v>
      </c>
      <c r="B268" s="6">
        <v>1.9983382566159686</v>
      </c>
      <c r="C268" s="6">
        <v>1.8562940904146141</v>
      </c>
      <c r="D268" s="6">
        <v>1.574711565228619</v>
      </c>
      <c r="E268" s="6">
        <v>1.0513348872274311</v>
      </c>
      <c r="F268" s="6">
        <v>1.2173174569162575</v>
      </c>
      <c r="G268" s="6">
        <v>0.65483295333460545</v>
      </c>
      <c r="H268" s="6">
        <v>2.10032454071799</v>
      </c>
    </row>
    <row r="269" spans="1:8" ht="12.75" customHeight="1" x14ac:dyDescent="0.25">
      <c r="A269" s="5">
        <v>22</v>
      </c>
      <c r="B269" s="6">
        <v>2.1642787770578531</v>
      </c>
      <c r="C269" s="6">
        <v>2.0104393690914226</v>
      </c>
      <c r="D269" s="6">
        <v>1.7054744407401941</v>
      </c>
      <c r="E269" s="6">
        <v>1.1386369532153298</v>
      </c>
      <c r="F269" s="6">
        <v>1.3184025918652076</v>
      </c>
      <c r="G269" s="6">
        <v>0.70920979405167894</v>
      </c>
      <c r="H269" s="6">
        <v>2.2747339262310375</v>
      </c>
    </row>
    <row r="270" spans="1:8" ht="12.75" customHeight="1" x14ac:dyDescent="0.25">
      <c r="A270" s="5">
        <v>23</v>
      </c>
      <c r="B270" s="6">
        <v>2.3365919634830847</v>
      </c>
      <c r="C270" s="6">
        <v>2.170504337373286</v>
      </c>
      <c r="D270" s="6">
        <v>1.8412590440759209</v>
      </c>
      <c r="E270" s="6">
        <v>1.2292917078938239</v>
      </c>
      <c r="F270" s="6">
        <v>1.4233697310358864</v>
      </c>
      <c r="G270" s="6">
        <v>0.76567488568056585</v>
      </c>
      <c r="H270" s="6">
        <v>2.4558412102156324</v>
      </c>
    </row>
    <row r="271" spans="1:8" ht="12.75" customHeight="1" x14ac:dyDescent="0.25">
      <c r="A271" s="5">
        <v>24</v>
      </c>
      <c r="B271" s="6">
        <v>2.5147309274622098</v>
      </c>
      <c r="C271" s="6">
        <v>2.335980980285087</v>
      </c>
      <c r="D271" s="6">
        <v>1.9816344214010828</v>
      </c>
      <c r="E271" s="6">
        <v>1.3230114307614407</v>
      </c>
      <c r="F271" s="6">
        <v>1.5318857292112837</v>
      </c>
      <c r="G271" s="6">
        <v>0.82404901903872774</v>
      </c>
      <c r="H271" s="6">
        <v>2.6430715934926994</v>
      </c>
    </row>
    <row r="272" spans="1:8" ht="12.75" customHeight="1" x14ac:dyDescent="0.25">
      <c r="A272" s="5">
        <v>25</v>
      </c>
      <c r="B272" s="6">
        <v>2.6979219555049996</v>
      </c>
      <c r="C272" s="6">
        <v>2.5061505807753801</v>
      </c>
      <c r="D272" s="6">
        <v>2.1259908783472694</v>
      </c>
      <c r="E272" s="6">
        <v>1.4193890676158678</v>
      </c>
      <c r="F272" s="6">
        <v>1.6434792673165688</v>
      </c>
      <c r="G272" s="6">
        <v>0.88407865692436005</v>
      </c>
      <c r="H272" s="6">
        <v>2.8356118756815571</v>
      </c>
    </row>
    <row r="273" spans="1:8" ht="18" customHeight="1" x14ac:dyDescent="0.3">
      <c r="A273" s="2" t="s">
        <v>68</v>
      </c>
      <c r="B273" s="15"/>
      <c r="C273" s="8"/>
      <c r="D273" s="15"/>
      <c r="E273" s="15"/>
    </row>
    <row r="274" spans="1:8" ht="18" customHeight="1" x14ac:dyDescent="0.3">
      <c r="A274" s="52" t="s">
        <v>8</v>
      </c>
      <c r="C274" s="8"/>
      <c r="F274" s="21"/>
      <c r="G274" s="21"/>
      <c r="H274" s="22"/>
    </row>
    <row r="275" spans="1:8" ht="18" customHeight="1" x14ac:dyDescent="0.3">
      <c r="A275" s="52" t="s">
        <v>0</v>
      </c>
      <c r="B275" s="15"/>
      <c r="C275" s="16">
        <v>0.9</v>
      </c>
      <c r="H275" s="24" t="s">
        <v>46</v>
      </c>
    </row>
    <row r="276" spans="1:8" ht="18" customHeight="1" x14ac:dyDescent="0.3">
      <c r="A276" s="52" t="s">
        <v>11</v>
      </c>
      <c r="B276" s="15"/>
      <c r="C276" s="8"/>
      <c r="D276" s="15"/>
      <c r="E276" s="15"/>
      <c r="H276" s="24" t="s">
        <v>46</v>
      </c>
    </row>
    <row r="277" spans="1:8" ht="14.25" customHeight="1" x14ac:dyDescent="0.3">
      <c r="A277" s="52"/>
      <c r="B277" s="15"/>
      <c r="C277" s="8"/>
      <c r="D277" s="15"/>
      <c r="E277" s="15"/>
      <c r="H277" s="24"/>
    </row>
    <row r="278" spans="1:8" ht="14.25" customHeight="1" x14ac:dyDescent="0.3">
      <c r="A278" s="2"/>
      <c r="B278" s="9"/>
      <c r="C278" s="10"/>
      <c r="D278" s="10"/>
      <c r="E278" s="10"/>
      <c r="F278" s="3"/>
      <c r="G278" s="3"/>
    </row>
    <row r="279" spans="1:8" s="2" customFormat="1" ht="14.25" customHeight="1" x14ac:dyDescent="0.3">
      <c r="D279" s="5"/>
      <c r="E279" s="5"/>
      <c r="F279" s="5"/>
      <c r="G279" s="5"/>
      <c r="H279" s="1"/>
    </row>
    <row r="280" spans="1:8" s="2" customFormat="1" ht="14.25" customHeight="1" x14ac:dyDescent="0.3">
      <c r="A280" s="3"/>
      <c r="B280" s="3"/>
      <c r="D280" s="5"/>
      <c r="E280" s="5"/>
      <c r="F280" s="5"/>
      <c r="G280" s="5"/>
      <c r="H280" s="3"/>
    </row>
    <row r="281" spans="1:8" s="2" customFormat="1" ht="39" customHeight="1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</row>
    <row r="282" spans="1:8" ht="19.5" customHeight="1" x14ac:dyDescent="0.25">
      <c r="A282" s="5">
        <v>1</v>
      </c>
      <c r="B282" s="6">
        <v>6.641709137912824E-2</v>
      </c>
      <c r="C282" s="6">
        <v>6.1696088648367606E-2</v>
      </c>
      <c r="D282" s="6">
        <v>5.233736659812066E-2</v>
      </c>
      <c r="E282" s="6">
        <v>3.4942335234724342E-2</v>
      </c>
      <c r="F282" s="6">
        <v>4.0458958590088481E-2</v>
      </c>
      <c r="G282" s="6">
        <v>2.1764133252064857E-2</v>
      </c>
      <c r="H282" s="6">
        <v>6.9806723904150478E-2</v>
      </c>
    </row>
    <row r="283" spans="1:8" ht="12.75" customHeight="1" x14ac:dyDescent="0.25">
      <c r="A283" s="5">
        <v>2</v>
      </c>
      <c r="B283" s="6">
        <v>0.10765421242451881</v>
      </c>
      <c r="C283" s="6">
        <v>0.100002028020163</v>
      </c>
      <c r="D283" s="6">
        <v>8.4832651724110322E-2</v>
      </c>
      <c r="E283" s="6">
        <v>5.6637373029404955E-2</v>
      </c>
      <c r="F283" s="6">
        <v>6.5579163918354721E-2</v>
      </c>
      <c r="G283" s="6">
        <v>3.5277073652304168E-2</v>
      </c>
      <c r="H283" s="6">
        <v>0.11314840393927211</v>
      </c>
    </row>
    <row r="284" spans="1:8" s="18" customFormat="1" ht="12.75" customHeight="1" x14ac:dyDescent="0.25">
      <c r="A284" s="5">
        <v>3</v>
      </c>
      <c r="B284" s="6">
        <v>0.14902145765322855</v>
      </c>
      <c r="C284" s="6">
        <v>0.13842884219967214</v>
      </c>
      <c r="D284" s="6">
        <v>0.1174304760752338</v>
      </c>
      <c r="E284" s="6">
        <v>7.8400869751468108E-2</v>
      </c>
      <c r="F284" s="6">
        <v>9.0778636327355153E-2</v>
      </c>
      <c r="G284" s="6">
        <v>4.8832654282735262E-2</v>
      </c>
      <c r="H284" s="6">
        <v>0.15662684911646182</v>
      </c>
    </row>
    <row r="285" spans="1:8" ht="12.75" customHeight="1" x14ac:dyDescent="0.25">
      <c r="A285" s="5">
        <v>4</v>
      </c>
      <c r="B285" s="6">
        <v>0.19528288206221087</v>
      </c>
      <c r="C285" s="6">
        <v>0.18140195171216209</v>
      </c>
      <c r="D285" s="6">
        <v>0.15388496509859717</v>
      </c>
      <c r="E285" s="6">
        <v>0.10273921650181229</v>
      </c>
      <c r="F285" s="6">
        <v>0.11895947074236096</v>
      </c>
      <c r="G285" s="6">
        <v>6.3992002341506454E-2</v>
      </c>
      <c r="H285" s="6">
        <v>0.20524925058081428</v>
      </c>
    </row>
    <row r="286" spans="1:8" ht="12.75" customHeight="1" x14ac:dyDescent="0.25">
      <c r="A286" s="5">
        <v>5</v>
      </c>
      <c r="B286" s="6">
        <v>0.24653457942115437</v>
      </c>
      <c r="C286" s="6">
        <v>0.22901061987239354</v>
      </c>
      <c r="D286" s="6">
        <v>0.19427184169545314</v>
      </c>
      <c r="E286" s="6">
        <v>0.12970296865172382</v>
      </c>
      <c r="F286" s="6">
        <v>0.15018020411173694</v>
      </c>
      <c r="G286" s="6">
        <v>8.0786606675310194E-2</v>
      </c>
      <c r="H286" s="6">
        <v>0.25911660630002531</v>
      </c>
    </row>
    <row r="287" spans="1:8" s="18" customFormat="1" ht="19.5" customHeight="1" x14ac:dyDescent="0.25">
      <c r="A287" s="5">
        <v>6</v>
      </c>
      <c r="B287" s="6">
        <v>0.30288027727575129</v>
      </c>
      <c r="C287" s="6">
        <v>0.28135120115361162</v>
      </c>
      <c r="D287" s="6">
        <v>0.23867284426283911</v>
      </c>
      <c r="E287" s="6">
        <v>0.15934669773692331</v>
      </c>
      <c r="F287" s="6">
        <v>0.18450402361198645</v>
      </c>
      <c r="G287" s="6">
        <v>9.9250457633309322E-2</v>
      </c>
      <c r="H287" s="6">
        <v>0.31833793761172119</v>
      </c>
    </row>
    <row r="288" spans="1:8" ht="12.75" customHeight="1" x14ac:dyDescent="0.25">
      <c r="A288" s="5">
        <v>7</v>
      </c>
      <c r="B288" s="6">
        <v>0.3644313247823644</v>
      </c>
      <c r="C288" s="6">
        <v>0.33852712988693839</v>
      </c>
      <c r="D288" s="6">
        <v>0.28717571710716677</v>
      </c>
      <c r="E288" s="6">
        <v>0.19172898505732822</v>
      </c>
      <c r="F288" s="6">
        <v>0.22199875923705792</v>
      </c>
      <c r="G288" s="6">
        <v>0.11942004308069427</v>
      </c>
      <c r="H288" s="6">
        <v>0.38303027643726079</v>
      </c>
    </row>
    <row r="289" spans="1:8" ht="12.75" customHeight="1" x14ac:dyDescent="0.25">
      <c r="A289" s="5">
        <v>8</v>
      </c>
      <c r="B289" s="6">
        <v>0.43130648202696514</v>
      </c>
      <c r="C289" s="6">
        <v>0.40064872455576178</v>
      </c>
      <c r="D289" s="6">
        <v>0.33987404442532965</v>
      </c>
      <c r="E289" s="6">
        <v>0.22691231083678384</v>
      </c>
      <c r="F289" s="6">
        <v>0.26273675545884412</v>
      </c>
      <c r="G289" s="6">
        <v>0.14133427936087065</v>
      </c>
      <c r="H289" s="6">
        <v>0.4533184438484511</v>
      </c>
    </row>
    <row r="290" spans="1:8" ht="12.75" customHeight="1" x14ac:dyDescent="0.25">
      <c r="A290" s="5">
        <v>9</v>
      </c>
      <c r="B290" s="6">
        <v>0.50363144774264823</v>
      </c>
      <c r="C290" s="6">
        <v>0.46783274908362871</v>
      </c>
      <c r="D290" s="6">
        <v>0.39686687814113664</v>
      </c>
      <c r="E290" s="6">
        <v>0.26496280575308973</v>
      </c>
      <c r="F290" s="6">
        <v>0.30679458352928496</v>
      </c>
      <c r="G290" s="6">
        <v>0.16503435653380463</v>
      </c>
      <c r="H290" s="6">
        <v>0.5293345536818671</v>
      </c>
    </row>
    <row r="291" spans="1:8" ht="12.75" customHeight="1" x14ac:dyDescent="0.25">
      <c r="A291" s="5">
        <v>10</v>
      </c>
      <c r="B291" s="6">
        <v>0.58153804725500657</v>
      </c>
      <c r="C291" s="6">
        <v>0.54020165850139035</v>
      </c>
      <c r="D291" s="6">
        <v>0.45825809799772627</v>
      </c>
      <c r="E291" s="6">
        <v>0.30594982371235113</v>
      </c>
      <c r="F291" s="6">
        <v>0.35425254680522039</v>
      </c>
      <c r="G291" s="6">
        <v>0.19056347227486306</v>
      </c>
      <c r="H291" s="6">
        <v>0.61121715904057528</v>
      </c>
    </row>
    <row r="292" spans="1:8" ht="19.5" customHeight="1" x14ac:dyDescent="0.25">
      <c r="A292" s="5">
        <v>11</v>
      </c>
      <c r="B292" s="6">
        <v>0.66516298419067788</v>
      </c>
      <c r="C292" s="6">
        <v>0.61788243938573162</v>
      </c>
      <c r="D292" s="6">
        <v>0.52415542789077163</v>
      </c>
      <c r="E292" s="6">
        <v>0.34994528511714212</v>
      </c>
      <c r="F292" s="6">
        <v>0.40519392033309404</v>
      </c>
      <c r="G292" s="6">
        <v>0.21796642282375475</v>
      </c>
      <c r="H292" s="6">
        <v>0.69910994029544504</v>
      </c>
    </row>
    <row r="293" spans="1:8" ht="12.75" customHeight="1" x14ac:dyDescent="0.25">
      <c r="A293" s="5">
        <v>12</v>
      </c>
      <c r="B293" s="6">
        <v>0.75464603734126767</v>
      </c>
      <c r="C293" s="6">
        <v>0.70100493489206572</v>
      </c>
      <c r="D293" s="6">
        <v>0.5946690149782855</v>
      </c>
      <c r="E293" s="6">
        <v>0.39702272822837642</v>
      </c>
      <c r="F293" s="6">
        <v>0.45970385244180595</v>
      </c>
      <c r="G293" s="6">
        <v>0.24728901211713425</v>
      </c>
      <c r="H293" s="6">
        <v>0.79315980992503587</v>
      </c>
    </row>
    <row r="294" spans="1:8" ht="12.75" customHeight="1" x14ac:dyDescent="0.25">
      <c r="A294" s="5">
        <v>13</v>
      </c>
      <c r="B294" s="6">
        <v>0.85012755731982925</v>
      </c>
      <c r="C294" s="6">
        <v>0.78969951935153271</v>
      </c>
      <c r="D294" s="6">
        <v>0.66990945701959659</v>
      </c>
      <c r="E294" s="6">
        <v>0.44725599214484463</v>
      </c>
      <c r="F294" s="6">
        <v>0.51786783979379214</v>
      </c>
      <c r="G294" s="6">
        <v>0.27857723147110841</v>
      </c>
      <c r="H294" s="6">
        <v>0.89351428141257616</v>
      </c>
    </row>
    <row r="295" spans="1:8" ht="12.75" customHeight="1" x14ac:dyDescent="0.25">
      <c r="A295" s="5">
        <v>14</v>
      </c>
      <c r="B295" s="6">
        <v>0.95174508537188118</v>
      </c>
      <c r="C295" s="6">
        <v>0.884093957420791</v>
      </c>
      <c r="D295" s="6">
        <v>0.74998513796286626</v>
      </c>
      <c r="E295" s="6">
        <v>0.50071743794424073</v>
      </c>
      <c r="F295" s="6">
        <v>0.57976966768348992</v>
      </c>
      <c r="G295" s="6">
        <v>0.31187615160366489</v>
      </c>
      <c r="H295" s="6">
        <v>1.0003179154961523</v>
      </c>
    </row>
    <row r="296" spans="1:8" ht="12.75" customHeight="1" x14ac:dyDescent="0.25">
      <c r="A296" s="5">
        <v>15</v>
      </c>
      <c r="B296" s="6">
        <v>1.0596288778268457</v>
      </c>
      <c r="C296" s="6">
        <v>0.98430924666056108</v>
      </c>
      <c r="D296" s="6">
        <v>0.83499870116574715</v>
      </c>
      <c r="E296" s="6">
        <v>0.55747559407661595</v>
      </c>
      <c r="F296" s="6">
        <v>0.64548868369039658</v>
      </c>
      <c r="G296" s="6">
        <v>0.34722845604778602</v>
      </c>
      <c r="H296" s="6">
        <v>1.1137076162080841</v>
      </c>
    </row>
    <row r="297" spans="1:8" ht="19.5" customHeight="1" x14ac:dyDescent="0.25">
      <c r="A297" s="5">
        <v>16</v>
      </c>
      <c r="B297" s="6">
        <v>1.1738960729136989</v>
      </c>
      <c r="C297" s="6">
        <v>1.090454198980684</v>
      </c>
      <c r="D297" s="6">
        <v>0.9250424527847616</v>
      </c>
      <c r="E297" s="6">
        <v>0.61759208749944006</v>
      </c>
      <c r="F297" s="6">
        <v>0.71509624430810503</v>
      </c>
      <c r="G297" s="6">
        <v>0.3846725296825958</v>
      </c>
      <c r="H297" s="6">
        <v>1.233806499990826</v>
      </c>
    </row>
    <row r="298" spans="1:8" ht="12.75" customHeight="1" x14ac:dyDescent="0.25">
      <c r="A298" s="5">
        <v>17</v>
      </c>
      <c r="B298" s="6">
        <v>1.2946431804893463</v>
      </c>
      <c r="C298" s="6">
        <v>1.2026184642071822</v>
      </c>
      <c r="D298" s="6">
        <v>1.0201924436022654</v>
      </c>
      <c r="E298" s="6">
        <v>0.68111769248938514</v>
      </c>
      <c r="F298" s="6">
        <v>0.78865113995069402</v>
      </c>
      <c r="G298" s="6">
        <v>0.42423999770188392</v>
      </c>
      <c r="H298" s="6">
        <v>1.3607160021345286</v>
      </c>
    </row>
    <row r="299" spans="1:8" ht="12.75" customHeight="1" x14ac:dyDescent="0.25">
      <c r="A299" s="5">
        <v>18</v>
      </c>
      <c r="B299" s="6">
        <v>1.4219365078258763</v>
      </c>
      <c r="C299" s="6">
        <v>1.3208636364154949</v>
      </c>
      <c r="D299" s="6">
        <v>1.1205009244461008</v>
      </c>
      <c r="E299" s="6">
        <v>0.74808729360525561</v>
      </c>
      <c r="F299" s="6">
        <v>0.8661937626787003</v>
      </c>
      <c r="G299" s="6">
        <v>0.46595258825235736</v>
      </c>
      <c r="H299" s="6">
        <v>1.4945058139391183</v>
      </c>
    </row>
    <row r="300" spans="1:8" ht="12.75" customHeight="1" x14ac:dyDescent="0.25">
      <c r="A300" s="5">
        <v>19</v>
      </c>
      <c r="B300" s="6">
        <v>1.5558000538203696</v>
      </c>
      <c r="C300" s="6">
        <v>1.4452120086336804</v>
      </c>
      <c r="D300" s="6">
        <v>1.2259868066995936</v>
      </c>
      <c r="E300" s="6">
        <v>0.81851351677645645</v>
      </c>
      <c r="F300" s="6">
        <v>0.94773873177705492</v>
      </c>
      <c r="G300" s="6">
        <v>0.50981816550245684</v>
      </c>
      <c r="H300" s="6">
        <v>1.6352011590984925</v>
      </c>
    </row>
    <row r="301" spans="1:8" ht="12.75" customHeight="1" x14ac:dyDescent="0.25">
      <c r="A301" s="5">
        <v>20</v>
      </c>
      <c r="B301" s="6">
        <v>1.6962003072738139</v>
      </c>
      <c r="C301" s="6">
        <v>1.5756324516770364</v>
      </c>
      <c r="D301" s="6">
        <v>1.3366236831854423</v>
      </c>
      <c r="E301" s="6">
        <v>0.89237873160807435</v>
      </c>
      <c r="F301" s="6">
        <v>1.0332656334006918</v>
      </c>
      <c r="G301" s="6">
        <v>0.55582574820946906</v>
      </c>
      <c r="H301" s="6">
        <v>1.7827668161512984</v>
      </c>
    </row>
    <row r="302" spans="1:8" ht="19.5" customHeight="1" x14ac:dyDescent="0.25">
      <c r="A302" s="5">
        <v>21</v>
      </c>
      <c r="B302" s="6">
        <v>1.843027269204885</v>
      </c>
      <c r="C302" s="6">
        <v>1.7120227854174952</v>
      </c>
      <c r="D302" s="6">
        <v>1.4523248735493683</v>
      </c>
      <c r="E302" s="6">
        <v>0.96962506713344887</v>
      </c>
      <c r="F302" s="6">
        <v>1.1227074600348603</v>
      </c>
      <c r="G302" s="6">
        <v>0.60393929094536636</v>
      </c>
      <c r="H302" s="6">
        <v>1.9370871722581366</v>
      </c>
    </row>
    <row r="303" spans="1:8" ht="12.75" customHeight="1" x14ac:dyDescent="0.25">
      <c r="A303" s="5">
        <v>22</v>
      </c>
      <c r="B303" s="6">
        <v>1.9960708809297329</v>
      </c>
      <c r="C303" s="6">
        <v>1.854187882382428</v>
      </c>
      <c r="D303" s="6">
        <v>1.5729248493390477</v>
      </c>
      <c r="E303" s="6">
        <v>1.0501420105192467</v>
      </c>
      <c r="F303" s="6">
        <v>1.2159362513094967</v>
      </c>
      <c r="G303" s="6">
        <v>0.65408995984387819</v>
      </c>
      <c r="H303" s="6">
        <v>2.0979414482755265</v>
      </c>
    </row>
    <row r="304" spans="1:8" ht="12.75" customHeight="1" x14ac:dyDescent="0.25">
      <c r="A304" s="5">
        <v>23</v>
      </c>
      <c r="B304" s="6">
        <v>2.154991874597282</v>
      </c>
      <c r="C304" s="6">
        <v>2.0018125902671966</v>
      </c>
      <c r="D304" s="6">
        <v>1.6981562639193304</v>
      </c>
      <c r="E304" s="6">
        <v>1.1337510713988996</v>
      </c>
      <c r="F304" s="6">
        <v>1.3127453371694604</v>
      </c>
      <c r="G304" s="6">
        <v>0.70616658064901661</v>
      </c>
      <c r="H304" s="6">
        <v>2.2649730616323569</v>
      </c>
    </row>
    <row r="305" spans="1:8" ht="12.75" customHeight="1" x14ac:dyDescent="0.25">
      <c r="A305" s="5">
        <v>24</v>
      </c>
      <c r="B305" s="6">
        <v>2.319285865984611</v>
      </c>
      <c r="C305" s="6">
        <v>2.154428377055658</v>
      </c>
      <c r="D305" s="6">
        <v>1.8276216572173167</v>
      </c>
      <c r="E305" s="6">
        <v>1.2201868909281937</v>
      </c>
      <c r="F305" s="6">
        <v>1.4128274644670311</v>
      </c>
      <c r="G305" s="6">
        <v>0.76000387232829536</v>
      </c>
      <c r="H305" s="6">
        <v>2.4376518865814765</v>
      </c>
    </row>
    <row r="306" spans="1:8" ht="12.75" customHeight="1" x14ac:dyDescent="0.25">
      <c r="A306" s="5">
        <v>25</v>
      </c>
      <c r="B306" s="6">
        <v>2.488239274667424</v>
      </c>
      <c r="C306" s="6">
        <v>2.3113723844352769</v>
      </c>
      <c r="D306" s="6">
        <v>1.9607587203530457</v>
      </c>
      <c r="E306" s="6">
        <v>1.3090740511855528</v>
      </c>
      <c r="F306" s="6">
        <v>1.5157479450784475</v>
      </c>
      <c r="G306" s="6">
        <v>0.81536800260875586</v>
      </c>
      <c r="H306" s="6">
        <v>2.6152279247319901</v>
      </c>
    </row>
    <row r="307" spans="1:8" ht="18" customHeight="1" x14ac:dyDescent="0.3">
      <c r="A307" s="2" t="s">
        <v>68</v>
      </c>
      <c r="B307" s="15"/>
      <c r="C307" s="8"/>
      <c r="D307" s="15"/>
      <c r="E307" s="15"/>
    </row>
    <row r="308" spans="1:8" ht="18" customHeight="1" x14ac:dyDescent="0.3">
      <c r="A308" s="52" t="s">
        <v>8</v>
      </c>
      <c r="C308" s="8"/>
      <c r="F308" s="21"/>
      <c r="G308" s="21"/>
      <c r="H308" s="22"/>
    </row>
    <row r="309" spans="1:8" ht="18" customHeight="1" x14ac:dyDescent="0.3">
      <c r="A309" s="52" t="s">
        <v>0</v>
      </c>
      <c r="B309" s="15"/>
      <c r="C309" s="16">
        <v>0.9</v>
      </c>
      <c r="H309" s="24" t="s">
        <v>46</v>
      </c>
    </row>
    <row r="310" spans="1:8" ht="18" customHeight="1" x14ac:dyDescent="0.3">
      <c r="A310" s="52" t="s">
        <v>12</v>
      </c>
      <c r="B310" s="15"/>
      <c r="C310" s="8"/>
      <c r="D310" s="15"/>
      <c r="E310" s="15"/>
      <c r="H310" s="24" t="s">
        <v>46</v>
      </c>
    </row>
    <row r="311" spans="1:8" ht="14.25" customHeight="1" x14ac:dyDescent="0.3">
      <c r="A311" s="52"/>
      <c r="B311" s="15"/>
      <c r="C311" s="8"/>
      <c r="D311" s="15"/>
      <c r="E311" s="15"/>
      <c r="H311" s="24"/>
    </row>
    <row r="312" spans="1:8" ht="14.25" customHeight="1" x14ac:dyDescent="0.3">
      <c r="A312" s="2"/>
      <c r="B312" s="9"/>
      <c r="C312" s="10"/>
      <c r="D312" s="10"/>
      <c r="E312" s="10"/>
      <c r="F312" s="3"/>
      <c r="G312" s="3"/>
    </row>
    <row r="313" spans="1:8" s="2" customFormat="1" ht="14.25" customHeight="1" x14ac:dyDescent="0.3">
      <c r="D313" s="5"/>
      <c r="E313" s="5"/>
      <c r="F313" s="5"/>
      <c r="G313" s="5"/>
      <c r="H313" s="1"/>
    </row>
    <row r="314" spans="1:8" s="2" customFormat="1" ht="14.25" customHeight="1" x14ac:dyDescent="0.3">
      <c r="A314" s="3"/>
      <c r="B314" s="3"/>
      <c r="D314" s="5"/>
      <c r="E314" s="5"/>
      <c r="F314" s="5"/>
      <c r="G314" s="5"/>
      <c r="H314" s="3"/>
    </row>
    <row r="315" spans="1:8" s="2" customFormat="1" ht="39" customHeight="1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</row>
    <row r="316" spans="1:8" ht="19.5" customHeight="1" x14ac:dyDescent="0.25">
      <c r="A316" s="5">
        <v>1</v>
      </c>
      <c r="B316" s="6">
        <v>6.1627405188736224E-2</v>
      </c>
      <c r="C316" s="6">
        <v>5.7246858824172818E-2</v>
      </c>
      <c r="D316" s="6">
        <v>4.8563043500989667E-2</v>
      </c>
      <c r="E316" s="6">
        <v>3.2422459445848678E-2</v>
      </c>
      <c r="F316" s="6">
        <v>3.7541250042293098E-2</v>
      </c>
      <c r="G316" s="6">
        <v>2.0194607000332224E-2</v>
      </c>
      <c r="H316" s="6">
        <v>6.477259346366436E-2</v>
      </c>
    </row>
    <row r="317" spans="1:8" ht="12.75" customHeight="1" x14ac:dyDescent="0.25">
      <c r="A317" s="5">
        <v>2</v>
      </c>
      <c r="B317" s="6">
        <v>9.9890700294126333E-2</v>
      </c>
      <c r="C317" s="6">
        <v>9.279035520111073E-2</v>
      </c>
      <c r="D317" s="6">
        <v>7.8714922506823409E-2</v>
      </c>
      <c r="E317" s="6">
        <v>5.2552953826063092E-2</v>
      </c>
      <c r="F317" s="6">
        <v>6.0849905089415596E-2</v>
      </c>
      <c r="G317" s="6">
        <v>3.2733058113511966E-2</v>
      </c>
      <c r="H317" s="6">
        <v>0.10498867672810523</v>
      </c>
    </row>
    <row r="318" spans="1:8" s="18" customFormat="1" ht="12.75" customHeight="1" x14ac:dyDescent="0.25">
      <c r="A318" s="5">
        <v>3</v>
      </c>
      <c r="B318" s="6">
        <v>0.13827473564278439</v>
      </c>
      <c r="C318" s="6">
        <v>0.12844600946689028</v>
      </c>
      <c r="D318" s="6">
        <v>0.10896194609432798</v>
      </c>
      <c r="E318" s="6">
        <v>7.2746970199923808E-2</v>
      </c>
      <c r="F318" s="6">
        <v>8.4232110850685604E-2</v>
      </c>
      <c r="G318" s="6">
        <v>4.5311074445354628E-2</v>
      </c>
      <c r="H318" s="6">
        <v>0.14533166228005839</v>
      </c>
    </row>
    <row r="319" spans="1:8" ht="12.75" customHeight="1" x14ac:dyDescent="0.25">
      <c r="A319" s="5">
        <v>4</v>
      </c>
      <c r="B319" s="6">
        <v>0.18120000513985202</v>
      </c>
      <c r="C319" s="6">
        <v>0.16832010176986029</v>
      </c>
      <c r="D319" s="6">
        <v>0.14278750995660144</v>
      </c>
      <c r="E319" s="6">
        <v>9.5330150608194053E-2</v>
      </c>
      <c r="F319" s="6">
        <v>0.11038067690481444</v>
      </c>
      <c r="G319" s="6">
        <v>5.9377202091356295E-2</v>
      </c>
      <c r="H319" s="6">
        <v>0.19044764634488756</v>
      </c>
    </row>
    <row r="320" spans="1:8" ht="12.75" customHeight="1" x14ac:dyDescent="0.25">
      <c r="A320" s="5">
        <v>5</v>
      </c>
      <c r="B320" s="6">
        <v>0.22875567272728664</v>
      </c>
      <c r="C320" s="6">
        <v>0.21249545817712215</v>
      </c>
      <c r="D320" s="6">
        <v>0.18026187621775461</v>
      </c>
      <c r="E320" s="6">
        <v>0.12034940460812833</v>
      </c>
      <c r="F320" s="6">
        <v>0.13934991879258357</v>
      </c>
      <c r="G320" s="6">
        <v>7.4960659071664271E-2</v>
      </c>
      <c r="H320" s="6">
        <v>0.24043034339501515</v>
      </c>
    </row>
    <row r="321" spans="1:8" s="18" customFormat="1" ht="19.5" customHeight="1" x14ac:dyDescent="0.25">
      <c r="A321" s="5">
        <v>6</v>
      </c>
      <c r="B321" s="6">
        <v>0.28103798561126481</v>
      </c>
      <c r="C321" s="6">
        <v>0.26106148453348355</v>
      </c>
      <c r="D321" s="6">
        <v>0.22146088868860644</v>
      </c>
      <c r="E321" s="6">
        <v>0.14785536829465029</v>
      </c>
      <c r="F321" s="6">
        <v>0.17119846693047533</v>
      </c>
      <c r="G321" s="6">
        <v>9.2092984512381029E-2</v>
      </c>
      <c r="H321" s="6">
        <v>0.29538091266533983</v>
      </c>
    </row>
    <row r="322" spans="1:8" ht="12.75" customHeight="1" x14ac:dyDescent="0.25">
      <c r="A322" s="5">
        <v>7</v>
      </c>
      <c r="B322" s="6">
        <v>0.33815026297415507</v>
      </c>
      <c r="C322" s="6">
        <v>0.31411415597579756</v>
      </c>
      <c r="D322" s="6">
        <v>0.26646596397160011</v>
      </c>
      <c r="E322" s="6">
        <v>0.17790239836167013</v>
      </c>
      <c r="F322" s="6">
        <v>0.20598925973440363</v>
      </c>
      <c r="G322" s="6">
        <v>0.11080803494660474</v>
      </c>
      <c r="H322" s="6">
        <v>0.35540794628911898</v>
      </c>
    </row>
    <row r="323" spans="1:8" ht="12.75" customHeight="1" x14ac:dyDescent="0.25">
      <c r="A323" s="5">
        <v>8</v>
      </c>
      <c r="B323" s="6">
        <v>0.40020270048677697</v>
      </c>
      <c r="C323" s="6">
        <v>0.37175583534071321</v>
      </c>
      <c r="D323" s="6">
        <v>0.31536393741440666</v>
      </c>
      <c r="E323" s="6">
        <v>0.2105484692550908</v>
      </c>
      <c r="F323" s="6">
        <v>0.24378942453545033</v>
      </c>
      <c r="G323" s="6">
        <v>0.13114192025529708</v>
      </c>
      <c r="H323" s="6">
        <v>0.42062726383340387</v>
      </c>
    </row>
    <row r="324" spans="1:8" ht="12.75" customHeight="1" x14ac:dyDescent="0.25">
      <c r="A324" s="5">
        <v>9</v>
      </c>
      <c r="B324" s="6">
        <v>0.46731193208469274</v>
      </c>
      <c r="C324" s="6">
        <v>0.4340948660904092</v>
      </c>
      <c r="D324" s="6">
        <v>0.36824671778503359</v>
      </c>
      <c r="E324" s="6">
        <v>0.24585494262131288</v>
      </c>
      <c r="F324" s="6">
        <v>0.28467001062937825</v>
      </c>
      <c r="G324" s="6">
        <v>0.15313286006630647</v>
      </c>
      <c r="H324" s="6">
        <v>0.49116145171034498</v>
      </c>
    </row>
    <row r="325" spans="1:8" ht="12.75" customHeight="1" x14ac:dyDescent="0.25">
      <c r="A325" s="5">
        <v>10</v>
      </c>
      <c r="B325" s="6">
        <v>0.53960027647511721</v>
      </c>
      <c r="C325" s="6">
        <v>0.50124487237865345</v>
      </c>
      <c r="D325" s="6">
        <v>0.42521069351134461</v>
      </c>
      <c r="E325" s="6">
        <v>0.28388617089107709</v>
      </c>
      <c r="F325" s="6">
        <v>0.32870553027511412</v>
      </c>
      <c r="G325" s="6">
        <v>0.17682093684316399</v>
      </c>
      <c r="H325" s="6">
        <v>0.56713907122917095</v>
      </c>
    </row>
    <row r="326" spans="1:8" ht="19.5" customHeight="1" x14ac:dyDescent="0.25">
      <c r="A326" s="5">
        <v>11</v>
      </c>
      <c r="B326" s="6">
        <v>0.61719457886633367</v>
      </c>
      <c r="C326" s="6">
        <v>0.57332368311141535</v>
      </c>
      <c r="D326" s="6">
        <v>0.48635581995165622</v>
      </c>
      <c r="E326" s="6">
        <v>0.32470888790801794</v>
      </c>
      <c r="F326" s="6">
        <v>0.37597325311700286</v>
      </c>
      <c r="G326" s="6">
        <v>0.20224771633285046</v>
      </c>
      <c r="H326" s="6">
        <v>0.64869344121263262</v>
      </c>
    </row>
    <row r="327" spans="1:8" ht="12.75" customHeight="1" x14ac:dyDescent="0.25">
      <c r="A327" s="5">
        <v>12</v>
      </c>
      <c r="B327" s="6">
        <v>0.70022453786525474</v>
      </c>
      <c r="C327" s="6">
        <v>0.65045177777045904</v>
      </c>
      <c r="D327" s="6">
        <v>0.55178430097241749</v>
      </c>
      <c r="E327" s="6">
        <v>0.36839132870182612</v>
      </c>
      <c r="F327" s="6">
        <v>0.42655218698958369</v>
      </c>
      <c r="G327" s="6">
        <v>0.22945569930895948</v>
      </c>
      <c r="H327" s="6">
        <v>0.73596087950686717</v>
      </c>
    </row>
    <row r="328" spans="1:8" ht="12.75" customHeight="1" x14ac:dyDescent="0.25">
      <c r="A328" s="5">
        <v>13</v>
      </c>
      <c r="B328" s="6">
        <v>0.78882038266318544</v>
      </c>
      <c r="C328" s="6">
        <v>0.73275012870739664</v>
      </c>
      <c r="D328" s="6">
        <v>0.62159875854615965</v>
      </c>
      <c r="E328" s="6">
        <v>0.41500200744506532</v>
      </c>
      <c r="F328" s="6">
        <v>0.48052166294076676</v>
      </c>
      <c r="G328" s="6">
        <v>0.25848756041161786</v>
      </c>
      <c r="H328" s="6">
        <v>0.82907826162106879</v>
      </c>
    </row>
    <row r="329" spans="1:8" ht="12.75" customHeight="1" x14ac:dyDescent="0.25">
      <c r="A329" s="5">
        <v>14</v>
      </c>
      <c r="B329" s="6">
        <v>0.8831097356821821</v>
      </c>
      <c r="C329" s="6">
        <v>0.82033728679672768</v>
      </c>
      <c r="D329" s="6">
        <v>0.69589976048382707</v>
      </c>
      <c r="E329" s="6">
        <v>0.46460806687708694</v>
      </c>
      <c r="F329" s="6">
        <v>0.53795942406622077</v>
      </c>
      <c r="G329" s="6">
        <v>0.28938512007201145</v>
      </c>
      <c r="H329" s="6">
        <v>0.92817972325728992</v>
      </c>
    </row>
    <row r="330" spans="1:8" ht="12.75" customHeight="1" x14ac:dyDescent="0.25">
      <c r="A330" s="5">
        <v>15</v>
      </c>
      <c r="B330" s="6">
        <v>0.98321345978186403</v>
      </c>
      <c r="C330" s="6">
        <v>0.91332552382793453</v>
      </c>
      <c r="D330" s="6">
        <v>0.77478254799006518</v>
      </c>
      <c r="E330" s="6">
        <v>0.51727309350056005</v>
      </c>
      <c r="F330" s="6">
        <v>0.59893909577366655</v>
      </c>
      <c r="G330" s="6">
        <v>0.32218798368880125</v>
      </c>
      <c r="H330" s="6">
        <v>1.033392295577187</v>
      </c>
    </row>
    <row r="331" spans="1:8" ht="19.5" customHeight="1" x14ac:dyDescent="0.25">
      <c r="A331" s="5">
        <v>16</v>
      </c>
      <c r="B331" s="6">
        <v>1.0892402457367041</v>
      </c>
      <c r="C331" s="6">
        <v>1.0118158047110715</v>
      </c>
      <c r="D331" s="6">
        <v>0.85833277053839518</v>
      </c>
      <c r="E331" s="6">
        <v>0.57305427002854392</v>
      </c>
      <c r="F331" s="6">
        <v>0.66352688866420428</v>
      </c>
      <c r="G331" s="6">
        <v>0.35693176800535542</v>
      </c>
      <c r="H331" s="6">
        <v>1.1448302164482578</v>
      </c>
    </row>
    <row r="332" spans="1:8" ht="12.75" customHeight="1" x14ac:dyDescent="0.25">
      <c r="A332" s="5">
        <v>17</v>
      </c>
      <c r="B332" s="6">
        <v>1.2012796435696356</v>
      </c>
      <c r="C332" s="6">
        <v>1.1158913141511386</v>
      </c>
      <c r="D332" s="6">
        <v>0.94662099448879766</v>
      </c>
      <c r="E332" s="6">
        <v>0.63199870913725831</v>
      </c>
      <c r="F332" s="6">
        <v>0.73177735346558115</v>
      </c>
      <c r="G332" s="6">
        <v>0.39364581755621114</v>
      </c>
      <c r="H332" s="6">
        <v>1.2625876061277543</v>
      </c>
    </row>
    <row r="333" spans="1:8" ht="12.75" customHeight="1" x14ac:dyDescent="0.25">
      <c r="A333" s="5">
        <v>18</v>
      </c>
      <c r="B333" s="6">
        <v>1.3193931787862054</v>
      </c>
      <c r="C333" s="6">
        <v>1.2256092043504614</v>
      </c>
      <c r="D333" s="6">
        <v>1.0396957025867839</v>
      </c>
      <c r="E333" s="6">
        <v>0.69413877967628179</v>
      </c>
      <c r="F333" s="6">
        <v>0.8037279693541578</v>
      </c>
      <c r="G333" s="6">
        <v>0.43235029355700316</v>
      </c>
      <c r="H333" s="6">
        <v>1.3867291301089939</v>
      </c>
    </row>
    <row r="334" spans="1:8" ht="12.75" customHeight="1" x14ac:dyDescent="0.25">
      <c r="A334" s="5">
        <v>19</v>
      </c>
      <c r="B334" s="6">
        <v>1.4436031195966537</v>
      </c>
      <c r="C334" s="6">
        <v>1.340990160669457</v>
      </c>
      <c r="D334" s="6">
        <v>1.1375744424162462</v>
      </c>
      <c r="E334" s="6">
        <v>0.75948619705276554</v>
      </c>
      <c r="F334" s="6">
        <v>0.87939230134124824</v>
      </c>
      <c r="G334" s="6">
        <v>0.47305249304957558</v>
      </c>
      <c r="H334" s="6">
        <v>1.5172781930724868</v>
      </c>
    </row>
    <row r="335" spans="1:8" ht="12.75" customHeight="1" x14ac:dyDescent="0.25">
      <c r="A335" s="5">
        <v>20</v>
      </c>
      <c r="B335" s="6">
        <v>1.5738783714709887</v>
      </c>
      <c r="C335" s="6">
        <v>1.4620052988128471</v>
      </c>
      <c r="D335" s="6">
        <v>1.2402327111604905</v>
      </c>
      <c r="E335" s="6">
        <v>0.82802460229240971</v>
      </c>
      <c r="F335" s="6">
        <v>0.95875140773164669</v>
      </c>
      <c r="G335" s="6">
        <v>0.51574222670645098</v>
      </c>
      <c r="H335" s="6">
        <v>1.6542021135619227</v>
      </c>
    </row>
    <row r="336" spans="1:8" ht="19.5" customHeight="1" x14ac:dyDescent="0.25">
      <c r="A336" s="5">
        <v>21</v>
      </c>
      <c r="B336" s="6">
        <v>1.7101168680336489</v>
      </c>
      <c r="C336" s="6">
        <v>1.5885598073996481</v>
      </c>
      <c r="D336" s="6">
        <v>1.3475900794420153</v>
      </c>
      <c r="E336" s="6">
        <v>0.89970029780868932</v>
      </c>
      <c r="F336" s="6">
        <v>1.0417431132753312</v>
      </c>
      <c r="G336" s="6">
        <v>0.56038604852522023</v>
      </c>
      <c r="H336" s="6">
        <v>1.7973936161885318</v>
      </c>
    </row>
    <row r="337" spans="1:8" ht="12.75" customHeight="1" x14ac:dyDescent="0.25">
      <c r="A337" s="5">
        <v>22</v>
      </c>
      <c r="B337" s="6">
        <v>1.852123699038579</v>
      </c>
      <c r="C337" s="6">
        <v>1.7204726306267604</v>
      </c>
      <c r="D337" s="6">
        <v>1.4594929559368144</v>
      </c>
      <c r="E337" s="6">
        <v>0.97441074043060816</v>
      </c>
      <c r="F337" s="6">
        <v>1.1282486854983218</v>
      </c>
      <c r="G337" s="6">
        <v>0.60692008861216684</v>
      </c>
      <c r="H337" s="6">
        <v>1.9466478433554217</v>
      </c>
    </row>
    <row r="338" spans="1:8" ht="12.75" customHeight="1" x14ac:dyDescent="0.25">
      <c r="A338" s="5">
        <v>23</v>
      </c>
      <c r="B338" s="6">
        <v>1.9995840630259185</v>
      </c>
      <c r="C338" s="6">
        <v>1.8574513434817232</v>
      </c>
      <c r="D338" s="6">
        <v>1.5756932737833589</v>
      </c>
      <c r="E338" s="6">
        <v>1.0519903116718039</v>
      </c>
      <c r="F338" s="6">
        <v>1.2180763584114118</v>
      </c>
      <c r="G338" s="6">
        <v>0.65524119007230974</v>
      </c>
      <c r="H338" s="6">
        <v>2.1016339275383338</v>
      </c>
    </row>
    <row r="339" spans="1:8" ht="12.75" customHeight="1" x14ac:dyDescent="0.25">
      <c r="A339" s="5">
        <v>24</v>
      </c>
      <c r="B339" s="6">
        <v>2.1520299495749864</v>
      </c>
      <c r="C339" s="6">
        <v>1.9990612022592178</v>
      </c>
      <c r="D339" s="6">
        <v>1.695822235847503</v>
      </c>
      <c r="E339" s="6">
        <v>1.1321927891116133</v>
      </c>
      <c r="F339" s="6">
        <v>1.3109410365092593</v>
      </c>
      <c r="G339" s="6">
        <v>0.70519599115873199</v>
      </c>
      <c r="H339" s="6">
        <v>2.2618599731492148</v>
      </c>
    </row>
    <row r="340" spans="1:8" ht="12.75" customHeight="1" x14ac:dyDescent="0.25">
      <c r="A340" s="5">
        <v>25</v>
      </c>
      <c r="B340" s="6">
        <v>2.3087992383033678</v>
      </c>
      <c r="C340" s="6">
        <v>2.1446871508500234</v>
      </c>
      <c r="D340" s="6">
        <v>1.8193580843035575</v>
      </c>
      <c r="E340" s="6">
        <v>1.2146698281916148</v>
      </c>
      <c r="F340" s="6">
        <v>1.4064393793176349</v>
      </c>
      <c r="G340" s="6">
        <v>0.75656752247496373</v>
      </c>
      <c r="H340" s="6">
        <v>2.426630068130387</v>
      </c>
    </row>
    <row r="341" spans="1:8" ht="18" customHeight="1" x14ac:dyDescent="0.3">
      <c r="A341" s="2" t="s">
        <v>68</v>
      </c>
      <c r="B341" s="15"/>
      <c r="C341" s="8"/>
      <c r="D341" s="15"/>
      <c r="E341" s="15"/>
    </row>
    <row r="342" spans="1:8" ht="18" customHeight="1" x14ac:dyDescent="0.3">
      <c r="A342" s="52" t="s">
        <v>8</v>
      </c>
      <c r="C342" s="8"/>
      <c r="F342" s="21"/>
      <c r="G342" s="21"/>
      <c r="H342" s="22"/>
    </row>
    <row r="343" spans="1:8" ht="18" customHeight="1" x14ac:dyDescent="0.3">
      <c r="A343" s="52" t="s">
        <v>0</v>
      </c>
      <c r="B343" s="15"/>
      <c r="C343" s="16">
        <v>0.9</v>
      </c>
      <c r="H343" s="24" t="s">
        <v>46</v>
      </c>
    </row>
    <row r="344" spans="1:8" ht="18" customHeight="1" x14ac:dyDescent="0.3">
      <c r="A344" s="52" t="s">
        <v>13</v>
      </c>
      <c r="B344" s="15"/>
      <c r="C344" s="8"/>
      <c r="D344" s="15"/>
      <c r="E344" s="15"/>
      <c r="H344" s="14" t="s">
        <v>46</v>
      </c>
    </row>
    <row r="345" spans="1:8" ht="14.25" customHeight="1" x14ac:dyDescent="0.3">
      <c r="A345" s="52"/>
      <c r="B345" s="15"/>
      <c r="C345" s="8"/>
      <c r="D345" s="15"/>
      <c r="E345" s="15"/>
      <c r="H345" s="24"/>
    </row>
    <row r="346" spans="1:8" ht="14.25" customHeight="1" x14ac:dyDescent="0.3">
      <c r="A346" s="2"/>
      <c r="B346" s="9"/>
      <c r="C346" s="10"/>
      <c r="D346" s="10"/>
      <c r="E346" s="10"/>
      <c r="F346" s="3"/>
      <c r="G346" s="3"/>
    </row>
    <row r="347" spans="1:8" s="2" customFormat="1" ht="14.25" customHeight="1" x14ac:dyDescent="0.3">
      <c r="D347" s="5"/>
      <c r="E347" s="5"/>
      <c r="F347" s="5"/>
      <c r="G347" s="5"/>
      <c r="H347" s="1"/>
    </row>
    <row r="348" spans="1:8" s="2" customFormat="1" ht="14.25" customHeight="1" x14ac:dyDescent="0.3">
      <c r="A348" s="3"/>
      <c r="B348" s="3"/>
      <c r="D348" s="5"/>
      <c r="E348" s="5"/>
      <c r="F348" s="5"/>
      <c r="G348" s="5"/>
      <c r="H348" s="3"/>
    </row>
    <row r="349" spans="1:8" s="2" customFormat="1" ht="39" customHeight="1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</row>
    <row r="350" spans="1:8" ht="19.5" customHeight="1" x14ac:dyDescent="0.25">
      <c r="A350" s="5">
        <v>1</v>
      </c>
      <c r="B350" s="6">
        <v>5.7403538010037447E-2</v>
      </c>
      <c r="C350" s="6">
        <v>5.332322894992296E-2</v>
      </c>
      <c r="D350" s="6">
        <v>4.5234591736497042E-2</v>
      </c>
      <c r="E350" s="6">
        <v>3.020026362425594E-2</v>
      </c>
      <c r="F350" s="6">
        <v>3.4968218557106572E-2</v>
      </c>
      <c r="G350" s="6">
        <v>1.8810493269854827E-2</v>
      </c>
      <c r="H350" s="6">
        <v>6.0333158917093892E-2</v>
      </c>
    </row>
    <row r="351" spans="1:8" ht="12.75" customHeight="1" x14ac:dyDescent="0.25">
      <c r="A351" s="5">
        <v>2</v>
      </c>
      <c r="B351" s="6">
        <v>9.304431354236492E-2</v>
      </c>
      <c r="C351" s="6">
        <v>8.6430617441043453E-2</v>
      </c>
      <c r="D351" s="6">
        <v>7.3319897734448983E-2</v>
      </c>
      <c r="E351" s="6">
        <v>4.895103847477144E-2</v>
      </c>
      <c r="F351" s="6">
        <v>5.6679326819131806E-2</v>
      </c>
      <c r="G351" s="6">
        <v>3.0489574238104982E-2</v>
      </c>
      <c r="H351" s="6">
        <v>9.7792880890056361E-2</v>
      </c>
    </row>
    <row r="352" spans="1:8" s="18" customFormat="1" ht="12.75" customHeight="1" x14ac:dyDescent="0.25">
      <c r="A352" s="5">
        <v>3</v>
      </c>
      <c r="B352" s="6">
        <v>0.12879755392896536</v>
      </c>
      <c r="C352" s="6">
        <v>0.1196424766561142</v>
      </c>
      <c r="D352" s="6">
        <v>0.10149382722050111</v>
      </c>
      <c r="E352" s="6">
        <v>6.7760981598972661E-2</v>
      </c>
      <c r="F352" s="6">
        <v>7.8458944719073817E-2</v>
      </c>
      <c r="G352" s="6">
        <v>4.2205508673192435E-2</v>
      </c>
      <c r="H352" s="6">
        <v>0.1353708074225401</v>
      </c>
    </row>
    <row r="353" spans="1:8" ht="12.75" customHeight="1" x14ac:dyDescent="0.25">
      <c r="A353" s="5">
        <v>4</v>
      </c>
      <c r="B353" s="6">
        <v>0.16878077781482814</v>
      </c>
      <c r="C353" s="6">
        <v>0.15678364731094538</v>
      </c>
      <c r="D353" s="6">
        <v>0.13300102819598292</v>
      </c>
      <c r="E353" s="6">
        <v>8.8796338368960628E-2</v>
      </c>
      <c r="F353" s="6">
        <v>0.10281531995180071</v>
      </c>
      <c r="G353" s="6">
        <v>5.5307561088160463E-2</v>
      </c>
      <c r="H353" s="6">
        <v>0.17739459697191753</v>
      </c>
    </row>
    <row r="354" spans="1:8" ht="12.75" customHeight="1" x14ac:dyDescent="0.25">
      <c r="A354" s="5">
        <v>5</v>
      </c>
      <c r="B354" s="6">
        <v>0.21307703795409089</v>
      </c>
      <c r="C354" s="6">
        <v>0.19793127867503021</v>
      </c>
      <c r="D354" s="6">
        <v>0.16790694710472423</v>
      </c>
      <c r="E354" s="6">
        <v>0.11210080321815576</v>
      </c>
      <c r="F354" s="6">
        <v>0.1297990453371827</v>
      </c>
      <c r="G354" s="6">
        <v>6.982294693569556E-2</v>
      </c>
      <c r="H354" s="6">
        <v>0.22395154093498401</v>
      </c>
    </row>
    <row r="355" spans="1:8" s="18" customFormat="1" ht="19.5" customHeight="1" x14ac:dyDescent="0.25">
      <c r="A355" s="5">
        <v>6</v>
      </c>
      <c r="B355" s="6">
        <v>0.26177598488682086</v>
      </c>
      <c r="C355" s="6">
        <v>0.24316864882563036</v>
      </c>
      <c r="D355" s="6">
        <v>0.20628222951526459</v>
      </c>
      <c r="E355" s="6">
        <v>0.13772154170530143</v>
      </c>
      <c r="F355" s="6">
        <v>0.15946473283447368</v>
      </c>
      <c r="G355" s="6">
        <v>8.5781043688668457E-2</v>
      </c>
      <c r="H355" s="6">
        <v>0.27513586521607203</v>
      </c>
    </row>
    <row r="356" spans="1:8" ht="12.75" customHeight="1" x14ac:dyDescent="0.25">
      <c r="A356" s="5">
        <v>7</v>
      </c>
      <c r="B356" s="6">
        <v>0.31497385642465542</v>
      </c>
      <c r="C356" s="6">
        <v>0.29258515488078901</v>
      </c>
      <c r="D356" s="6">
        <v>0.2482027118354273</v>
      </c>
      <c r="E356" s="6">
        <v>0.16570918498281129</v>
      </c>
      <c r="F356" s="6">
        <v>0.19187100713733291</v>
      </c>
      <c r="G356" s="6">
        <v>0.10321338739469685</v>
      </c>
      <c r="H356" s="6">
        <v>0.33104871917608575</v>
      </c>
    </row>
    <row r="357" spans="1:8" ht="12.75" customHeight="1" x14ac:dyDescent="0.25">
      <c r="A357" s="5">
        <v>8</v>
      </c>
      <c r="B357" s="6">
        <v>0.37277329556155275</v>
      </c>
      <c r="C357" s="6">
        <v>0.34627614385319327</v>
      </c>
      <c r="D357" s="6">
        <v>0.29374927782407573</v>
      </c>
      <c r="E357" s="6">
        <v>0.19611773399878327</v>
      </c>
      <c r="F357" s="6">
        <v>0.22708039475145159</v>
      </c>
      <c r="G357" s="6">
        <v>0.12215361300754808</v>
      </c>
      <c r="H357" s="6">
        <v>0.39179798425022727</v>
      </c>
    </row>
    <row r="358" spans="1:8" ht="12.75" customHeight="1" x14ac:dyDescent="0.25">
      <c r="A358" s="5">
        <v>9</v>
      </c>
      <c r="B358" s="6">
        <v>0.43528294228540115</v>
      </c>
      <c r="C358" s="6">
        <v>0.40434253347628124</v>
      </c>
      <c r="D358" s="6">
        <v>0.34300753693436814</v>
      </c>
      <c r="E358" s="6">
        <v>0.22900434474722237</v>
      </c>
      <c r="F358" s="6">
        <v>0.2651590753405268</v>
      </c>
      <c r="G358" s="6">
        <v>0.14263732062839804</v>
      </c>
      <c r="H358" s="6">
        <v>0.45749784492748879</v>
      </c>
    </row>
    <row r="359" spans="1:8" ht="12.75" customHeight="1" x14ac:dyDescent="0.25">
      <c r="A359" s="5">
        <v>10</v>
      </c>
      <c r="B359" s="6">
        <v>0.50261673172842702</v>
      </c>
      <c r="C359" s="6">
        <v>0.46689016024291985</v>
      </c>
      <c r="D359" s="6">
        <v>0.39606727124889674</v>
      </c>
      <c r="E359" s="6">
        <v>0.26442895902176322</v>
      </c>
      <c r="F359" s="6">
        <v>0.30617645418414813</v>
      </c>
      <c r="G359" s="6">
        <v>0.16470184551761982</v>
      </c>
      <c r="H359" s="6">
        <v>0.5282680510817831</v>
      </c>
    </row>
    <row r="360" spans="1:8" ht="19.5" customHeight="1" x14ac:dyDescent="0.25">
      <c r="A360" s="5">
        <v>11</v>
      </c>
      <c r="B360" s="6">
        <v>0.57489281528306346</v>
      </c>
      <c r="C360" s="6">
        <v>0.53402877720959074</v>
      </c>
      <c r="D360" s="6">
        <v>0.4530215853076443</v>
      </c>
      <c r="E360" s="6">
        <v>0.30245373680979953</v>
      </c>
      <c r="F360" s="6">
        <v>0.35020450495949046</v>
      </c>
      <c r="G360" s="6">
        <v>0.18838590455659798</v>
      </c>
      <c r="H360" s="6">
        <v>0.60423278402637159</v>
      </c>
    </row>
    <row r="361" spans="1:8" ht="12.75" customHeight="1" x14ac:dyDescent="0.25">
      <c r="A361" s="5">
        <v>12</v>
      </c>
      <c r="B361" s="6">
        <v>0.65223200217191113</v>
      </c>
      <c r="C361" s="6">
        <v>0.6058706063413386</v>
      </c>
      <c r="D361" s="6">
        <v>0.5139656780487214</v>
      </c>
      <c r="E361" s="6">
        <v>0.34314223639531966</v>
      </c>
      <c r="F361" s="6">
        <v>0.39731682040048727</v>
      </c>
      <c r="G361" s="6">
        <v>0.21372908556774631</v>
      </c>
      <c r="H361" s="6">
        <v>0.68551901854849762</v>
      </c>
    </row>
    <row r="362" spans="1:8" ht="12.75" customHeight="1" x14ac:dyDescent="0.25">
      <c r="A362" s="5">
        <v>13</v>
      </c>
      <c r="B362" s="6">
        <v>0.73475559583635652</v>
      </c>
      <c r="C362" s="6">
        <v>0.6825283286923578</v>
      </c>
      <c r="D362" s="6">
        <v>0.57899513785984014</v>
      </c>
      <c r="E362" s="6">
        <v>0.3865582760730733</v>
      </c>
      <c r="F362" s="6">
        <v>0.44758729430179267</v>
      </c>
      <c r="G362" s="6">
        <v>0.24077113832341185</v>
      </c>
      <c r="H362" s="6">
        <v>0.77225424887691507</v>
      </c>
    </row>
    <row r="363" spans="1:8" ht="12.75" customHeight="1" x14ac:dyDescent="0.25">
      <c r="A363" s="5">
        <v>14</v>
      </c>
      <c r="B363" s="6">
        <v>0.82258247161332132</v>
      </c>
      <c r="C363" s="6">
        <v>0.76411236980481767</v>
      </c>
      <c r="D363" s="6">
        <v>0.64820363975685524</v>
      </c>
      <c r="E363" s="6">
        <v>0.4327643967009574</v>
      </c>
      <c r="F363" s="6">
        <v>0.50108834134212921</v>
      </c>
      <c r="G363" s="6">
        <v>0.2695510169334393</v>
      </c>
      <c r="H363" s="6">
        <v>0.86456341721627672</v>
      </c>
    </row>
    <row r="364" spans="1:8" ht="12.75" customHeight="1" x14ac:dyDescent="0.25">
      <c r="A364" s="5">
        <v>15</v>
      </c>
      <c r="B364" s="6">
        <v>0.91582520856945482</v>
      </c>
      <c r="C364" s="6">
        <v>0.85072730649669814</v>
      </c>
      <c r="D364" s="6">
        <v>0.72167989722842019</v>
      </c>
      <c r="E364" s="6">
        <v>0.48181982664031048</v>
      </c>
      <c r="F364" s="6">
        <v>0.55788854073358041</v>
      </c>
      <c r="G364" s="6">
        <v>0.30010561229077604</v>
      </c>
      <c r="H364" s="6">
        <v>0.96256484816737065</v>
      </c>
    </row>
    <row r="365" spans="1:8" ht="19.5" customHeight="1" x14ac:dyDescent="0.25">
      <c r="A365" s="5">
        <v>16</v>
      </c>
      <c r="B365" s="6">
        <v>1.0145850479461282</v>
      </c>
      <c r="C365" s="6">
        <v>0.94246718366627502</v>
      </c>
      <c r="D365" s="6">
        <v>0.79950368943761652</v>
      </c>
      <c r="E365" s="6">
        <v>0.53377782937078999</v>
      </c>
      <c r="F365" s="6">
        <v>0.61804956508341047</v>
      </c>
      <c r="G365" s="6">
        <v>0.33246810001064486</v>
      </c>
      <c r="H365" s="6">
        <v>1.0663649498736039</v>
      </c>
    </row>
    <row r="366" spans="1:8" ht="12.75" customHeight="1" x14ac:dyDescent="0.25">
      <c r="A366" s="5">
        <v>17</v>
      </c>
      <c r="B366" s="6">
        <v>1.1189454021169363</v>
      </c>
      <c r="C366" s="6">
        <v>1.0394094846403366</v>
      </c>
      <c r="D366" s="6">
        <v>0.88174074621218801</v>
      </c>
      <c r="E366" s="6">
        <v>0.58868228852325577</v>
      </c>
      <c r="F366" s="6">
        <v>0.6816222262790278</v>
      </c>
      <c r="G366" s="6">
        <v>0.36666581338898036</v>
      </c>
      <c r="H366" s="6">
        <v>1.1760513917046036</v>
      </c>
    </row>
    <row r="367" spans="1:8" ht="12.75" customHeight="1" x14ac:dyDescent="0.25">
      <c r="A367" s="5">
        <v>18</v>
      </c>
      <c r="B367" s="6">
        <v>1.2289635797043237</v>
      </c>
      <c r="C367" s="6">
        <v>1.1416074444789748</v>
      </c>
      <c r="D367" s="6">
        <v>0.96843622734940826</v>
      </c>
      <c r="E367" s="6">
        <v>0.64656335442581969</v>
      </c>
      <c r="F367" s="6">
        <v>0.7486414347197623</v>
      </c>
      <c r="G367" s="6">
        <v>0.40271753181629011</v>
      </c>
      <c r="H367" s="6">
        <v>1.2916844070596545</v>
      </c>
    </row>
    <row r="368" spans="1:8" ht="12.75" customHeight="1" x14ac:dyDescent="0.25">
      <c r="A368" s="5">
        <v>19</v>
      </c>
      <c r="B368" s="6">
        <v>1.3446603226825637</v>
      </c>
      <c r="C368" s="6">
        <v>1.2490803307932354</v>
      </c>
      <c r="D368" s="6">
        <v>1.0596064777431733</v>
      </c>
      <c r="E368" s="6">
        <v>0.70743193952591699</v>
      </c>
      <c r="F368" s="6">
        <v>0.819119825687599</v>
      </c>
      <c r="G368" s="6">
        <v>0.44063005220407114</v>
      </c>
      <c r="H368" s="6">
        <v>1.4132857964910126</v>
      </c>
    </row>
    <row r="369" spans="1:8" ht="12.75" customHeight="1" x14ac:dyDescent="0.25">
      <c r="A369" s="5">
        <v>20</v>
      </c>
      <c r="B369" s="6">
        <v>1.4660066677028212</v>
      </c>
      <c r="C369" s="6">
        <v>1.3618012389822063</v>
      </c>
      <c r="D369" s="6">
        <v>1.1552286739699571</v>
      </c>
      <c r="E369" s="6">
        <v>0.77127280607339155</v>
      </c>
      <c r="F369" s="6">
        <v>0.89303975572801653</v>
      </c>
      <c r="G369" s="6">
        <v>0.48039388358892249</v>
      </c>
      <c r="H369" s="6">
        <v>1.5408251184895194</v>
      </c>
    </row>
    <row r="370" spans="1:8" ht="19.5" customHeight="1" x14ac:dyDescent="0.25">
      <c r="A370" s="5">
        <v>21</v>
      </c>
      <c r="B370" s="6">
        <v>1.5929075438944156</v>
      </c>
      <c r="C370" s="6">
        <v>1.479681855921305</v>
      </c>
      <c r="D370" s="6">
        <v>1.2552278991836852</v>
      </c>
      <c r="E370" s="6">
        <v>0.83803593684879929</v>
      </c>
      <c r="F370" s="6">
        <v>0.97034331100678817</v>
      </c>
      <c r="G370" s="6">
        <v>0.52197787231664283</v>
      </c>
      <c r="H370" s="6">
        <v>1.6742024501906967</v>
      </c>
    </row>
    <row r="371" spans="1:8" ht="12.75" customHeight="1" x14ac:dyDescent="0.25">
      <c r="A371" s="5">
        <v>22</v>
      </c>
      <c r="B371" s="6">
        <v>1.7251813999218042</v>
      </c>
      <c r="C371" s="6">
        <v>1.6025535351513251</v>
      </c>
      <c r="D371" s="6">
        <v>1.359461089022348</v>
      </c>
      <c r="E371" s="6">
        <v>0.90762581686500154</v>
      </c>
      <c r="F371" s="6">
        <v>1.0509198968288711</v>
      </c>
      <c r="G371" s="6">
        <v>0.56532252605812261</v>
      </c>
      <c r="H371" s="6">
        <v>1.8132269746874587</v>
      </c>
    </row>
    <row r="372" spans="1:8" ht="12.75" customHeight="1" x14ac:dyDescent="0.25">
      <c r="A372" s="5">
        <v>23</v>
      </c>
      <c r="B372" s="6">
        <v>1.8625350104331926</v>
      </c>
      <c r="C372" s="6">
        <v>1.7301438941134613</v>
      </c>
      <c r="D372" s="6">
        <v>1.4676971788245141</v>
      </c>
      <c r="E372" s="6">
        <v>0.97988817892467062</v>
      </c>
      <c r="F372" s="6">
        <v>1.134590890612043</v>
      </c>
      <c r="G372" s="6">
        <v>0.61033175816613228</v>
      </c>
      <c r="H372" s="6">
        <v>1.9575905017120676</v>
      </c>
    </row>
    <row r="373" spans="1:8" ht="12.75" customHeight="1" x14ac:dyDescent="0.25">
      <c r="A373" s="5">
        <v>24</v>
      </c>
      <c r="B373" s="6">
        <v>2.0045324418712553</v>
      </c>
      <c r="C373" s="6">
        <v>1.8620479859056576</v>
      </c>
      <c r="D373" s="6">
        <v>1.5795926483617551</v>
      </c>
      <c r="E373" s="6">
        <v>1.054593676391514</v>
      </c>
      <c r="F373" s="6">
        <v>1.2210907369491397</v>
      </c>
      <c r="G373" s="6">
        <v>0.65686271812081831</v>
      </c>
      <c r="H373" s="6">
        <v>2.1068348496000628</v>
      </c>
    </row>
    <row r="374" spans="1:8" ht="12.75" customHeight="1" x14ac:dyDescent="0.25">
      <c r="A374" s="5">
        <v>25</v>
      </c>
      <c r="B374" s="6">
        <v>2.1505569547769356</v>
      </c>
      <c r="C374" s="6">
        <v>1.9976929096141758</v>
      </c>
      <c r="D374" s="6">
        <v>1.6946615004533159</v>
      </c>
      <c r="E374" s="6">
        <v>1.1314178398182351</v>
      </c>
      <c r="F374" s="6">
        <v>1.3100437398300422</v>
      </c>
      <c r="G374" s="6">
        <v>0.70471330734348658</v>
      </c>
      <c r="H374" s="6">
        <v>2.2603118032573288</v>
      </c>
    </row>
    <row r="375" spans="1:8" ht="18" customHeight="1" x14ac:dyDescent="0.3">
      <c r="A375" s="2" t="s">
        <v>68</v>
      </c>
      <c r="B375" s="15"/>
      <c r="C375" s="8"/>
      <c r="D375" s="15"/>
      <c r="E375" s="15"/>
    </row>
    <row r="376" spans="1:8" ht="18" customHeight="1" x14ac:dyDescent="0.3">
      <c r="A376" s="52" t="s">
        <v>8</v>
      </c>
      <c r="C376" s="8"/>
      <c r="F376" s="21"/>
      <c r="G376" s="21"/>
      <c r="H376" s="22"/>
    </row>
    <row r="377" spans="1:8" ht="18" customHeight="1" x14ac:dyDescent="0.3">
      <c r="A377" s="52" t="s">
        <v>0</v>
      </c>
      <c r="B377" s="15"/>
      <c r="C377" s="16">
        <v>0.9</v>
      </c>
      <c r="H377" s="24" t="s">
        <v>46</v>
      </c>
    </row>
    <row r="378" spans="1:8" ht="18" customHeight="1" x14ac:dyDescent="0.3">
      <c r="A378" s="52" t="s">
        <v>14</v>
      </c>
      <c r="B378" s="15"/>
      <c r="C378" s="8"/>
      <c r="D378" s="15"/>
      <c r="E378" s="15"/>
      <c r="H378" s="24" t="s">
        <v>46</v>
      </c>
    </row>
    <row r="379" spans="1:8" ht="14.25" customHeight="1" x14ac:dyDescent="0.3">
      <c r="A379" s="52"/>
      <c r="B379" s="15"/>
      <c r="C379" s="8"/>
      <c r="D379" s="15"/>
      <c r="E379" s="15"/>
      <c r="H379" s="24"/>
    </row>
    <row r="380" spans="1:8" ht="14.25" customHeight="1" x14ac:dyDescent="0.3">
      <c r="A380" s="2"/>
      <c r="B380" s="9"/>
      <c r="C380" s="10"/>
      <c r="D380" s="10"/>
      <c r="E380" s="10"/>
      <c r="F380" s="3"/>
      <c r="G380" s="3"/>
    </row>
    <row r="381" spans="1:8" s="2" customFormat="1" ht="14.25" customHeight="1" x14ac:dyDescent="0.3">
      <c r="D381" s="5"/>
      <c r="E381" s="5"/>
      <c r="F381" s="5"/>
      <c r="G381" s="5"/>
      <c r="H381" s="1"/>
    </row>
    <row r="382" spans="1:8" s="2" customFormat="1" ht="14.25" customHeight="1" x14ac:dyDescent="0.3">
      <c r="A382" s="3"/>
      <c r="B382" s="3"/>
      <c r="D382" s="5"/>
      <c r="E382" s="5"/>
      <c r="F382" s="5"/>
      <c r="G382" s="5"/>
      <c r="H382" s="3"/>
    </row>
    <row r="383" spans="1:8" s="2" customFormat="1" ht="39" customHeight="1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</row>
    <row r="384" spans="1:8" ht="19.5" customHeight="1" x14ac:dyDescent="0.25">
      <c r="A384" s="5">
        <v>1</v>
      </c>
      <c r="B384" s="6">
        <v>5.3721529881342739E-2</v>
      </c>
      <c r="C384" s="6">
        <v>4.9902942165377828E-2</v>
      </c>
      <c r="D384" s="6">
        <v>4.2333130602814913E-2</v>
      </c>
      <c r="E384" s="6">
        <v>2.8263142324628211E-2</v>
      </c>
      <c r="F384" s="6">
        <v>3.2725268567669927E-2</v>
      </c>
      <c r="G384" s="6">
        <v>1.7603940650881202E-2</v>
      </c>
      <c r="H384" s="6">
        <v>5.6463237493021998E-2</v>
      </c>
    </row>
    <row r="385" spans="1:8" ht="12.75" customHeight="1" x14ac:dyDescent="0.25">
      <c r="A385" s="5">
        <v>2</v>
      </c>
      <c r="B385" s="6">
        <v>8.7076215918627839E-2</v>
      </c>
      <c r="C385" s="6">
        <v>8.0886739014414441E-2</v>
      </c>
      <c r="D385" s="6">
        <v>6.8616974033019626E-2</v>
      </c>
      <c r="E385" s="6">
        <v>4.5811195046642675E-2</v>
      </c>
      <c r="F385" s="6">
        <v>5.3043771428094841E-2</v>
      </c>
      <c r="G385" s="6">
        <v>2.853389582390143E-2</v>
      </c>
      <c r="H385" s="6">
        <v>9.1520198145262854E-2</v>
      </c>
    </row>
    <row r="386" spans="1:8" s="18" customFormat="1" ht="12.75" customHeight="1" x14ac:dyDescent="0.25">
      <c r="A386" s="5">
        <v>3</v>
      </c>
      <c r="B386" s="6">
        <v>0.12053615302995595</v>
      </c>
      <c r="C386" s="6">
        <v>0.11196830557091124</v>
      </c>
      <c r="D386" s="6">
        <v>9.4983756416627027E-2</v>
      </c>
      <c r="E386" s="6">
        <v>6.3414620839604086E-2</v>
      </c>
      <c r="F386" s="6">
        <v>7.3426389544967233E-2</v>
      </c>
      <c r="G386" s="6">
        <v>3.9498340589176138E-2</v>
      </c>
      <c r="H386" s="6">
        <v>0.12668778141758194</v>
      </c>
    </row>
    <row r="387" spans="1:8" ht="12.75" customHeight="1" x14ac:dyDescent="0.25">
      <c r="A387" s="5">
        <v>4</v>
      </c>
      <c r="B387" s="6">
        <v>0.15795475179927232</v>
      </c>
      <c r="C387" s="6">
        <v>0.14672714759233285</v>
      </c>
      <c r="D387" s="6">
        <v>0.12447000582491002</v>
      </c>
      <c r="E387" s="6">
        <v>8.3100716617986514E-2</v>
      </c>
      <c r="F387" s="6">
        <v>9.6220485261460167E-2</v>
      </c>
      <c r="G387" s="6">
        <v>5.1759994220953127E-2</v>
      </c>
      <c r="H387" s="6">
        <v>0.16601605880719833</v>
      </c>
    </row>
    <row r="388" spans="1:8" ht="12.75" customHeight="1" x14ac:dyDescent="0.25">
      <c r="A388" s="5">
        <v>5</v>
      </c>
      <c r="B388" s="6">
        <v>0.19940973776698454</v>
      </c>
      <c r="C388" s="6">
        <v>0.18523546579888028</v>
      </c>
      <c r="D388" s="6">
        <v>0.15713697080124617</v>
      </c>
      <c r="E388" s="6">
        <v>0.10491037414372692</v>
      </c>
      <c r="F388" s="6">
        <v>0.1214734062460042</v>
      </c>
      <c r="G388" s="6">
        <v>6.5344326503942798E-2</v>
      </c>
      <c r="H388" s="6">
        <v>0.20958672261991554</v>
      </c>
    </row>
    <row r="389" spans="1:8" s="18" customFormat="1" ht="19.5" customHeight="1" x14ac:dyDescent="0.25">
      <c r="A389" s="5">
        <v>6</v>
      </c>
      <c r="B389" s="6">
        <v>0.2449850110607511</v>
      </c>
      <c r="C389" s="6">
        <v>0.22757119660128977</v>
      </c>
      <c r="D389" s="6">
        <v>0.19305076552871273</v>
      </c>
      <c r="E389" s="6">
        <v>0.12888773365732678</v>
      </c>
      <c r="F389" s="6">
        <v>0.14923626150864716</v>
      </c>
      <c r="G389" s="6">
        <v>8.0278830565596399E-2</v>
      </c>
      <c r="H389" s="6">
        <v>0.25748795487222026</v>
      </c>
    </row>
    <row r="390" spans="1:8" ht="12.75" customHeight="1" x14ac:dyDescent="0.25">
      <c r="A390" s="5">
        <v>7</v>
      </c>
      <c r="B390" s="6">
        <v>0.2947706365555402</v>
      </c>
      <c r="C390" s="6">
        <v>0.27381800296032566</v>
      </c>
      <c r="D390" s="6">
        <v>0.23228236207610911</v>
      </c>
      <c r="E390" s="6">
        <v>0.15508017870101387</v>
      </c>
      <c r="F390" s="6">
        <v>0.17956391540690739</v>
      </c>
      <c r="G390" s="6">
        <v>9.6593019651667889E-2</v>
      </c>
      <c r="H390" s="6">
        <v>0.30981441694915374</v>
      </c>
    </row>
    <row r="391" spans="1:8" ht="12.75" customHeight="1" x14ac:dyDescent="0.25">
      <c r="A391" s="5">
        <v>8</v>
      </c>
      <c r="B391" s="6">
        <v>0.34886267346404454</v>
      </c>
      <c r="C391" s="6">
        <v>0.32406511609010363</v>
      </c>
      <c r="D391" s="6">
        <v>0.27490745611341177</v>
      </c>
      <c r="E391" s="6">
        <v>0.18353824646548103</v>
      </c>
      <c r="F391" s="6">
        <v>0.21251488383824191</v>
      </c>
      <c r="G391" s="6">
        <v>0.11431837128491117</v>
      </c>
      <c r="H391" s="6">
        <v>0.36666707049778069</v>
      </c>
    </row>
    <row r="392" spans="1:8" ht="12.75" customHeight="1" x14ac:dyDescent="0.25">
      <c r="A392" s="5">
        <v>9</v>
      </c>
      <c r="B392" s="6">
        <v>0.40736279333052755</v>
      </c>
      <c r="C392" s="6">
        <v>0.37840698060537015</v>
      </c>
      <c r="D392" s="6">
        <v>0.32100616588690667</v>
      </c>
      <c r="E392" s="6">
        <v>0.21431542681470334</v>
      </c>
      <c r="F392" s="6">
        <v>0.24815110153531855</v>
      </c>
      <c r="G392" s="6">
        <v>0.13348820208596324</v>
      </c>
      <c r="H392" s="6">
        <v>0.42815277592514306</v>
      </c>
    </row>
    <row r="393" spans="1:8" ht="12.75" customHeight="1" x14ac:dyDescent="0.25">
      <c r="A393" s="5">
        <v>10</v>
      </c>
      <c r="B393" s="6">
        <v>0.47037762319963855</v>
      </c>
      <c r="C393" s="6">
        <v>0.43694264437862929</v>
      </c>
      <c r="D393" s="6">
        <v>0.37066251462930699</v>
      </c>
      <c r="E393" s="6">
        <v>0.24746781672405044</v>
      </c>
      <c r="F393" s="6">
        <v>0.28653752194753529</v>
      </c>
      <c r="G393" s="6">
        <v>0.1541374525371583</v>
      </c>
      <c r="H393" s="6">
        <v>0.49438360204533655</v>
      </c>
    </row>
    <row r="394" spans="1:8" ht="19.5" customHeight="1" x14ac:dyDescent="0.25">
      <c r="A394" s="5">
        <v>11</v>
      </c>
      <c r="B394" s="6">
        <v>0.53801773593463909</v>
      </c>
      <c r="C394" s="6">
        <v>0.49977482062770223</v>
      </c>
      <c r="D394" s="6">
        <v>0.42396363491989569</v>
      </c>
      <c r="E394" s="6">
        <v>0.28305358908209249</v>
      </c>
      <c r="F394" s="6">
        <v>0.3277415021783574</v>
      </c>
      <c r="G394" s="6">
        <v>0.17630235612117554</v>
      </c>
      <c r="H394" s="6">
        <v>0.56547576486807671</v>
      </c>
    </row>
    <row r="395" spans="1:8" ht="12.75" customHeight="1" x14ac:dyDescent="0.25">
      <c r="A395" s="5">
        <v>12</v>
      </c>
      <c r="B395" s="6">
        <v>0.61039619174900872</v>
      </c>
      <c r="C395" s="6">
        <v>0.56700853311693356</v>
      </c>
      <c r="D395" s="6">
        <v>0.48099861939608973</v>
      </c>
      <c r="E395" s="6">
        <v>0.32113222538371405</v>
      </c>
      <c r="F395" s="6">
        <v>0.371831914537613</v>
      </c>
      <c r="G395" s="6">
        <v>0.20001996139736292</v>
      </c>
      <c r="H395" s="6">
        <v>0.64154809469657348</v>
      </c>
    </row>
    <row r="396" spans="1:8" ht="12.75" customHeight="1" x14ac:dyDescent="0.25">
      <c r="A396" s="5">
        <v>13</v>
      </c>
      <c r="B396" s="6">
        <v>0.68762651337456926</v>
      </c>
      <c r="C396" s="6">
        <v>0.63874923525267746</v>
      </c>
      <c r="D396" s="6">
        <v>0.54185692516462491</v>
      </c>
      <c r="E396" s="6">
        <v>0.36176345045681269</v>
      </c>
      <c r="F396" s="6">
        <v>0.41887791308505479</v>
      </c>
      <c r="G396" s="6">
        <v>0.2253274684871229</v>
      </c>
      <c r="H396" s="6">
        <v>0.7227199079572556</v>
      </c>
    </row>
    <row r="397" spans="1:8" ht="12.75" customHeight="1" x14ac:dyDescent="0.25">
      <c r="A397" s="5">
        <v>14</v>
      </c>
      <c r="B397" s="6">
        <v>0.76981995118344071</v>
      </c>
      <c r="C397" s="6">
        <v>0.71510026960351025</v>
      </c>
      <c r="D397" s="6">
        <v>0.60662621868889066</v>
      </c>
      <c r="E397" s="6">
        <v>0.40500579363046441</v>
      </c>
      <c r="F397" s="6">
        <v>0.46894726763874084</v>
      </c>
      <c r="G397" s="6">
        <v>0.25226133288516156</v>
      </c>
      <c r="H397" s="6">
        <v>0.80910813274573101</v>
      </c>
    </row>
    <row r="398" spans="1:8" ht="12.75" customHeight="1" x14ac:dyDescent="0.25">
      <c r="A398" s="5">
        <v>15</v>
      </c>
      <c r="B398" s="6">
        <v>0.85708186313617118</v>
      </c>
      <c r="C398" s="6">
        <v>0.79615950516578238</v>
      </c>
      <c r="D398" s="6">
        <v>0.6753895231499798</v>
      </c>
      <c r="E398" s="6">
        <v>0.45091468420909497</v>
      </c>
      <c r="F398" s="6">
        <v>0.52210415856662251</v>
      </c>
      <c r="G398" s="6">
        <v>0.280856079209238</v>
      </c>
      <c r="H398" s="6">
        <v>0.90082350402359457</v>
      </c>
    </row>
    <row r="399" spans="1:8" ht="19.5" customHeight="1" x14ac:dyDescent="0.25">
      <c r="A399" s="5">
        <v>16</v>
      </c>
      <c r="B399" s="6">
        <v>0.94950699660482363</v>
      </c>
      <c r="C399" s="6">
        <v>0.88201495456011014</v>
      </c>
      <c r="D399" s="6">
        <v>0.74822150047365443</v>
      </c>
      <c r="E399" s="6">
        <v>0.49953996921804811</v>
      </c>
      <c r="F399" s="6">
        <v>0.57840630263893489</v>
      </c>
      <c r="G399" s="6">
        <v>0.31114275510669787</v>
      </c>
      <c r="H399" s="6">
        <v>0.99796560464677853</v>
      </c>
    </row>
    <row r="400" spans="1:8" ht="12.75" customHeight="1" x14ac:dyDescent="0.25">
      <c r="A400" s="5">
        <v>17</v>
      </c>
      <c r="B400" s="6">
        <v>1.0471734136823607</v>
      </c>
      <c r="C400" s="6">
        <v>0.97273913113670962</v>
      </c>
      <c r="D400" s="6">
        <v>0.82518366441024549</v>
      </c>
      <c r="E400" s="6">
        <v>0.55092271748109767</v>
      </c>
      <c r="F400" s="6">
        <v>0.63790125254010055</v>
      </c>
      <c r="G400" s="6">
        <v>0.34314694064673557</v>
      </c>
      <c r="H400" s="6">
        <v>1.1006164806497851</v>
      </c>
    </row>
    <row r="401" spans="1:8" ht="12.75" customHeight="1" x14ac:dyDescent="0.25">
      <c r="A401" s="5">
        <v>18</v>
      </c>
      <c r="B401" s="6">
        <v>1.1501347470712231</v>
      </c>
      <c r="C401" s="6">
        <v>1.0683818553242614</v>
      </c>
      <c r="D401" s="6">
        <v>0.90631827809339804</v>
      </c>
      <c r="E401" s="6">
        <v>0.60509114540804598</v>
      </c>
      <c r="F401" s="6">
        <v>0.70062167942813136</v>
      </c>
      <c r="G401" s="6">
        <v>0.37688621066224953</v>
      </c>
      <c r="H401" s="6">
        <v>1.2088325019093094</v>
      </c>
    </row>
    <row r="402" spans="1:8" ht="12.75" customHeight="1" x14ac:dyDescent="0.25">
      <c r="A402" s="5">
        <v>19</v>
      </c>
      <c r="B402" s="6">
        <v>1.2584104083029881</v>
      </c>
      <c r="C402" s="6">
        <v>1.1689611588605024</v>
      </c>
      <c r="D402" s="6">
        <v>0.99164063801417035</v>
      </c>
      <c r="E402" s="6">
        <v>0.66205546549434724</v>
      </c>
      <c r="F402" s="6">
        <v>0.7665794081260654</v>
      </c>
      <c r="G402" s="6">
        <v>0.41236692609364095</v>
      </c>
      <c r="H402" s="6">
        <v>1.3226340706350421</v>
      </c>
    </row>
    <row r="403" spans="1:8" ht="12.75" customHeight="1" x14ac:dyDescent="0.25">
      <c r="A403" s="5">
        <v>20</v>
      </c>
      <c r="B403" s="6">
        <v>1.3719732918112764</v>
      </c>
      <c r="C403" s="6">
        <v>1.274451862873677</v>
      </c>
      <c r="D403" s="6">
        <v>1.0811293847011525</v>
      </c>
      <c r="E403" s="6">
        <v>0.72180141737768366</v>
      </c>
      <c r="F403" s="6">
        <v>0.83575792687518302</v>
      </c>
      <c r="G403" s="6">
        <v>0.4495802047519083</v>
      </c>
      <c r="H403" s="6">
        <v>1.4419926979132234</v>
      </c>
    </row>
    <row r="404" spans="1:8" ht="19.5" customHeight="1" x14ac:dyDescent="0.25">
      <c r="A404" s="5">
        <v>21</v>
      </c>
      <c r="B404" s="6">
        <v>1.4907344248115326</v>
      </c>
      <c r="C404" s="6">
        <v>1.3847713188663999</v>
      </c>
      <c r="D404" s="6">
        <v>1.1747144066642772</v>
      </c>
      <c r="E404" s="6">
        <v>0.78428219206958349</v>
      </c>
      <c r="F404" s="6">
        <v>0.90810303658107605</v>
      </c>
      <c r="G404" s="6">
        <v>0.48849689125703322</v>
      </c>
      <c r="H404" s="6">
        <v>1.5668148701846554</v>
      </c>
    </row>
    <row r="405" spans="1:8" ht="12.75" customHeight="1" x14ac:dyDescent="0.25">
      <c r="A405" s="5">
        <v>22</v>
      </c>
      <c r="B405" s="6">
        <v>1.6145239011301049</v>
      </c>
      <c r="C405" s="6">
        <v>1.4997616977899444</v>
      </c>
      <c r="D405" s="6">
        <v>1.2722618160515915</v>
      </c>
      <c r="E405" s="6">
        <v>0.84940840115578586</v>
      </c>
      <c r="F405" s="6">
        <v>0.98351123637218796</v>
      </c>
      <c r="G405" s="6">
        <v>0.52906130926837935</v>
      </c>
      <c r="H405" s="6">
        <v>1.6969220100213376</v>
      </c>
    </row>
    <row r="406" spans="1:8" ht="12.75" customHeight="1" x14ac:dyDescent="0.25">
      <c r="A406" s="5">
        <v>23</v>
      </c>
      <c r="B406" s="6">
        <v>1.7430673036309683</v>
      </c>
      <c r="C406" s="6">
        <v>1.6191680883918111</v>
      </c>
      <c r="D406" s="6">
        <v>1.3735553692735207</v>
      </c>
      <c r="E406" s="6">
        <v>0.91703567252721452</v>
      </c>
      <c r="F406" s="6">
        <v>1.0618153609705419</v>
      </c>
      <c r="G406" s="6">
        <v>0.57118353537931932</v>
      </c>
      <c r="H406" s="6">
        <v>1.8320256952588656</v>
      </c>
    </row>
    <row r="407" spans="1:8" ht="12.75" customHeight="1" x14ac:dyDescent="0.25">
      <c r="A407" s="5">
        <v>24</v>
      </c>
      <c r="B407" s="6">
        <v>1.8759566606378471</v>
      </c>
      <c r="C407" s="6">
        <v>1.7426115180885451</v>
      </c>
      <c r="D407" s="6">
        <v>1.4782735803580127</v>
      </c>
      <c r="E407" s="6">
        <v>0.98694937042095499</v>
      </c>
      <c r="F407" s="6">
        <v>1.1427668883645041</v>
      </c>
      <c r="G407" s="6">
        <v>0.61472988186367949</v>
      </c>
      <c r="H407" s="6">
        <v>1.9716971331636948</v>
      </c>
    </row>
    <row r="408" spans="1:8" ht="12.75" customHeight="1" x14ac:dyDescent="0.25">
      <c r="A408" s="5">
        <v>25</v>
      </c>
      <c r="B408" s="6">
        <v>2.0126147919206141</v>
      </c>
      <c r="C408" s="6">
        <v>1.8695558332801525</v>
      </c>
      <c r="D408" s="6">
        <v>1.5859616252128035</v>
      </c>
      <c r="E408" s="6">
        <v>1.058845837680797</v>
      </c>
      <c r="F408" s="6">
        <v>1.2260142206363578</v>
      </c>
      <c r="G408" s="6">
        <v>0.65951121325680617</v>
      </c>
      <c r="H408" s="6">
        <v>2.1153296867974891</v>
      </c>
    </row>
    <row r="409" spans="1:8" ht="18" customHeight="1" x14ac:dyDescent="0.3">
      <c r="A409" s="2" t="s">
        <v>68</v>
      </c>
      <c r="B409" s="15"/>
      <c r="C409" s="8"/>
      <c r="D409" s="15"/>
      <c r="E409" s="15"/>
    </row>
    <row r="410" spans="1:8" ht="18" customHeight="1" x14ac:dyDescent="0.3">
      <c r="A410" s="52" t="s">
        <v>8</v>
      </c>
      <c r="C410" s="8"/>
      <c r="F410" s="21"/>
      <c r="G410" s="21"/>
      <c r="H410" s="22"/>
    </row>
    <row r="411" spans="1:8" ht="18" customHeight="1" x14ac:dyDescent="0.3">
      <c r="A411" s="52" t="s">
        <v>0</v>
      </c>
      <c r="B411" s="15"/>
      <c r="C411" s="16">
        <v>0.9</v>
      </c>
      <c r="H411" s="24" t="s">
        <v>46</v>
      </c>
    </row>
    <row r="412" spans="1:8" ht="18" customHeight="1" x14ac:dyDescent="0.3">
      <c r="A412" s="52" t="s">
        <v>15</v>
      </c>
      <c r="B412" s="15"/>
      <c r="C412" s="8"/>
      <c r="D412" s="15"/>
      <c r="E412" s="15"/>
      <c r="H412" s="24" t="s">
        <v>46</v>
      </c>
    </row>
    <row r="413" spans="1:8" ht="14.25" customHeight="1" x14ac:dyDescent="0.3">
      <c r="A413" s="52"/>
      <c r="B413" s="15"/>
      <c r="C413" s="8"/>
      <c r="D413" s="15"/>
      <c r="E413" s="15"/>
      <c r="H413" s="24"/>
    </row>
    <row r="414" spans="1:8" ht="14.25" customHeight="1" x14ac:dyDescent="0.3">
      <c r="A414" s="2"/>
      <c r="B414" s="9"/>
      <c r="C414" s="10"/>
      <c r="D414" s="10"/>
      <c r="E414" s="10"/>
      <c r="F414" s="3"/>
      <c r="G414" s="3"/>
    </row>
    <row r="415" spans="1:8" s="2" customFormat="1" ht="14.25" customHeight="1" x14ac:dyDescent="0.3">
      <c r="D415" s="5"/>
      <c r="E415" s="5"/>
      <c r="F415" s="5"/>
      <c r="G415" s="5"/>
      <c r="H415" s="1"/>
    </row>
    <row r="416" spans="1:8" s="2" customFormat="1" ht="14.25" customHeight="1" x14ac:dyDescent="0.3">
      <c r="A416" s="3"/>
      <c r="B416" s="3"/>
      <c r="D416" s="5"/>
      <c r="E416" s="5"/>
      <c r="F416" s="5"/>
      <c r="G416" s="5"/>
      <c r="H416" s="3"/>
    </row>
    <row r="417" spans="1:8" s="2" customFormat="1" ht="39" customHeight="1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</row>
    <row r="418" spans="1:8" ht="19.5" customHeight="1" x14ac:dyDescent="0.25">
      <c r="A418" s="5">
        <v>1</v>
      </c>
      <c r="B418" s="6">
        <v>5.0483397095236721E-2</v>
      </c>
      <c r="C418" s="6">
        <v>4.6894979556982672E-2</v>
      </c>
      <c r="D418" s="6">
        <v>3.9781447907883127E-2</v>
      </c>
      <c r="E418" s="6">
        <v>2.6559545870806004E-2</v>
      </c>
      <c r="F418" s="6">
        <v>3.0752711841955768E-2</v>
      </c>
      <c r="G418" s="6">
        <v>1.654284098539904E-2</v>
      </c>
      <c r="H418" s="6">
        <v>5.3059844832022175E-2</v>
      </c>
    </row>
    <row r="419" spans="1:8" ht="12.75" customHeight="1" x14ac:dyDescent="0.25">
      <c r="A419" s="5">
        <v>2</v>
      </c>
      <c r="B419" s="6">
        <v>8.1827587477126942E-2</v>
      </c>
      <c r="C419" s="6">
        <v>7.6011189078619701E-2</v>
      </c>
      <c r="D419" s="6">
        <v>6.4480999614746931E-2</v>
      </c>
      <c r="E419" s="6">
        <v>4.3049867642548222E-2</v>
      </c>
      <c r="F419" s="6">
        <v>4.9846491385262703E-2</v>
      </c>
      <c r="G419" s="6">
        <v>2.6813979362348878E-2</v>
      </c>
      <c r="H419" s="6">
        <v>8.6003703085281005E-2</v>
      </c>
    </row>
    <row r="420" spans="1:8" s="18" customFormat="1" ht="12.75" customHeight="1" x14ac:dyDescent="0.25">
      <c r="A420" s="5">
        <v>3</v>
      </c>
      <c r="B420" s="6">
        <v>0.11327068479218436</v>
      </c>
      <c r="C420" s="6">
        <v>0.10521927511562215</v>
      </c>
      <c r="D420" s="6">
        <v>8.9258491025274014E-2</v>
      </c>
      <c r="E420" s="6">
        <v>5.9592224803736174E-2</v>
      </c>
      <c r="F420" s="6">
        <v>6.9000521557288697E-2</v>
      </c>
      <c r="G420" s="6">
        <v>3.7117528427998044E-2</v>
      </c>
      <c r="H420" s="6">
        <v>0.11905151604104848</v>
      </c>
    </row>
    <row r="421" spans="1:8" ht="12.75" customHeight="1" x14ac:dyDescent="0.25">
      <c r="A421" s="5">
        <v>4</v>
      </c>
      <c r="B421" s="6">
        <v>0.14843383045447464</v>
      </c>
      <c r="C421" s="6">
        <v>0.13788298421351669</v>
      </c>
      <c r="D421" s="6">
        <v>0.11696741966180774</v>
      </c>
      <c r="E421" s="6">
        <v>7.8091716397330826E-2</v>
      </c>
      <c r="F421" s="6">
        <v>9.0420674483391208E-2</v>
      </c>
      <c r="G421" s="6">
        <v>4.8640095464053894E-2</v>
      </c>
      <c r="H421" s="6">
        <v>0.15600923204275069</v>
      </c>
    </row>
    <row r="422" spans="1:8" ht="12.75" customHeight="1" x14ac:dyDescent="0.25">
      <c r="A422" s="5">
        <v>5</v>
      </c>
      <c r="B422" s="6">
        <v>0.1873900649996918</v>
      </c>
      <c r="C422" s="6">
        <v>0.174070165103278</v>
      </c>
      <c r="D422" s="6">
        <v>0.14766534223473332</v>
      </c>
      <c r="E422" s="6">
        <v>9.8586769382883493E-2</v>
      </c>
      <c r="F422" s="6">
        <v>0.11415144389173086</v>
      </c>
      <c r="G422" s="6">
        <v>6.1405615031916772E-2</v>
      </c>
      <c r="H422" s="6">
        <v>0.19695361928970387</v>
      </c>
    </row>
    <row r="423" spans="1:8" s="18" customFormat="1" ht="19.5" customHeight="1" x14ac:dyDescent="0.25">
      <c r="A423" s="5">
        <v>6</v>
      </c>
      <c r="B423" s="6">
        <v>0.23021823136976782</v>
      </c>
      <c r="C423" s="6">
        <v>0.2138540564804545</v>
      </c>
      <c r="D423" s="6">
        <v>0.18141438781158273</v>
      </c>
      <c r="E423" s="6">
        <v>0.12111886339237857</v>
      </c>
      <c r="F423" s="6">
        <v>0.14024085813248843</v>
      </c>
      <c r="G423" s="6">
        <v>7.543992307619915E-2</v>
      </c>
      <c r="H423" s="6">
        <v>0.24196754451643307</v>
      </c>
    </row>
    <row r="424" spans="1:8" ht="12.75" customHeight="1" x14ac:dyDescent="0.25">
      <c r="A424" s="5">
        <v>7</v>
      </c>
      <c r="B424" s="6">
        <v>0.27700296566604582</v>
      </c>
      <c r="C424" s="6">
        <v>0.25731327841561685</v>
      </c>
      <c r="D424" s="6">
        <v>0.21828125053043773</v>
      </c>
      <c r="E424" s="6">
        <v>0.14573252586543564</v>
      </c>
      <c r="F424" s="6">
        <v>0.16874047454502289</v>
      </c>
      <c r="G424" s="6">
        <v>9.0770753894644535E-2</v>
      </c>
      <c r="H424" s="6">
        <v>0.29113996327392822</v>
      </c>
    </row>
    <row r="425" spans="1:8" ht="12.75" customHeight="1" x14ac:dyDescent="0.25">
      <c r="A425" s="5">
        <v>8</v>
      </c>
      <c r="B425" s="6">
        <v>0.32783453701134746</v>
      </c>
      <c r="C425" s="6">
        <v>0.30453168359921218</v>
      </c>
      <c r="D425" s="6">
        <v>0.25833706340955476</v>
      </c>
      <c r="E425" s="6">
        <v>0.17247524780001142</v>
      </c>
      <c r="F425" s="6">
        <v>0.199705281907469</v>
      </c>
      <c r="G425" s="6">
        <v>0.1074276876627295</v>
      </c>
      <c r="H425" s="6">
        <v>0.34456575161898501</v>
      </c>
    </row>
    <row r="426" spans="1:8" ht="12.75" customHeight="1" x14ac:dyDescent="0.25">
      <c r="A426" s="5">
        <v>9</v>
      </c>
      <c r="B426" s="6">
        <v>0.38280848856972016</v>
      </c>
      <c r="C426" s="6">
        <v>0.35559802387803796</v>
      </c>
      <c r="D426" s="6">
        <v>0.30165711546714974</v>
      </c>
      <c r="E426" s="6">
        <v>0.20139729489124869</v>
      </c>
      <c r="F426" s="6">
        <v>0.23319348175857976</v>
      </c>
      <c r="G426" s="6">
        <v>0.12544203279987551</v>
      </c>
      <c r="H426" s="6">
        <v>0.4023453288131984</v>
      </c>
    </row>
    <row r="427" spans="1:8" ht="12.75" customHeight="1" x14ac:dyDescent="0.25">
      <c r="A427" s="5">
        <v>10</v>
      </c>
      <c r="B427" s="6">
        <v>0.44202502030657848</v>
      </c>
      <c r="C427" s="6">
        <v>0.41060537688949761</v>
      </c>
      <c r="D427" s="6">
        <v>0.34832036532989735</v>
      </c>
      <c r="E427" s="6">
        <v>0.23255138279876636</v>
      </c>
      <c r="F427" s="6">
        <v>0.2692661123968903</v>
      </c>
      <c r="G427" s="6">
        <v>0.14484662370689497</v>
      </c>
      <c r="H427" s="6">
        <v>0.46458400858193127</v>
      </c>
    </row>
    <row r="428" spans="1:8" ht="19.5" customHeight="1" x14ac:dyDescent="0.25">
      <c r="A428" s="5">
        <v>11</v>
      </c>
      <c r="B428" s="6">
        <v>0.50558804016676906</v>
      </c>
      <c r="C428" s="6">
        <v>0.4696502646830128</v>
      </c>
      <c r="D428" s="6">
        <v>0.39840869355126612</v>
      </c>
      <c r="E428" s="6">
        <v>0.26599217796710445</v>
      </c>
      <c r="F428" s="6">
        <v>0.3079864708917307</v>
      </c>
      <c r="G428" s="6">
        <v>0.165675509847723</v>
      </c>
      <c r="H428" s="6">
        <v>0.53139100186873356</v>
      </c>
    </row>
    <row r="429" spans="1:8" ht="12.75" customHeight="1" x14ac:dyDescent="0.25">
      <c r="A429" s="5">
        <v>12</v>
      </c>
      <c r="B429" s="6">
        <v>0.57360379351719359</v>
      </c>
      <c r="C429" s="6">
        <v>0.53283138058342994</v>
      </c>
      <c r="D429" s="6">
        <v>0.45200582259788957</v>
      </c>
      <c r="E429" s="6">
        <v>0.30177557656922571</v>
      </c>
      <c r="F429" s="6">
        <v>0.34941927818782487</v>
      </c>
      <c r="G429" s="6">
        <v>0.18796350663319208</v>
      </c>
      <c r="H429" s="6">
        <v>0.60287797633082119</v>
      </c>
    </row>
    <row r="430" spans="1:8" ht="12.75" customHeight="1" x14ac:dyDescent="0.25">
      <c r="A430" s="5">
        <v>13</v>
      </c>
      <c r="B430" s="6">
        <v>0.64617896036422107</v>
      </c>
      <c r="C430" s="6">
        <v>0.60024782166039314</v>
      </c>
      <c r="D430" s="6">
        <v>0.50919581743687325</v>
      </c>
      <c r="E430" s="6">
        <v>0.33995770344390269</v>
      </c>
      <c r="F430" s="6">
        <v>0.39362951999698959</v>
      </c>
      <c r="G430" s="6">
        <v>0.21174557190059581</v>
      </c>
      <c r="H430" s="6">
        <v>0.67915705644694002</v>
      </c>
    </row>
    <row r="431" spans="1:8" ht="12.75" customHeight="1" x14ac:dyDescent="0.25">
      <c r="A431" s="5">
        <v>14</v>
      </c>
      <c r="B431" s="6">
        <v>0.72341808532385787</v>
      </c>
      <c r="C431" s="6">
        <v>0.67199670137917011</v>
      </c>
      <c r="D431" s="6">
        <v>0.57006106032525616</v>
      </c>
      <c r="E431" s="6">
        <v>0.3805935599912813</v>
      </c>
      <c r="F431" s="6">
        <v>0.44068088122625682</v>
      </c>
      <c r="G431" s="6">
        <v>0.237055963743842</v>
      </c>
      <c r="H431" s="6">
        <v>0.7603381223246598</v>
      </c>
    </row>
    <row r="432" spans="1:8" ht="12.75" customHeight="1" x14ac:dyDescent="0.25">
      <c r="A432" s="5">
        <v>15</v>
      </c>
      <c r="B432" s="6">
        <v>0.80542017577305802</v>
      </c>
      <c r="C432" s="6">
        <v>0.74816998955925418</v>
      </c>
      <c r="D432" s="6">
        <v>0.63467957011746212</v>
      </c>
      <c r="E432" s="6">
        <v>0.42373523444474259</v>
      </c>
      <c r="F432" s="6">
        <v>0.49063367369117172</v>
      </c>
      <c r="G432" s="6">
        <v>0.26392712576592831</v>
      </c>
      <c r="H432" s="6">
        <v>0.84652523423647963</v>
      </c>
    </row>
    <row r="433" spans="1:8" ht="19.5" customHeight="1" x14ac:dyDescent="0.25">
      <c r="A433" s="5">
        <v>16</v>
      </c>
      <c r="B433" s="6">
        <v>0.89227426806685739</v>
      </c>
      <c r="C433" s="6">
        <v>0.82885039374984915</v>
      </c>
      <c r="D433" s="6">
        <v>0.70312150839776577</v>
      </c>
      <c r="E433" s="6">
        <v>0.46942956923747858</v>
      </c>
      <c r="F433" s="6">
        <v>0.54354213521104544</v>
      </c>
      <c r="G433" s="6">
        <v>0.29238823417820398</v>
      </c>
      <c r="H433" s="6">
        <v>0.93781197255643212</v>
      </c>
    </row>
    <row r="434" spans="1:8" ht="12.75" customHeight="1" x14ac:dyDescent="0.25">
      <c r="A434" s="5">
        <v>17</v>
      </c>
      <c r="B434" s="6">
        <v>0.98405371900737626</v>
      </c>
      <c r="C434" s="6">
        <v>0.91410605646777709</v>
      </c>
      <c r="D434" s="6">
        <v>0.77544468109782283</v>
      </c>
      <c r="E434" s="6">
        <v>0.51771515771825249</v>
      </c>
      <c r="F434" s="6">
        <v>0.59945095217243416</v>
      </c>
      <c r="G434" s="6">
        <v>0.32246332717901732</v>
      </c>
      <c r="H434" s="6">
        <v>1.0342754378910897</v>
      </c>
    </row>
    <row r="435" spans="1:8" ht="12.75" customHeight="1" x14ac:dyDescent="0.25">
      <c r="A435" s="5">
        <v>18</v>
      </c>
      <c r="B435" s="6">
        <v>1.080808928518455</v>
      </c>
      <c r="C435" s="6">
        <v>1.0039837951527146</v>
      </c>
      <c r="D435" s="6">
        <v>0.85168880388773849</v>
      </c>
      <c r="E435" s="6">
        <v>0.56861851551727449</v>
      </c>
      <c r="F435" s="6">
        <v>0.65839082643820557</v>
      </c>
      <c r="G435" s="6">
        <v>0.35416892025610774</v>
      </c>
      <c r="H435" s="6">
        <v>1.1359686023519264</v>
      </c>
    </row>
    <row r="436" spans="1:8" ht="12.75" customHeight="1" x14ac:dyDescent="0.25">
      <c r="A436" s="5">
        <v>19</v>
      </c>
      <c r="B436" s="6">
        <v>1.1825581380771888</v>
      </c>
      <c r="C436" s="6">
        <v>1.0985005546567252</v>
      </c>
      <c r="D436" s="6">
        <v>0.93186825124333184</v>
      </c>
      <c r="E436" s="6">
        <v>0.62214923955898971</v>
      </c>
      <c r="F436" s="6">
        <v>0.72037287007531547</v>
      </c>
      <c r="G436" s="6">
        <v>0.38751099093619268</v>
      </c>
      <c r="H436" s="6">
        <v>1.2429106383797814</v>
      </c>
    </row>
    <row r="437" spans="1:8" ht="12.75" customHeight="1" x14ac:dyDescent="0.25">
      <c r="A437" s="5">
        <v>20</v>
      </c>
      <c r="B437" s="6">
        <v>1.2892758759393059</v>
      </c>
      <c r="C437" s="6">
        <v>1.1976326737962197</v>
      </c>
      <c r="D437" s="6">
        <v>1.015962951162199</v>
      </c>
      <c r="E437" s="6">
        <v>0.67829392904235619</v>
      </c>
      <c r="F437" s="6">
        <v>0.78538156659207026</v>
      </c>
      <c r="G437" s="6">
        <v>0.42248119241538501</v>
      </c>
      <c r="H437" s="6">
        <v>1.3550747742660056</v>
      </c>
    </row>
    <row r="438" spans="1:8" ht="19.5" customHeight="1" x14ac:dyDescent="0.25">
      <c r="A438" s="5">
        <v>21</v>
      </c>
      <c r="B438" s="6">
        <v>1.4008785322667525</v>
      </c>
      <c r="C438" s="6">
        <v>1.3013024858159499</v>
      </c>
      <c r="D438" s="6">
        <v>1.1039070182125243</v>
      </c>
      <c r="E438" s="6">
        <v>0.73700859644955985</v>
      </c>
      <c r="F438" s="6">
        <v>0.85336598381265039</v>
      </c>
      <c r="G438" s="6">
        <v>0.45905212669086959</v>
      </c>
      <c r="H438" s="6">
        <v>1.4723731330988059</v>
      </c>
    </row>
    <row r="439" spans="1:8" ht="12.75" customHeight="1" x14ac:dyDescent="0.25">
      <c r="A439" s="5">
        <v>22</v>
      </c>
      <c r="B439" s="6">
        <v>1.5172064421942069</v>
      </c>
      <c r="C439" s="6">
        <v>1.4093616750116231</v>
      </c>
      <c r="D439" s="6">
        <v>1.1955746348010401</v>
      </c>
      <c r="E439" s="6">
        <v>0.79820924136544502</v>
      </c>
      <c r="F439" s="6">
        <v>0.92422885951071865</v>
      </c>
      <c r="G439" s="6">
        <v>0.49717147338347295</v>
      </c>
      <c r="H439" s="6">
        <v>1.5946379014292746</v>
      </c>
    </row>
    <row r="440" spans="1:8" ht="12.75" customHeight="1" x14ac:dyDescent="0.25">
      <c r="A440" s="5">
        <v>23</v>
      </c>
      <c r="B440" s="6">
        <v>1.6380017294236877</v>
      </c>
      <c r="C440" s="6">
        <v>1.5215706952271195</v>
      </c>
      <c r="D440" s="6">
        <v>1.2907625916925303</v>
      </c>
      <c r="E440" s="6">
        <v>0.86176019389140512</v>
      </c>
      <c r="F440" s="6">
        <v>0.9978131045056936</v>
      </c>
      <c r="G440" s="6">
        <v>0.53675472933301072</v>
      </c>
      <c r="H440" s="6">
        <v>1.7215980421017525</v>
      </c>
    </row>
    <row r="441" spans="1:8" ht="12.75" customHeight="1" x14ac:dyDescent="0.25">
      <c r="A441" s="5">
        <v>24</v>
      </c>
      <c r="B441" s="6">
        <v>1.7628810132848654</v>
      </c>
      <c r="C441" s="6">
        <v>1.6375734169281344</v>
      </c>
      <c r="D441" s="6">
        <v>1.3891687808862827</v>
      </c>
      <c r="E441" s="6">
        <v>0.92745975570511086</v>
      </c>
      <c r="F441" s="6">
        <v>1.0738851767627913</v>
      </c>
      <c r="G441" s="6">
        <v>0.57767626500916069</v>
      </c>
      <c r="H441" s="6">
        <v>1.8528506084040572</v>
      </c>
    </row>
    <row r="442" spans="1:8" ht="12.75" customHeight="1" x14ac:dyDescent="0.25">
      <c r="A442" s="5">
        <v>25</v>
      </c>
      <c r="B442" s="6">
        <v>1.8913019038119778</v>
      </c>
      <c r="C442" s="6">
        <v>1.7568660038473034</v>
      </c>
      <c r="D442" s="6">
        <v>1.4903657933842849</v>
      </c>
      <c r="E442" s="6">
        <v>0.99502257296739094</v>
      </c>
      <c r="F442" s="6">
        <v>1.1521146713710346</v>
      </c>
      <c r="G442" s="6">
        <v>0.61975834532530105</v>
      </c>
      <c r="H442" s="6">
        <v>1.987825529202357</v>
      </c>
    </row>
    <row r="443" spans="1:8" ht="18" customHeight="1" x14ac:dyDescent="0.3">
      <c r="A443" s="2" t="s">
        <v>68</v>
      </c>
      <c r="B443" s="15"/>
      <c r="C443" s="8"/>
      <c r="D443" s="15"/>
      <c r="E443" s="15"/>
    </row>
    <row r="444" spans="1:8" ht="18" customHeight="1" x14ac:dyDescent="0.3">
      <c r="A444" s="52" t="s">
        <v>8</v>
      </c>
      <c r="C444" s="8"/>
      <c r="F444" s="21"/>
      <c r="G444" s="21"/>
      <c r="H444" s="22"/>
    </row>
    <row r="445" spans="1:8" ht="18" customHeight="1" x14ac:dyDescent="0.3">
      <c r="A445" s="52" t="s">
        <v>0</v>
      </c>
      <c r="B445" s="15"/>
      <c r="C445" s="16">
        <v>0.9</v>
      </c>
      <c r="H445" s="24" t="s">
        <v>46</v>
      </c>
    </row>
    <row r="446" spans="1:8" ht="18" customHeight="1" x14ac:dyDescent="0.3">
      <c r="A446" s="52" t="s">
        <v>16</v>
      </c>
      <c r="B446" s="15"/>
      <c r="C446" s="8"/>
      <c r="D446" s="15"/>
      <c r="E446" s="15"/>
      <c r="H446" s="24" t="s">
        <v>46</v>
      </c>
    </row>
    <row r="447" spans="1:8" ht="14.25" customHeight="1" x14ac:dyDescent="0.3">
      <c r="A447" s="52"/>
      <c r="B447" s="15"/>
      <c r="C447" s="8"/>
      <c r="D447" s="15"/>
      <c r="E447" s="15"/>
      <c r="H447" s="24"/>
    </row>
    <row r="448" spans="1:8" ht="14.25" customHeight="1" x14ac:dyDescent="0.3">
      <c r="A448" s="2"/>
      <c r="B448" s="9"/>
      <c r="C448" s="10"/>
      <c r="D448" s="10"/>
      <c r="E448" s="10"/>
      <c r="F448" s="3"/>
      <c r="G448" s="3"/>
    </row>
    <row r="449" spans="1:8" s="2" customFormat="1" ht="14.25" customHeight="1" x14ac:dyDescent="0.3">
      <c r="D449" s="5"/>
      <c r="E449" s="5"/>
      <c r="F449" s="5"/>
      <c r="G449" s="5"/>
      <c r="H449" s="1"/>
    </row>
    <row r="450" spans="1:8" s="2" customFormat="1" ht="14.25" customHeight="1" x14ac:dyDescent="0.3">
      <c r="A450" s="3"/>
      <c r="B450" s="3"/>
      <c r="D450" s="5"/>
      <c r="E450" s="5"/>
      <c r="F450" s="5"/>
      <c r="G450" s="5"/>
      <c r="H450" s="3"/>
    </row>
    <row r="451" spans="1:8" s="2" customFormat="1" ht="39" customHeight="1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</row>
    <row r="452" spans="1:8" ht="19.5" customHeight="1" x14ac:dyDescent="0.25">
      <c r="A452" s="5">
        <v>1</v>
      </c>
      <c r="B452" s="6">
        <v>4.7613437273976836E-2</v>
      </c>
      <c r="C452" s="6">
        <v>4.4229019758487996E-2</v>
      </c>
      <c r="D452" s="6">
        <v>3.7519889381784251E-2</v>
      </c>
      <c r="E452" s="6">
        <v>2.5049646895974255E-2</v>
      </c>
      <c r="F452" s="6">
        <v>2.9004433151147858E-2</v>
      </c>
      <c r="G452" s="6">
        <v>1.5602387456330444E-2</v>
      </c>
      <c r="H452" s="6">
        <v>5.0043415044167115E-2</v>
      </c>
    </row>
    <row r="453" spans="1:8" ht="12.75" customHeight="1" x14ac:dyDescent="0.25">
      <c r="A453" s="5">
        <v>2</v>
      </c>
      <c r="B453" s="6">
        <v>7.7175723659663256E-2</v>
      </c>
      <c r="C453" s="6">
        <v>7.1689985055635869E-2</v>
      </c>
      <c r="D453" s="6">
        <v>6.0815281997133215E-2</v>
      </c>
      <c r="E453" s="6">
        <v>4.060250083378155E-2</v>
      </c>
      <c r="F453" s="6">
        <v>4.7012739384845535E-2</v>
      </c>
      <c r="G453" s="6">
        <v>2.5289615950891884E-2</v>
      </c>
      <c r="H453" s="6">
        <v>8.1114428857782334E-2</v>
      </c>
    </row>
    <row r="454" spans="1:8" s="18" customFormat="1" ht="12.75" customHeight="1" x14ac:dyDescent="0.25">
      <c r="A454" s="5">
        <v>3</v>
      </c>
      <c r="B454" s="6">
        <v>0.10683129416110429</v>
      </c>
      <c r="C454" s="6">
        <v>9.9237603727021839E-2</v>
      </c>
      <c r="D454" s="6">
        <v>8.4184183476882182E-2</v>
      </c>
      <c r="E454" s="6">
        <v>5.6204431971103155E-2</v>
      </c>
      <c r="F454" s="6">
        <v>6.50778710244449E-2</v>
      </c>
      <c r="G454" s="6">
        <v>3.500741260017716E-2</v>
      </c>
      <c r="H454" s="6">
        <v>0.11228348759293671</v>
      </c>
    </row>
    <row r="455" spans="1:8" ht="12.75" customHeight="1" x14ac:dyDescent="0.25">
      <c r="A455" s="5">
        <v>4</v>
      </c>
      <c r="B455" s="6">
        <v>0.13999542983106972</v>
      </c>
      <c r="C455" s="6">
        <v>0.13004439474653448</v>
      </c>
      <c r="D455" s="6">
        <v>0.11031787121338318</v>
      </c>
      <c r="E455" s="6">
        <v>7.3652235274244762E-2</v>
      </c>
      <c r="F455" s="6">
        <v>8.5280297295837859E-2</v>
      </c>
      <c r="G455" s="6">
        <v>4.5874926562667673E-2</v>
      </c>
      <c r="H455" s="6">
        <v>0.14714017303581334</v>
      </c>
    </row>
    <row r="456" spans="1:8" ht="12.75" customHeight="1" x14ac:dyDescent="0.25">
      <c r="A456" s="5">
        <v>5</v>
      </c>
      <c r="B456" s="6">
        <v>0.17673701888162188</v>
      </c>
      <c r="C456" s="6">
        <v>0.16417434967342415</v>
      </c>
      <c r="D456" s="6">
        <v>0.13927062984232458</v>
      </c>
      <c r="E456" s="6">
        <v>9.298215314632309E-2</v>
      </c>
      <c r="F456" s="6">
        <v>0.10766198247751511</v>
      </c>
      <c r="G456" s="6">
        <v>5.7914731730048373E-2</v>
      </c>
      <c r="H456" s="6">
        <v>0.18575688914599292</v>
      </c>
    </row>
    <row r="457" spans="1:8" s="18" customFormat="1" ht="19.5" customHeight="1" x14ac:dyDescent="0.25">
      <c r="A457" s="5">
        <v>6</v>
      </c>
      <c r="B457" s="6">
        <v>0.21713042206671507</v>
      </c>
      <c r="C457" s="6">
        <v>0.20169654361430359</v>
      </c>
      <c r="D457" s="6">
        <v>0.17110105641996712</v>
      </c>
      <c r="E457" s="6">
        <v>0.11423330711974833</v>
      </c>
      <c r="F457" s="6">
        <v>0.13226822452821727</v>
      </c>
      <c r="G457" s="6">
        <v>7.1151195284383087E-2</v>
      </c>
      <c r="H457" s="6">
        <v>0.22821179171911196</v>
      </c>
    </row>
    <row r="458" spans="1:8" ht="12.75" customHeight="1" x14ac:dyDescent="0.25">
      <c r="A458" s="5">
        <v>7</v>
      </c>
      <c r="B458" s="6">
        <v>0.26125546396104676</v>
      </c>
      <c r="C458" s="6">
        <v>0.24268512712190851</v>
      </c>
      <c r="D458" s="6">
        <v>0.20587205355078703</v>
      </c>
      <c r="E458" s="6">
        <v>0.13744769326798786</v>
      </c>
      <c r="F458" s="6">
        <v>0.1591476497743175</v>
      </c>
      <c r="G458" s="6">
        <v>8.5610474840292258E-2</v>
      </c>
      <c r="H458" s="6">
        <v>0.27458877922062508</v>
      </c>
    </row>
    <row r="459" spans="1:8" ht="12.75" customHeight="1" x14ac:dyDescent="0.25">
      <c r="A459" s="5">
        <v>8</v>
      </c>
      <c r="B459" s="6">
        <v>0.30919728192589918</v>
      </c>
      <c r="C459" s="6">
        <v>0.28721918589661932</v>
      </c>
      <c r="D459" s="6">
        <v>0.24365071037097039</v>
      </c>
      <c r="E459" s="6">
        <v>0.16267010274580546</v>
      </c>
      <c r="F459" s="6">
        <v>0.18835212090511852</v>
      </c>
      <c r="G459" s="6">
        <v>0.1013204689527592</v>
      </c>
      <c r="H459" s="6">
        <v>0.32497733404353607</v>
      </c>
    </row>
    <row r="460" spans="1:8" ht="12.75" customHeight="1" x14ac:dyDescent="0.25">
      <c r="A460" s="5">
        <v>9</v>
      </c>
      <c r="B460" s="6">
        <v>0.36104598753676209</v>
      </c>
      <c r="C460" s="6">
        <v>0.33538242628019566</v>
      </c>
      <c r="D460" s="6">
        <v>0.28450803574981903</v>
      </c>
      <c r="E460" s="6">
        <v>0.18994794366478676</v>
      </c>
      <c r="F460" s="6">
        <v>0.21993653072645575</v>
      </c>
      <c r="G460" s="6">
        <v>0.1183107061707732</v>
      </c>
      <c r="H460" s="6">
        <v>0.37947216665679451</v>
      </c>
    </row>
    <row r="461" spans="1:8" ht="12.75" customHeight="1" x14ac:dyDescent="0.25">
      <c r="A461" s="5">
        <v>10</v>
      </c>
      <c r="B461" s="6">
        <v>0.41689608443329984</v>
      </c>
      <c r="C461" s="6">
        <v>0.38726263448563275</v>
      </c>
      <c r="D461" s="6">
        <v>0.3285184995494011</v>
      </c>
      <c r="E461" s="6">
        <v>0.21933093482154695</v>
      </c>
      <c r="F461" s="6">
        <v>0.2539584475353503</v>
      </c>
      <c r="G461" s="6">
        <v>0.13661215427331636</v>
      </c>
      <c r="H461" s="6">
        <v>0.4381726037449179</v>
      </c>
    </row>
    <row r="462" spans="1:8" ht="19.5" customHeight="1" x14ac:dyDescent="0.25">
      <c r="A462" s="5">
        <v>11</v>
      </c>
      <c r="B462" s="6">
        <v>0.47684557343754286</v>
      </c>
      <c r="C462" s="6">
        <v>0.44295084532457396</v>
      </c>
      <c r="D462" s="6">
        <v>0.37575932744827339</v>
      </c>
      <c r="E462" s="6">
        <v>0.25087063489632272</v>
      </c>
      <c r="F462" s="6">
        <v>0.29047756998945179</v>
      </c>
      <c r="G462" s="6">
        <v>0.15625692702666766</v>
      </c>
      <c r="H462" s="6">
        <v>0.50118164765540163</v>
      </c>
    </row>
    <row r="463" spans="1:8" ht="12.75" customHeight="1" x14ac:dyDescent="0.25">
      <c r="A463" s="5">
        <v>12</v>
      </c>
      <c r="B463" s="6">
        <v>0.54099465991211915</v>
      </c>
      <c r="C463" s="6">
        <v>0.50254014144799608</v>
      </c>
      <c r="D463" s="6">
        <v>0.4263094823261715</v>
      </c>
      <c r="E463" s="6">
        <v>0.28461976238823167</v>
      </c>
      <c r="F463" s="6">
        <v>0.3295549396750882</v>
      </c>
      <c r="G463" s="6">
        <v>0.17727786060024558</v>
      </c>
      <c r="H463" s="6">
        <v>0.56860461778627147</v>
      </c>
    </row>
    <row r="464" spans="1:8" ht="12.75" customHeight="1" x14ac:dyDescent="0.25">
      <c r="A464" s="5">
        <v>13</v>
      </c>
      <c r="B464" s="6">
        <v>0.60944395915005412</v>
      </c>
      <c r="C464" s="6">
        <v>0.56612398629895233</v>
      </c>
      <c r="D464" s="6">
        <v>0.48024825009229583</v>
      </c>
      <c r="E464" s="6">
        <v>0.32063125146264643</v>
      </c>
      <c r="F464" s="6">
        <v>0.37125184789378307</v>
      </c>
      <c r="G464" s="6">
        <v>0.19970792549304561</v>
      </c>
      <c r="H464" s="6">
        <v>0.64054726438697263</v>
      </c>
    </row>
    <row r="465" spans="1:8" ht="12.75" customHeight="1" x14ac:dyDescent="0.25">
      <c r="A465" s="5">
        <v>14</v>
      </c>
      <c r="B465" s="6">
        <v>0.68229207245005075</v>
      </c>
      <c r="C465" s="6">
        <v>0.63379397248319091</v>
      </c>
      <c r="D465" s="6">
        <v>0.53765332960713741</v>
      </c>
      <c r="E465" s="6">
        <v>0.35895697671332472</v>
      </c>
      <c r="F465" s="6">
        <v>0.41562835909247814</v>
      </c>
      <c r="G465" s="6">
        <v>0.22357943224079346</v>
      </c>
      <c r="H465" s="6">
        <v>0.71711322092732788</v>
      </c>
    </row>
    <row r="466" spans="1:8" ht="12.75" customHeight="1" x14ac:dyDescent="0.25">
      <c r="A466" s="5">
        <v>15</v>
      </c>
      <c r="B466" s="6">
        <v>0.75963237866146371</v>
      </c>
      <c r="C466" s="6">
        <v>0.70563684137477745</v>
      </c>
      <c r="D466" s="6">
        <v>0.59859830438616934</v>
      </c>
      <c r="E466" s="6">
        <v>0.39964606517956069</v>
      </c>
      <c r="F466" s="6">
        <v>0.46274135638545588</v>
      </c>
      <c r="G466" s="6">
        <v>0.24892298004134736</v>
      </c>
      <c r="H466" s="6">
        <v>0.79840063189725752</v>
      </c>
    </row>
    <row r="467" spans="1:8" ht="19.5" customHeight="1" x14ac:dyDescent="0.25">
      <c r="A467" s="5">
        <v>16</v>
      </c>
      <c r="B467" s="6">
        <v>0.84154885246011768</v>
      </c>
      <c r="C467" s="6">
        <v>0.78173059863364547</v>
      </c>
      <c r="D467" s="6">
        <v>0.66314934735720787</v>
      </c>
      <c r="E467" s="6">
        <v>0.44274269632198654</v>
      </c>
      <c r="F467" s="6">
        <v>0.51264199419488754</v>
      </c>
      <c r="G467" s="6">
        <v>0.2757660864507534</v>
      </c>
      <c r="H467" s="6">
        <v>0.88449775766602023</v>
      </c>
    </row>
    <row r="468" spans="1:8" ht="12.75" customHeight="1" x14ac:dyDescent="0.25">
      <c r="A468" s="5">
        <v>17</v>
      </c>
      <c r="B468" s="6">
        <v>0.92811068034488875</v>
      </c>
      <c r="C468" s="6">
        <v>0.86213951290329149</v>
      </c>
      <c r="D468" s="6">
        <v>0.73136097820908796</v>
      </c>
      <c r="E468" s="6">
        <v>0.48828326947377454</v>
      </c>
      <c r="F468" s="6">
        <v>0.56537241850511111</v>
      </c>
      <c r="G468" s="6">
        <v>0.30413142310592789</v>
      </c>
      <c r="H468" s="6">
        <v>0.97547731570324125</v>
      </c>
    </row>
    <row r="469" spans="1:8" ht="12.75" customHeight="1" x14ac:dyDescent="0.25">
      <c r="A469" s="5">
        <v>18</v>
      </c>
      <c r="B469" s="6">
        <v>1.019365397025215</v>
      </c>
      <c r="C469" s="6">
        <v>0.94690774007170309</v>
      </c>
      <c r="D469" s="6">
        <v>0.80327065479282889</v>
      </c>
      <c r="E469" s="6">
        <v>0.53629279286274667</v>
      </c>
      <c r="F469" s="6">
        <v>0.62096158579104588</v>
      </c>
      <c r="G469" s="6">
        <v>0.33403456659610159</v>
      </c>
      <c r="H469" s="6">
        <v>1.0713892666782108</v>
      </c>
    </row>
    <row r="470" spans="1:8" ht="12.75" customHeight="1" x14ac:dyDescent="0.25">
      <c r="A470" s="5">
        <v>19</v>
      </c>
      <c r="B470" s="6">
        <v>1.1153302069579167</v>
      </c>
      <c r="C470" s="6">
        <v>1.0360512616832545</v>
      </c>
      <c r="D470" s="6">
        <v>0.87889193440136537</v>
      </c>
      <c r="E470" s="6">
        <v>0.58678031783224316</v>
      </c>
      <c r="F470" s="6">
        <v>0.67941997640333052</v>
      </c>
      <c r="G470" s="6">
        <v>0.36548115462812036</v>
      </c>
      <c r="H470" s="6">
        <v>1.1722516930865969</v>
      </c>
    </row>
    <row r="471" spans="1:8" ht="12.75" customHeight="1" x14ac:dyDescent="0.25">
      <c r="A471" s="5">
        <v>20</v>
      </c>
      <c r="B471" s="6">
        <v>1.2159810864566349</v>
      </c>
      <c r="C471" s="6">
        <v>1.1295477616826586</v>
      </c>
      <c r="D471" s="6">
        <v>0.95820588611715973</v>
      </c>
      <c r="E471" s="6">
        <v>0.63973320541110623</v>
      </c>
      <c r="F471" s="6">
        <v>0.74073295595627642</v>
      </c>
      <c r="G471" s="6">
        <v>0.39846331491037601</v>
      </c>
      <c r="H471" s="6">
        <v>1.2780393451800898</v>
      </c>
    </row>
    <row r="472" spans="1:8" ht="19.5" customHeight="1" x14ac:dyDescent="0.25">
      <c r="A472" s="5">
        <v>21</v>
      </c>
      <c r="B472" s="6">
        <v>1.321239178867327</v>
      </c>
      <c r="C472" s="6">
        <v>1.2273239886369285</v>
      </c>
      <c r="D472" s="6">
        <v>1.0411503700673925</v>
      </c>
      <c r="E472" s="6">
        <v>0.69510996875334741</v>
      </c>
      <c r="F472" s="6">
        <v>0.80485248774676643</v>
      </c>
      <c r="G472" s="6">
        <v>0.4329552070049516</v>
      </c>
      <c r="H472" s="6">
        <v>1.3886693418122484</v>
      </c>
    </row>
    <row r="473" spans="1:8" ht="12.75" customHeight="1" x14ac:dyDescent="0.25">
      <c r="A473" s="5">
        <v>22</v>
      </c>
      <c r="B473" s="6">
        <v>1.4309538962048862</v>
      </c>
      <c r="C473" s="6">
        <v>1.3292400585269724</v>
      </c>
      <c r="D473" s="6">
        <v>1.1276067213358785</v>
      </c>
      <c r="E473" s="6">
        <v>0.75283138283196471</v>
      </c>
      <c r="F473" s="6">
        <v>0.87168683886498688</v>
      </c>
      <c r="G473" s="6">
        <v>0.46890748492415085</v>
      </c>
      <c r="H473" s="6">
        <v>1.5039834096579194</v>
      </c>
    </row>
    <row r="474" spans="1:8" ht="12.75" customHeight="1" x14ac:dyDescent="0.25">
      <c r="A474" s="5">
        <v>23</v>
      </c>
      <c r="B474" s="6">
        <v>1.544882022330051</v>
      </c>
      <c r="C474" s="6">
        <v>1.4350700432945589</v>
      </c>
      <c r="D474" s="6">
        <v>1.2173832830466711</v>
      </c>
      <c r="E474" s="6">
        <v>0.81276949052483594</v>
      </c>
      <c r="F474" s="6">
        <v>0.94108785058398137</v>
      </c>
      <c r="G474" s="6">
        <v>0.50624044947678615</v>
      </c>
      <c r="H474" s="6">
        <v>1.623725919909367</v>
      </c>
    </row>
    <row r="475" spans="1:8" ht="12.75" customHeight="1" x14ac:dyDescent="0.25">
      <c r="A475" s="5">
        <v>24</v>
      </c>
      <c r="B475" s="6">
        <v>1.6626619716018158</v>
      </c>
      <c r="C475" s="6">
        <v>1.5444780592191252</v>
      </c>
      <c r="D475" s="6">
        <v>1.3101951219114119</v>
      </c>
      <c r="E475" s="6">
        <v>0.874734059974141</v>
      </c>
      <c r="F475" s="6">
        <v>1.0128352576350907</v>
      </c>
      <c r="G475" s="6">
        <v>0.54483561311831952</v>
      </c>
      <c r="H475" s="6">
        <v>1.7475168332049567</v>
      </c>
    </row>
    <row r="476" spans="1:8" ht="12.75" customHeight="1" x14ac:dyDescent="0.25">
      <c r="A476" s="5">
        <v>25</v>
      </c>
      <c r="B476" s="6">
        <v>1.7837821886950878</v>
      </c>
      <c r="C476" s="6">
        <v>1.6569889129124917</v>
      </c>
      <c r="D476" s="6">
        <v>1.4056391269532618</v>
      </c>
      <c r="E476" s="6">
        <v>0.93845595958604844</v>
      </c>
      <c r="F476" s="6">
        <v>1.0866174384870995</v>
      </c>
      <c r="G476" s="6">
        <v>0.58452534492680075</v>
      </c>
      <c r="H476" s="6">
        <v>1.8748184867142494</v>
      </c>
    </row>
    <row r="477" spans="1:8" ht="18" customHeight="1" x14ac:dyDescent="0.3">
      <c r="A477" s="2" t="s">
        <v>68</v>
      </c>
      <c r="B477" s="15"/>
      <c r="C477" s="8"/>
      <c r="D477" s="15"/>
      <c r="E477" s="15"/>
    </row>
    <row r="478" spans="1:8" ht="18" customHeight="1" x14ac:dyDescent="0.3">
      <c r="A478" s="52" t="s">
        <v>8</v>
      </c>
      <c r="C478" s="8"/>
      <c r="F478" s="21"/>
      <c r="G478" s="21"/>
      <c r="H478" s="22"/>
    </row>
    <row r="479" spans="1:8" ht="18" customHeight="1" x14ac:dyDescent="0.3">
      <c r="A479" s="52" t="s">
        <v>0</v>
      </c>
      <c r="B479" s="15"/>
      <c r="C479" s="16">
        <v>0.9</v>
      </c>
      <c r="H479" s="24" t="s">
        <v>46</v>
      </c>
    </row>
    <row r="480" spans="1:8" ht="18" customHeight="1" x14ac:dyDescent="0.3">
      <c r="A480" s="52" t="s">
        <v>43</v>
      </c>
      <c r="B480" s="15"/>
      <c r="C480" s="8"/>
      <c r="D480" s="15"/>
      <c r="E480" s="15"/>
      <c r="H480" s="24" t="s">
        <v>46</v>
      </c>
    </row>
    <row r="481" spans="1:8" ht="14.25" customHeight="1" x14ac:dyDescent="0.3">
      <c r="A481" s="52"/>
      <c r="B481" s="15"/>
      <c r="C481" s="8"/>
      <c r="D481" s="15"/>
      <c r="E481" s="15"/>
      <c r="H481" s="24"/>
    </row>
    <row r="482" spans="1:8" ht="14.25" customHeight="1" x14ac:dyDescent="0.3">
      <c r="A482" s="2"/>
      <c r="B482" s="9"/>
      <c r="C482" s="10"/>
      <c r="D482" s="10"/>
      <c r="E482" s="10"/>
      <c r="F482" s="3"/>
      <c r="G482" s="3"/>
    </row>
    <row r="483" spans="1:8" s="2" customFormat="1" ht="14.25" customHeight="1" x14ac:dyDescent="0.3">
      <c r="D483" s="5"/>
      <c r="E483" s="5"/>
      <c r="F483" s="5"/>
      <c r="G483" s="5"/>
      <c r="H483" s="1"/>
    </row>
    <row r="484" spans="1:8" s="2" customFormat="1" ht="14.25" customHeight="1" x14ac:dyDescent="0.3">
      <c r="A484" s="3"/>
      <c r="B484" s="3"/>
      <c r="D484" s="5"/>
      <c r="E484" s="5"/>
      <c r="F484" s="5"/>
      <c r="G484" s="5"/>
      <c r="H484" s="3"/>
    </row>
    <row r="485" spans="1:8" s="2" customFormat="1" ht="39" customHeight="1" x14ac:dyDescent="0.3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</row>
    <row r="486" spans="1:8" ht="19.5" customHeight="1" x14ac:dyDescent="0.25">
      <c r="A486" s="5">
        <v>1</v>
      </c>
      <c r="B486" s="6">
        <v>4.5052236633082575E-2</v>
      </c>
      <c r="C486" s="6">
        <v>4.1849872185089058E-2</v>
      </c>
      <c r="D486" s="6">
        <v>3.550163633741879E-2</v>
      </c>
      <c r="E486" s="6">
        <v>2.3702187536655754E-2</v>
      </c>
      <c r="F486" s="6">
        <v>2.7444239705166684E-2</v>
      </c>
      <c r="G486" s="6">
        <v>1.4763110835264595E-2</v>
      </c>
      <c r="H486" s="6">
        <v>4.7351502130042966E-2</v>
      </c>
    </row>
    <row r="487" spans="1:8" ht="12.75" customHeight="1" x14ac:dyDescent="0.25">
      <c r="A487" s="5">
        <v>2</v>
      </c>
      <c r="B487" s="6">
        <v>7.3024321782054202E-2</v>
      </c>
      <c r="C487" s="6">
        <v>6.7833669566089216E-2</v>
      </c>
      <c r="D487" s="6">
        <v>5.7543933652107221E-2</v>
      </c>
      <c r="E487" s="6">
        <v>3.8418429338186601E-2</v>
      </c>
      <c r="F487" s="6">
        <v>4.4483851215108811E-2</v>
      </c>
      <c r="G487" s="6">
        <v>2.3929248283909875E-2</v>
      </c>
      <c r="H487" s="6">
        <v>7.6751157918511781E-2</v>
      </c>
    </row>
    <row r="488" spans="1:8" s="18" customFormat="1" ht="12.75" customHeight="1" x14ac:dyDescent="0.25">
      <c r="A488" s="5">
        <v>3</v>
      </c>
      <c r="B488" s="6">
        <v>0.10108467314950745</v>
      </c>
      <c r="C488" s="6">
        <v>9.3899459101925126E-2</v>
      </c>
      <c r="D488" s="6">
        <v>7.9655785675365035E-2</v>
      </c>
      <c r="E488" s="6">
        <v>5.3181108400549598E-2</v>
      </c>
      <c r="F488" s="6">
        <v>6.1577231404231214E-2</v>
      </c>
      <c r="G488" s="6">
        <v>3.3124309578824236E-2</v>
      </c>
      <c r="H488" s="6">
        <v>0.10624358464011943</v>
      </c>
    </row>
    <row r="489" spans="1:8" ht="12.75" customHeight="1" x14ac:dyDescent="0.25">
      <c r="A489" s="5">
        <v>4</v>
      </c>
      <c r="B489" s="6">
        <v>0.1324648585231761</v>
      </c>
      <c r="C489" s="6">
        <v>0.12304910505020394</v>
      </c>
      <c r="D489" s="6">
        <v>0.10438370181435445</v>
      </c>
      <c r="E489" s="6">
        <v>6.9690367301927819E-2</v>
      </c>
      <c r="F489" s="6">
        <v>8.0692937831892367E-2</v>
      </c>
      <c r="G489" s="6">
        <v>4.3407243109419104E-2</v>
      </c>
      <c r="H489" s="6">
        <v>0.13922527490921685</v>
      </c>
    </row>
    <row r="490" spans="1:8" ht="12.75" customHeight="1" x14ac:dyDescent="0.25">
      <c r="A490" s="5">
        <v>5</v>
      </c>
      <c r="B490" s="6">
        <v>0.16723006051134787</v>
      </c>
      <c r="C490" s="6">
        <v>0.15534315676495103</v>
      </c>
      <c r="D490" s="6">
        <v>0.13177904665001294</v>
      </c>
      <c r="E490" s="6">
        <v>8.7980498910361207E-2</v>
      </c>
      <c r="F490" s="6">
        <v>0.10187067745295503</v>
      </c>
      <c r="G490" s="6">
        <v>5.4799408482732855E-2</v>
      </c>
      <c r="H490" s="6">
        <v>0.17576473796409814</v>
      </c>
    </row>
    <row r="491" spans="1:8" s="18" customFormat="1" ht="19.5" customHeight="1" x14ac:dyDescent="0.25">
      <c r="A491" s="5">
        <v>6</v>
      </c>
      <c r="B491" s="6">
        <v>0.20545063988768603</v>
      </c>
      <c r="C491" s="6">
        <v>0.19084697369565687</v>
      </c>
      <c r="D491" s="6">
        <v>0.16189726521205916</v>
      </c>
      <c r="E491" s="6">
        <v>0.10808852035035292</v>
      </c>
      <c r="F491" s="6">
        <v>0.12515331157870063</v>
      </c>
      <c r="G491" s="6">
        <v>6.7323862132311868E-2</v>
      </c>
      <c r="H491" s="6">
        <v>0.21593592547893031</v>
      </c>
    </row>
    <row r="492" spans="1:8" ht="12.75" customHeight="1" x14ac:dyDescent="0.25">
      <c r="A492" s="5">
        <v>7</v>
      </c>
      <c r="B492" s="6">
        <v>0.24720212733920463</v>
      </c>
      <c r="C492" s="6">
        <v>0.22963071772181556</v>
      </c>
      <c r="D492" s="6">
        <v>0.19479787647631061</v>
      </c>
      <c r="E492" s="6">
        <v>0.13005416866144129</v>
      </c>
      <c r="F492" s="6">
        <v>0.15058685084998577</v>
      </c>
      <c r="G492" s="6">
        <v>8.1005354614114858E-2</v>
      </c>
      <c r="H492" s="6">
        <v>0.25981822289058215</v>
      </c>
    </row>
    <row r="493" spans="1:8" ht="12.75" customHeight="1" x14ac:dyDescent="0.25">
      <c r="A493" s="5">
        <v>8</v>
      </c>
      <c r="B493" s="6">
        <v>0.29256508055647185</v>
      </c>
      <c r="C493" s="6">
        <v>0.27176922040131979</v>
      </c>
      <c r="D493" s="6">
        <v>0.23054436075026066</v>
      </c>
      <c r="E493" s="6">
        <v>0.1539198256127029</v>
      </c>
      <c r="F493" s="6">
        <v>0.17822036818161485</v>
      </c>
      <c r="G493" s="6">
        <v>9.5870283776581092E-2</v>
      </c>
      <c r="H493" s="6">
        <v>0.30749629919534782</v>
      </c>
    </row>
    <row r="494" spans="1:8" ht="12.75" customHeight="1" x14ac:dyDescent="0.25">
      <c r="A494" s="5">
        <v>9</v>
      </c>
      <c r="B494" s="6">
        <v>0.34162476387356611</v>
      </c>
      <c r="C494" s="6">
        <v>0.31734168538197477</v>
      </c>
      <c r="D494" s="6">
        <v>0.26920390722599441</v>
      </c>
      <c r="E494" s="6">
        <v>0.17973034915986968</v>
      </c>
      <c r="F494" s="6">
        <v>0.2081058036102571</v>
      </c>
      <c r="G494" s="6">
        <v>0.11194658978225</v>
      </c>
      <c r="H494" s="6">
        <v>0.35905977023915314</v>
      </c>
    </row>
    <row r="495" spans="1:8" ht="12.75" customHeight="1" x14ac:dyDescent="0.25">
      <c r="A495" s="5">
        <v>10</v>
      </c>
      <c r="B495" s="6">
        <v>0.39447059743279589</v>
      </c>
      <c r="C495" s="6">
        <v>0.36643117672021946</v>
      </c>
      <c r="D495" s="6">
        <v>0.31084697991619414</v>
      </c>
      <c r="E495" s="6">
        <v>0.20753278364837152</v>
      </c>
      <c r="F495" s="6">
        <v>0.24029762874494656</v>
      </c>
      <c r="G495" s="6">
        <v>0.12926357460524024</v>
      </c>
      <c r="H495" s="6">
        <v>0.4146026197700966</v>
      </c>
    </row>
    <row r="496" spans="1:8" ht="19.5" customHeight="1" x14ac:dyDescent="0.25">
      <c r="A496" s="5">
        <v>11</v>
      </c>
      <c r="B496" s="6">
        <v>0.45119531043997241</v>
      </c>
      <c r="C496" s="6">
        <v>0.41912383232398115</v>
      </c>
      <c r="D496" s="6">
        <v>0.3555466504103878</v>
      </c>
      <c r="E496" s="6">
        <v>0.23737591433706609</v>
      </c>
      <c r="F496" s="6">
        <v>0.27485233095994344</v>
      </c>
      <c r="G496" s="6">
        <v>0.1478516245625332</v>
      </c>
      <c r="H496" s="6">
        <v>0.47422230947964195</v>
      </c>
    </row>
    <row r="497" spans="1:8" ht="12.75" customHeight="1" x14ac:dyDescent="0.25">
      <c r="A497" s="5">
        <v>12</v>
      </c>
      <c r="B497" s="6">
        <v>0.51189371805584638</v>
      </c>
      <c r="C497" s="6">
        <v>0.47550772778406658</v>
      </c>
      <c r="D497" s="6">
        <v>0.40337763405253613</v>
      </c>
      <c r="E497" s="6">
        <v>0.26930962391523533</v>
      </c>
      <c r="F497" s="6">
        <v>0.31182766831996961</v>
      </c>
      <c r="G497" s="6">
        <v>0.16774180951506443</v>
      </c>
      <c r="H497" s="6">
        <v>0.53801849347204178</v>
      </c>
    </row>
    <row r="498" spans="1:8" ht="12.75" customHeight="1" x14ac:dyDescent="0.25">
      <c r="A498" s="5">
        <v>13</v>
      </c>
      <c r="B498" s="6">
        <v>0.57666102332077351</v>
      </c>
      <c r="C498" s="6">
        <v>0.53567129899996235</v>
      </c>
      <c r="D498" s="6">
        <v>0.45441495183980857</v>
      </c>
      <c r="E498" s="6">
        <v>0.30338399913739394</v>
      </c>
      <c r="F498" s="6">
        <v>0.35128163517237504</v>
      </c>
      <c r="G498" s="6">
        <v>0.1889653264275501</v>
      </c>
      <c r="H498" s="6">
        <v>0.60609123352680128</v>
      </c>
    </row>
    <row r="499" spans="1:8" ht="12.75" customHeight="1" x14ac:dyDescent="0.25">
      <c r="A499" s="5">
        <v>14</v>
      </c>
      <c r="B499" s="6">
        <v>0.64559052361666625</v>
      </c>
      <c r="C499" s="6">
        <v>0.59970121166909029</v>
      </c>
      <c r="D499" s="6">
        <v>0.508732123090477</v>
      </c>
      <c r="E499" s="6">
        <v>0.33964812418244239</v>
      </c>
      <c r="F499" s="6">
        <v>0.3932710650043385</v>
      </c>
      <c r="G499" s="6">
        <v>0.21155274780188466</v>
      </c>
      <c r="H499" s="6">
        <v>0.67853858850866278</v>
      </c>
    </row>
    <row r="500" spans="1:8" ht="12.75" customHeight="1" x14ac:dyDescent="0.25">
      <c r="A500" s="5">
        <v>15</v>
      </c>
      <c r="B500" s="6">
        <v>0.71877057479973894</v>
      </c>
      <c r="C500" s="6">
        <v>0.66767954121246686</v>
      </c>
      <c r="D500" s="6">
        <v>0.56639877314858711</v>
      </c>
      <c r="E500" s="6">
        <v>0.3781484834700336</v>
      </c>
      <c r="F500" s="6">
        <v>0.43784978109919798</v>
      </c>
      <c r="G500" s="6">
        <v>0.23553302685761326</v>
      </c>
      <c r="H500" s="6">
        <v>0.75545342356320888</v>
      </c>
    </row>
    <row r="501" spans="1:8" ht="19.5" customHeight="1" x14ac:dyDescent="0.25">
      <c r="A501" s="5">
        <v>16</v>
      </c>
      <c r="B501" s="6">
        <v>0.79628063441775621</v>
      </c>
      <c r="C501" s="6">
        <v>0.73968009724458827</v>
      </c>
      <c r="D501" s="6">
        <v>0.62747751539753149</v>
      </c>
      <c r="E501" s="6">
        <v>0.41892687997908856</v>
      </c>
      <c r="F501" s="6">
        <v>0.48506618620341391</v>
      </c>
      <c r="G501" s="6">
        <v>0.26093220093876163</v>
      </c>
      <c r="H501" s="6">
        <v>0.83691925139754109</v>
      </c>
    </row>
    <row r="502" spans="1:8" ht="12.75" customHeight="1" x14ac:dyDescent="0.25">
      <c r="A502" s="5">
        <v>17</v>
      </c>
      <c r="B502" s="6">
        <v>0.87818616732050891</v>
      </c>
      <c r="C502" s="6">
        <v>0.81576369129893478</v>
      </c>
      <c r="D502" s="6">
        <v>0.69201993682752083</v>
      </c>
      <c r="E502" s="6">
        <v>0.46201775506619169</v>
      </c>
      <c r="F502" s="6">
        <v>0.53496015920345674</v>
      </c>
      <c r="G502" s="6">
        <v>0.28777172213973196</v>
      </c>
      <c r="H502" s="6">
        <v>0.9230048778958061</v>
      </c>
    </row>
    <row r="503" spans="1:8" ht="12.75" customHeight="1" x14ac:dyDescent="0.25">
      <c r="A503" s="5">
        <v>18</v>
      </c>
      <c r="B503" s="6">
        <v>0.96453215125168734</v>
      </c>
      <c r="C503" s="6">
        <v>0.89597210404979166</v>
      </c>
      <c r="D503" s="6">
        <v>0.76006148037366983</v>
      </c>
      <c r="E503" s="6">
        <v>0.50744477172780211</v>
      </c>
      <c r="F503" s="6">
        <v>0.58755909896054803</v>
      </c>
      <c r="G503" s="6">
        <v>0.31606632916086047</v>
      </c>
      <c r="H503" s="6">
        <v>1.013757576265403</v>
      </c>
    </row>
    <row r="504" spans="1:8" ht="12.75" customHeight="1" x14ac:dyDescent="0.25">
      <c r="A504" s="5">
        <v>19</v>
      </c>
      <c r="B504" s="6">
        <v>1.055334865213694</v>
      </c>
      <c r="C504" s="6">
        <v>0.98032045736947393</v>
      </c>
      <c r="D504" s="6">
        <v>0.83161497406109863</v>
      </c>
      <c r="E504" s="6">
        <v>0.55521649442146248</v>
      </c>
      <c r="F504" s="6">
        <v>0.64287292207100988</v>
      </c>
      <c r="G504" s="6">
        <v>0.34582135644799766</v>
      </c>
      <c r="H504" s="6">
        <v>1.109194456316511</v>
      </c>
    </row>
    <row r="505" spans="1:8" ht="12.75" customHeight="1" x14ac:dyDescent="0.25">
      <c r="A505" s="5">
        <v>20</v>
      </c>
      <c r="B505" s="6">
        <v>1.1505715777915211</v>
      </c>
      <c r="C505" s="6">
        <v>1.0687876356179209</v>
      </c>
      <c r="D505" s="6">
        <v>0.90666250529568626</v>
      </c>
      <c r="E505" s="6">
        <v>0.60532096404587743</v>
      </c>
      <c r="F505" s="6">
        <v>0.70088778135545815</v>
      </c>
      <c r="G505" s="6">
        <v>0.37702935517231084</v>
      </c>
      <c r="H505" s="6">
        <v>1.2092916265239453</v>
      </c>
    </row>
    <row r="506" spans="1:8" ht="19.5" customHeight="1" x14ac:dyDescent="0.25">
      <c r="A506" s="5">
        <v>21</v>
      </c>
      <c r="B506" s="6">
        <v>1.2501676741528558</v>
      </c>
      <c r="C506" s="6">
        <v>1.1613043276703414</v>
      </c>
      <c r="D506" s="6">
        <v>0.98514527680475295</v>
      </c>
      <c r="E506" s="6">
        <v>0.65771892539685139</v>
      </c>
      <c r="F506" s="6">
        <v>0.76155822407954277</v>
      </c>
      <c r="G506" s="6">
        <v>0.40966587489311818</v>
      </c>
      <c r="H506" s="6">
        <v>1.3139706640466831</v>
      </c>
    </row>
    <row r="507" spans="1:8" ht="12.75" customHeight="1" x14ac:dyDescent="0.25">
      <c r="A507" s="5">
        <v>22</v>
      </c>
      <c r="B507" s="6">
        <v>1.3539806666738778</v>
      </c>
      <c r="C507" s="6">
        <v>1.257738174085995</v>
      </c>
      <c r="D507" s="6">
        <v>1.0669510068420083</v>
      </c>
      <c r="E507" s="6">
        <v>0.71233541508446541</v>
      </c>
      <c r="F507" s="6">
        <v>0.82479745178894992</v>
      </c>
      <c r="G507" s="6">
        <v>0.44368422401993879</v>
      </c>
      <c r="H507" s="6">
        <v>1.4230818093272177</v>
      </c>
    </row>
    <row r="508" spans="1:8" ht="12.75" customHeight="1" x14ac:dyDescent="0.25">
      <c r="A508" s="5">
        <v>23</v>
      </c>
      <c r="B508" s="6">
        <v>1.461780422188691</v>
      </c>
      <c r="C508" s="6">
        <v>1.3578753998273245</v>
      </c>
      <c r="D508" s="6">
        <v>1.1518983480521288</v>
      </c>
      <c r="E508" s="6">
        <v>0.76904935899866167</v>
      </c>
      <c r="F508" s="6">
        <v>0.89046527544444498</v>
      </c>
      <c r="G508" s="6">
        <v>0.47900899050469492</v>
      </c>
      <c r="H508" s="6">
        <v>1.5363831842278701</v>
      </c>
    </row>
    <row r="509" spans="1:8" ht="12.75" customHeight="1" x14ac:dyDescent="0.25">
      <c r="A509" s="5">
        <v>24</v>
      </c>
      <c r="B509" s="6">
        <v>1.5732248053087505</v>
      </c>
      <c r="C509" s="6">
        <v>1.4613981888800613</v>
      </c>
      <c r="D509" s="6">
        <v>1.2397176941502766</v>
      </c>
      <c r="E509" s="6">
        <v>0.82768075814830766</v>
      </c>
      <c r="F509" s="6">
        <v>0.95835327818780791</v>
      </c>
      <c r="G509" s="6">
        <v>0.5155280604316469</v>
      </c>
      <c r="H509" s="6">
        <v>1.6535151922937206</v>
      </c>
    </row>
    <row r="510" spans="1:8" ht="12.75" customHeight="1" x14ac:dyDescent="0.25">
      <c r="A510" s="5">
        <v>25</v>
      </c>
      <c r="B510" s="6">
        <v>1.6878297780633391</v>
      </c>
      <c r="C510" s="6">
        <v>1.5678569092454162</v>
      </c>
      <c r="D510" s="6">
        <v>1.3300276181242952</v>
      </c>
      <c r="E510" s="6">
        <v>0.88797495794543602</v>
      </c>
      <c r="F510" s="6">
        <v>1.0281666010933219</v>
      </c>
      <c r="G510" s="6">
        <v>0.55308282000613729</v>
      </c>
      <c r="H510" s="6">
        <v>1.7739690924119109</v>
      </c>
    </row>
    <row r="511" spans="1:8" ht="18" customHeight="1" x14ac:dyDescent="0.3">
      <c r="A511" s="2" t="s">
        <v>68</v>
      </c>
      <c r="B511" s="15"/>
      <c r="C511" s="8"/>
      <c r="D511" s="15"/>
      <c r="E511" s="15"/>
    </row>
    <row r="512" spans="1:8" ht="18" customHeight="1" x14ac:dyDescent="0.3">
      <c r="A512" s="52" t="s">
        <v>8</v>
      </c>
      <c r="C512" s="8"/>
      <c r="F512" s="21"/>
      <c r="G512" s="21"/>
      <c r="H512" s="22"/>
    </row>
    <row r="513" spans="1:8" ht="18" customHeight="1" x14ac:dyDescent="0.3">
      <c r="A513" s="52" t="s">
        <v>0</v>
      </c>
      <c r="B513" s="15"/>
      <c r="C513" s="16">
        <v>0.9</v>
      </c>
      <c r="H513" s="24" t="s">
        <v>46</v>
      </c>
    </row>
    <row r="514" spans="1:8" ht="18" customHeight="1" x14ac:dyDescent="0.3">
      <c r="A514" s="53" t="s">
        <v>44</v>
      </c>
      <c r="B514" s="15"/>
      <c r="C514" s="8"/>
      <c r="D514" s="15"/>
      <c r="E514" s="15"/>
      <c r="H514" s="24" t="s">
        <v>46</v>
      </c>
    </row>
    <row r="515" spans="1:8" ht="14.25" customHeight="1" x14ac:dyDescent="0.3">
      <c r="A515" s="52"/>
      <c r="B515" s="15"/>
      <c r="C515" s="8"/>
      <c r="D515" s="15"/>
      <c r="E515" s="15"/>
      <c r="H515" s="24"/>
    </row>
    <row r="516" spans="1:8" ht="14.25" customHeight="1" x14ac:dyDescent="0.3">
      <c r="A516" s="2"/>
      <c r="B516" s="9"/>
      <c r="C516" s="10"/>
      <c r="D516" s="10"/>
      <c r="E516" s="10"/>
      <c r="F516" s="3"/>
      <c r="G516" s="3"/>
    </row>
    <row r="517" spans="1:8" s="2" customFormat="1" ht="14.25" customHeight="1" x14ac:dyDescent="0.3">
      <c r="D517" s="5"/>
      <c r="E517" s="5"/>
      <c r="F517" s="5"/>
      <c r="G517" s="5"/>
      <c r="H517" s="1"/>
    </row>
    <row r="518" spans="1:8" s="2" customFormat="1" ht="14.25" customHeight="1" x14ac:dyDescent="0.3">
      <c r="A518" s="3"/>
      <c r="B518" s="3"/>
      <c r="D518" s="5"/>
      <c r="E518" s="5"/>
      <c r="F518" s="5"/>
      <c r="G518" s="5"/>
      <c r="H518" s="3"/>
    </row>
    <row r="519" spans="1:8" s="2" customFormat="1" ht="39" customHeight="1" x14ac:dyDescent="0.3">
      <c r="A519" s="48" t="s">
        <v>48</v>
      </c>
      <c r="B519" s="48" t="s">
        <v>3</v>
      </c>
      <c r="C519" s="48" t="s">
        <v>7</v>
      </c>
      <c r="D519" s="48" t="s">
        <v>42</v>
      </c>
      <c r="E519" s="47" t="s">
        <v>50</v>
      </c>
      <c r="F519" s="48" t="s">
        <v>47</v>
      </c>
      <c r="G519" s="48" t="s">
        <v>51</v>
      </c>
      <c r="H519" s="48" t="s">
        <v>49</v>
      </c>
    </row>
    <row r="520" spans="1:8" ht="19.5" customHeight="1" x14ac:dyDescent="0.25">
      <c r="A520" s="5">
        <v>1</v>
      </c>
      <c r="B520" s="6">
        <v>3.490652926732813E-2</v>
      </c>
      <c r="C520" s="6">
        <v>3.2425333289447363E-2</v>
      </c>
      <c r="D520" s="6">
        <v>2.7506712218148922E-2</v>
      </c>
      <c r="E520" s="6">
        <v>1.8364484535722911E-2</v>
      </c>
      <c r="F520" s="6">
        <v>2.1263831234174666E-2</v>
      </c>
      <c r="G520" s="6">
        <v>1.1438476731908984E-2</v>
      </c>
      <c r="H520" s="6">
        <v>3.6688003048899936E-2</v>
      </c>
    </row>
    <row r="521" spans="1:8" ht="12.75" customHeight="1" x14ac:dyDescent="0.25">
      <c r="A521" s="5">
        <v>2</v>
      </c>
      <c r="B521" s="6">
        <v>5.6579335811271843E-2</v>
      </c>
      <c r="C521" s="6">
        <v>5.2557611985022241E-2</v>
      </c>
      <c r="D521" s="6">
        <v>4.45851117347075E-2</v>
      </c>
      <c r="E521" s="6">
        <v>2.9766647081699623E-2</v>
      </c>
      <c r="F521" s="6">
        <v>3.4466143534890276E-2</v>
      </c>
      <c r="G521" s="6">
        <v>1.8540411486565284E-2</v>
      </c>
      <c r="H521" s="6">
        <v>5.9466893109065687E-2</v>
      </c>
    </row>
    <row r="522" spans="1:8" s="18" customFormat="1" ht="12.75" customHeight="1" x14ac:dyDescent="0.25">
      <c r="A522" s="5">
        <v>3</v>
      </c>
      <c r="B522" s="6">
        <v>7.8320531131644958E-2</v>
      </c>
      <c r="C522" s="6">
        <v>7.2753418304669915E-2</v>
      </c>
      <c r="D522" s="6">
        <v>6.1717402326422484E-2</v>
      </c>
      <c r="E522" s="6">
        <v>4.1204789275424647E-2</v>
      </c>
      <c r="F522" s="6">
        <v>4.7710115875456011E-2</v>
      </c>
      <c r="G522" s="6">
        <v>2.5664756473471276E-2</v>
      </c>
      <c r="H522" s="6">
        <v>8.2317662204209024E-2</v>
      </c>
    </row>
    <row r="523" spans="1:8" ht="12.75" customHeight="1" x14ac:dyDescent="0.25">
      <c r="A523" s="5">
        <v>4</v>
      </c>
      <c r="B523" s="6">
        <v>0.10263393799046884</v>
      </c>
      <c r="C523" s="6">
        <v>9.5338600428095749E-2</v>
      </c>
      <c r="D523" s="6">
        <v>8.0876622665592784E-2</v>
      </c>
      <c r="E523" s="6">
        <v>5.3996183711981519E-2</v>
      </c>
      <c r="F523" s="6">
        <v>6.2520989113940786E-2</v>
      </c>
      <c r="G523" s="6">
        <v>3.3631986228633372E-2</v>
      </c>
      <c r="H523" s="6">
        <v>0.1078719170582022</v>
      </c>
    </row>
    <row r="524" spans="1:8" ht="12.75" customHeight="1" x14ac:dyDescent="0.25">
      <c r="A524" s="5">
        <v>5</v>
      </c>
      <c r="B524" s="6">
        <v>0.1295700599541357</v>
      </c>
      <c r="C524" s="6">
        <v>0.12036007207049704</v>
      </c>
      <c r="D524" s="6">
        <v>0.10210257009374446</v>
      </c>
      <c r="E524" s="6">
        <v>6.8167400548400328E-2</v>
      </c>
      <c r="F524" s="6">
        <v>7.8929528248613656E-2</v>
      </c>
      <c r="G524" s="6">
        <v>4.2458650202288561E-2</v>
      </c>
      <c r="H524" s="6">
        <v>0.13618273871452535</v>
      </c>
    </row>
    <row r="525" spans="1:8" s="18" customFormat="1" ht="19.5" customHeight="1" x14ac:dyDescent="0.25">
      <c r="A525" s="5">
        <v>6</v>
      </c>
      <c r="B525" s="6">
        <v>0.15918341263804439</v>
      </c>
      <c r="C525" s="6">
        <v>0.14786847381505089</v>
      </c>
      <c r="D525" s="6">
        <v>0.1254382034892205</v>
      </c>
      <c r="E525" s="6">
        <v>8.3747120699024638E-2</v>
      </c>
      <c r="F525" s="6">
        <v>9.6968942277040407E-2</v>
      </c>
      <c r="G525" s="6">
        <v>5.2162612547973573E-2</v>
      </c>
      <c r="H525" s="6">
        <v>0.16730742502277693</v>
      </c>
    </row>
    <row r="526" spans="1:8" ht="12.75" customHeight="1" x14ac:dyDescent="0.25">
      <c r="A526" s="5">
        <v>7</v>
      </c>
      <c r="B526" s="6">
        <v>0.19153251731292148</v>
      </c>
      <c r="C526" s="6">
        <v>0.1779181671737054</v>
      </c>
      <c r="D526" s="6">
        <v>0.15092963822889463</v>
      </c>
      <c r="E526" s="6">
        <v>0.10076613247176783</v>
      </c>
      <c r="F526" s="6">
        <v>0.11667488030127895</v>
      </c>
      <c r="G526" s="6">
        <v>6.2763050027388231E-2</v>
      </c>
      <c r="H526" s="6">
        <v>0.20130748391869011</v>
      </c>
    </row>
    <row r="527" spans="1:8" ht="12.75" customHeight="1" x14ac:dyDescent="0.25">
      <c r="A527" s="5">
        <v>8</v>
      </c>
      <c r="B527" s="6">
        <v>0.22667979017813175</v>
      </c>
      <c r="C527" s="6">
        <v>0.21056713173106961</v>
      </c>
      <c r="D527" s="6">
        <v>0.1786260589343753</v>
      </c>
      <c r="E527" s="6">
        <v>0.11925727331429575</v>
      </c>
      <c r="F527" s="6">
        <v>0.13808536407707039</v>
      </c>
      <c r="G527" s="6">
        <v>7.4280415726505664E-2</v>
      </c>
      <c r="H527" s="6">
        <v>0.23824851704644609</v>
      </c>
    </row>
    <row r="528" spans="1:8" ht="12.75" customHeight="1" x14ac:dyDescent="0.25">
      <c r="A528" s="5">
        <v>9</v>
      </c>
      <c r="B528" s="6">
        <v>0.26469129414631609</v>
      </c>
      <c r="C528" s="6">
        <v>0.24587673457248299</v>
      </c>
      <c r="D528" s="6">
        <v>0.20857952387568951</v>
      </c>
      <c r="E528" s="6">
        <v>0.1392552992267907</v>
      </c>
      <c r="F528" s="6">
        <v>0.16124063680976106</v>
      </c>
      <c r="G528" s="6">
        <v>8.6736357718192061E-2</v>
      </c>
      <c r="H528" s="6">
        <v>0.27819995887550547</v>
      </c>
    </row>
    <row r="529" spans="1:8" ht="12.75" customHeight="1" x14ac:dyDescent="0.25">
      <c r="A529" s="5">
        <v>10</v>
      </c>
      <c r="B529" s="6">
        <v>0.30563631205552766</v>
      </c>
      <c r="C529" s="6">
        <v>0.28391133383272049</v>
      </c>
      <c r="D529" s="6">
        <v>0.24084462865795722</v>
      </c>
      <c r="E529" s="6">
        <v>0.16079666022690622</v>
      </c>
      <c r="F529" s="6">
        <v>0.18618290317013064</v>
      </c>
      <c r="G529" s="6">
        <v>0.10015357920862764</v>
      </c>
      <c r="H529" s="6">
        <v>0.32123462813139281</v>
      </c>
    </row>
    <row r="530" spans="1:8" ht="19.5" customHeight="1" x14ac:dyDescent="0.25">
      <c r="A530" s="5">
        <v>11</v>
      </c>
      <c r="B530" s="6">
        <v>0.34958669061035857</v>
      </c>
      <c r="C530" s="6">
        <v>0.32473766927053338</v>
      </c>
      <c r="D530" s="6">
        <v>0.27547798924009836</v>
      </c>
      <c r="E530" s="6">
        <v>0.18391915519419635</v>
      </c>
      <c r="F530" s="6">
        <v>0.21295592964637611</v>
      </c>
      <c r="G530" s="6">
        <v>0.11455562355419843</v>
      </c>
      <c r="H530" s="6">
        <v>0.36742803825450027</v>
      </c>
    </row>
    <row r="531" spans="1:8" ht="12.75" customHeight="1" x14ac:dyDescent="0.25">
      <c r="A531" s="5">
        <v>12</v>
      </c>
      <c r="B531" s="6">
        <v>0.39661589271589548</v>
      </c>
      <c r="C531" s="6">
        <v>0.36842398196379006</v>
      </c>
      <c r="D531" s="6">
        <v>0.31253749516402218</v>
      </c>
      <c r="E531" s="6">
        <v>0.2086614332986797</v>
      </c>
      <c r="F531" s="6">
        <v>0.24160446725925278</v>
      </c>
      <c r="G531" s="6">
        <v>0.12996656372200058</v>
      </c>
      <c r="H531" s="6">
        <v>0.41685740136938948</v>
      </c>
    </row>
    <row r="532" spans="1:8" ht="12.75" customHeight="1" x14ac:dyDescent="0.25">
      <c r="A532" s="5">
        <v>13</v>
      </c>
      <c r="B532" s="6">
        <v>0.44679768180682844</v>
      </c>
      <c r="C532" s="6">
        <v>0.41503879215797485</v>
      </c>
      <c r="D532" s="6">
        <v>0.35208127279212648</v>
      </c>
      <c r="E532" s="6">
        <v>0.23506230182037238</v>
      </c>
      <c r="F532" s="6">
        <v>0.27217345010159144</v>
      </c>
      <c r="G532" s="6">
        <v>0.14641057115929851</v>
      </c>
      <c r="H532" s="6">
        <v>0.46960024546791779</v>
      </c>
    </row>
    <row r="533" spans="1:8" ht="12.75" customHeight="1" x14ac:dyDescent="0.25">
      <c r="A533" s="5">
        <v>14</v>
      </c>
      <c r="B533" s="6">
        <v>0.50020434481130294</v>
      </c>
      <c r="C533" s="6">
        <v>0.4646492485437993</v>
      </c>
      <c r="D533" s="6">
        <v>0.39416628498412171</v>
      </c>
      <c r="E533" s="6">
        <v>0.26315979124245126</v>
      </c>
      <c r="F533" s="6">
        <v>0.30470691283031126</v>
      </c>
      <c r="G533" s="6">
        <v>0.16391133347878151</v>
      </c>
      <c r="H533" s="6">
        <v>0.52573254668108027</v>
      </c>
    </row>
    <row r="534" spans="1:8" ht="12.75" customHeight="1" x14ac:dyDescent="0.25">
      <c r="A534" s="5">
        <v>15</v>
      </c>
      <c r="B534" s="6">
        <v>0.55690433995717581</v>
      </c>
      <c r="C534" s="6">
        <v>0.51731894326007666</v>
      </c>
      <c r="D534" s="6">
        <v>0.43884647754361944</v>
      </c>
      <c r="E534" s="6">
        <v>0.29298991775137784</v>
      </c>
      <c r="F534" s="6">
        <v>0.33924655779263174</v>
      </c>
      <c r="G534" s="6">
        <v>0.18249128367115028</v>
      </c>
      <c r="H534" s="6">
        <v>0.58532625703977326</v>
      </c>
    </row>
    <row r="535" spans="1:8" ht="19.5" customHeight="1" x14ac:dyDescent="0.25">
      <c r="A535" s="5">
        <v>16</v>
      </c>
      <c r="B535" s="6">
        <v>0.61695923105179251</v>
      </c>
      <c r="C535" s="6">
        <v>0.57310506408839534</v>
      </c>
      <c r="D535" s="6">
        <v>0.48617036339835129</v>
      </c>
      <c r="E535" s="6">
        <v>0.32458507034748202</v>
      </c>
      <c r="F535" s="6">
        <v>0.37582988749702351</v>
      </c>
      <c r="G535" s="6">
        <v>0.2021705955031077</v>
      </c>
      <c r="H535" s="6">
        <v>0.64844608229386669</v>
      </c>
    </row>
    <row r="536" spans="1:8" ht="12.75" customHeight="1" x14ac:dyDescent="0.25">
      <c r="A536" s="5">
        <v>17</v>
      </c>
      <c r="B536" s="6">
        <v>0.68041974034261443</v>
      </c>
      <c r="C536" s="6">
        <v>0.63205472788092165</v>
      </c>
      <c r="D536" s="6">
        <v>0.53617791221282618</v>
      </c>
      <c r="E536" s="6">
        <v>0.35797193423690377</v>
      </c>
      <c r="F536" s="6">
        <v>0.41448780015458009</v>
      </c>
      <c r="G536" s="6">
        <v>0.22296589008421586</v>
      </c>
      <c r="H536" s="6">
        <v>0.71514533332841768</v>
      </c>
    </row>
    <row r="537" spans="1:8" ht="12.75" customHeight="1" x14ac:dyDescent="0.25">
      <c r="A537" s="5">
        <v>18</v>
      </c>
      <c r="B537" s="6">
        <v>0.74732071664168365</v>
      </c>
      <c r="C537" s="6">
        <v>0.69420030635632601</v>
      </c>
      <c r="D537" s="6">
        <v>0.58889658521748145</v>
      </c>
      <c r="E537" s="6">
        <v>0.39316884353888271</v>
      </c>
      <c r="F537" s="6">
        <v>0.45524152443722965</v>
      </c>
      <c r="G537" s="6">
        <v>0.24488858697792149</v>
      </c>
      <c r="H537" s="6">
        <v>0.78546063748361949</v>
      </c>
    </row>
    <row r="538" spans="1:8" ht="12.75" customHeight="1" x14ac:dyDescent="0.25">
      <c r="A538" s="5">
        <v>19</v>
      </c>
      <c r="B538" s="6">
        <v>0.81767477294041402</v>
      </c>
      <c r="C538" s="6">
        <v>0.75955351596018328</v>
      </c>
      <c r="D538" s="6">
        <v>0.64433632158221765</v>
      </c>
      <c r="E538" s="6">
        <v>0.43018243400583051</v>
      </c>
      <c r="F538" s="6">
        <v>0.4980987437362005</v>
      </c>
      <c r="G538" s="6">
        <v>0.26794281931953862</v>
      </c>
      <c r="H538" s="6">
        <v>0.85940525146179025</v>
      </c>
    </row>
    <row r="539" spans="1:8" ht="12.75" customHeight="1" x14ac:dyDescent="0.25">
      <c r="A539" s="5">
        <v>20</v>
      </c>
      <c r="B539" s="6">
        <v>0.89146429691003848</v>
      </c>
      <c r="C539" s="6">
        <v>0.82809799626817604</v>
      </c>
      <c r="D539" s="6">
        <v>0.70248324260671591</v>
      </c>
      <c r="E539" s="6">
        <v>0.46900343971111214</v>
      </c>
      <c r="F539" s="6">
        <v>0.54304872923959402</v>
      </c>
      <c r="G539" s="6">
        <v>0.2921228157471753</v>
      </c>
      <c r="H539" s="6">
        <v>0.93696066407934719</v>
      </c>
    </row>
    <row r="540" spans="1:8" ht="19.5" customHeight="1" x14ac:dyDescent="0.25">
      <c r="A540" s="5">
        <v>21</v>
      </c>
      <c r="B540" s="6">
        <v>0.96863147688519824</v>
      </c>
      <c r="C540" s="6">
        <v>0.89978004493416308</v>
      </c>
      <c r="D540" s="6">
        <v>0.76329179209059572</v>
      </c>
      <c r="E540" s="6">
        <v>0.50960144567344023</v>
      </c>
      <c r="F540" s="6">
        <v>0.59005626411201129</v>
      </c>
      <c r="G540" s="6">
        <v>0.31740963202882339</v>
      </c>
      <c r="H540" s="6">
        <v>1.018066113221022</v>
      </c>
    </row>
    <row r="541" spans="1:8" ht="12.75" customHeight="1" x14ac:dyDescent="0.25">
      <c r="A541" s="5">
        <v>22</v>
      </c>
      <c r="B541" s="6">
        <v>1.0490659132768196</v>
      </c>
      <c r="C541" s="6">
        <v>0.97449710969798453</v>
      </c>
      <c r="D541" s="6">
        <v>0.82667497399645729</v>
      </c>
      <c r="E541" s="6">
        <v>0.55191837016458678</v>
      </c>
      <c r="F541" s="6">
        <v>0.63905409680253444</v>
      </c>
      <c r="G541" s="6">
        <v>0.34376709146180467</v>
      </c>
      <c r="H541" s="6">
        <v>1.1026055649944306</v>
      </c>
    </row>
    <row r="542" spans="1:8" ht="12.75" customHeight="1" x14ac:dyDescent="0.25">
      <c r="A542" s="5">
        <v>23</v>
      </c>
      <c r="B542" s="6">
        <v>1.1325892986202564</v>
      </c>
      <c r="C542" s="6">
        <v>1.0520835573932805</v>
      </c>
      <c r="D542" s="6">
        <v>0.89249228016667692</v>
      </c>
      <c r="E542" s="6">
        <v>0.59586040481271307</v>
      </c>
      <c r="F542" s="6">
        <v>0.68993360866830178</v>
      </c>
      <c r="G542" s="6">
        <v>0.37113676469698897</v>
      </c>
      <c r="H542" s="6">
        <v>1.1903916119161044</v>
      </c>
    </row>
    <row r="543" spans="1:8" ht="12.75" customHeight="1" x14ac:dyDescent="0.25">
      <c r="A543" s="5">
        <v>24</v>
      </c>
      <c r="B543" s="6">
        <v>1.2189365459887278</v>
      </c>
      <c r="C543" s="6">
        <v>1.1322931437748645</v>
      </c>
      <c r="D543" s="6">
        <v>0.96053481931470197</v>
      </c>
      <c r="E543" s="6">
        <v>0.64128808617445587</v>
      </c>
      <c r="F543" s="6">
        <v>0.74253331806700273</v>
      </c>
      <c r="G543" s="6">
        <v>0.39943178573229715</v>
      </c>
      <c r="H543" s="6">
        <v>1.2811456382032065</v>
      </c>
    </row>
    <row r="544" spans="1:8" ht="12.75" customHeight="1" x14ac:dyDescent="0.25">
      <c r="A544" s="5">
        <v>25</v>
      </c>
      <c r="B544" s="6">
        <v>1.3077326221573808</v>
      </c>
      <c r="C544" s="6">
        <v>1.2147774934079472</v>
      </c>
      <c r="D544" s="6">
        <v>1.0305070613146563</v>
      </c>
      <c r="E544" s="6">
        <v>0.68800410755669061</v>
      </c>
      <c r="F544" s="6">
        <v>0.7966247679343611</v>
      </c>
      <c r="G544" s="6">
        <v>0.4285292604013306</v>
      </c>
      <c r="H544" s="6">
        <v>1.3744734706054698</v>
      </c>
    </row>
  </sheetData>
  <printOptions horizontalCentered="1"/>
  <pageMargins left="0.2" right="0.2" top="0.72" bottom="1" header="0.5" footer="0.5"/>
  <pageSetup scale="90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D8D53-8AE5-401A-B195-7F2C309BDD3D}">
  <dimension ref="A1:P544"/>
  <sheetViews>
    <sheetView view="pageBreakPreview" zoomScaleNormal="85" zoomScaleSheetLayoutView="100" workbookViewId="0"/>
  </sheetViews>
  <sheetFormatPr defaultColWidth="9.1796875" defaultRowHeight="12.5" x14ac:dyDescent="0.25"/>
  <cols>
    <col min="1" max="1" width="11.1796875" style="1" customWidth="1"/>
    <col min="2" max="2" width="18.1796875" style="1" customWidth="1"/>
    <col min="3" max="3" width="16.81640625" style="1" customWidth="1"/>
    <col min="4" max="4" width="18.1796875" style="1" customWidth="1"/>
    <col min="5" max="5" width="20.54296875" style="1" customWidth="1"/>
    <col min="6" max="6" width="18.1796875" style="1" customWidth="1"/>
    <col min="7" max="7" width="20.453125" style="1" customWidth="1"/>
    <col min="8" max="8" width="17.54296875" style="1" customWidth="1"/>
    <col min="9" max="16384" width="9.1796875" style="1"/>
  </cols>
  <sheetData>
    <row r="1" spans="1:16" ht="18" customHeight="1" x14ac:dyDescent="0.3">
      <c r="A1" s="52" t="s">
        <v>68</v>
      </c>
      <c r="B1" s="12"/>
      <c r="C1" s="12"/>
      <c r="D1" s="12"/>
      <c r="E1" s="12"/>
      <c r="F1" s="12"/>
      <c r="G1" s="12"/>
      <c r="N1" s="23"/>
    </row>
    <row r="2" spans="1:16" ht="18" customHeight="1" x14ac:dyDescent="0.3">
      <c r="A2" s="52" t="s">
        <v>8</v>
      </c>
      <c r="D2" s="12"/>
      <c r="E2" s="12"/>
      <c r="F2" s="13"/>
      <c r="G2" s="13"/>
      <c r="H2" s="14"/>
    </row>
    <row r="3" spans="1:16" ht="18" customHeight="1" x14ac:dyDescent="0.3">
      <c r="A3" s="53" t="s">
        <v>0</v>
      </c>
      <c r="B3" s="12"/>
      <c r="C3" s="20">
        <v>0.75</v>
      </c>
      <c r="D3" s="12"/>
      <c r="E3" s="12"/>
      <c r="H3" s="14" t="s">
        <v>46</v>
      </c>
    </row>
    <row r="4" spans="1:16" ht="18" customHeight="1" x14ac:dyDescent="0.3">
      <c r="A4" s="53" t="s">
        <v>27</v>
      </c>
      <c r="B4" s="12"/>
      <c r="H4" s="24" t="s">
        <v>46</v>
      </c>
    </row>
    <row r="5" spans="1:16" ht="14.25" customHeight="1" x14ac:dyDescent="0.3">
      <c r="A5" s="52"/>
      <c r="B5" s="15"/>
      <c r="C5" s="8"/>
      <c r="D5" s="15"/>
      <c r="E5" s="15"/>
      <c r="H5" s="24"/>
    </row>
    <row r="6" spans="1:16" ht="14.25" customHeight="1" x14ac:dyDescent="0.3">
      <c r="A6" s="2"/>
      <c r="B6" s="9"/>
      <c r="C6" s="10"/>
      <c r="D6" s="10"/>
      <c r="E6" s="10"/>
      <c r="F6" s="3"/>
      <c r="G6" s="3"/>
    </row>
    <row r="7" spans="1:16" s="2" customFormat="1" ht="14.25" customHeight="1" x14ac:dyDescent="0.3">
      <c r="D7" s="5"/>
      <c r="E7" s="5"/>
      <c r="F7" s="5"/>
      <c r="G7" s="5"/>
      <c r="H7" s="1"/>
      <c r="M7" s="1"/>
    </row>
    <row r="8" spans="1:16" s="2" customFormat="1" ht="14.25" customHeight="1" x14ac:dyDescent="0.3">
      <c r="A8" s="3"/>
      <c r="B8" s="3"/>
      <c r="D8" s="5"/>
      <c r="E8" s="5"/>
      <c r="F8" s="5"/>
      <c r="G8" s="5"/>
      <c r="H8" s="3"/>
      <c r="M8" s="1"/>
    </row>
    <row r="9" spans="1:16" s="2" customFormat="1" ht="39" x14ac:dyDescent="0.3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  <c r="M9" s="1"/>
    </row>
    <row r="10" spans="1:16" ht="19.5" customHeight="1" x14ac:dyDescent="0.25">
      <c r="A10" s="5">
        <v>1</v>
      </c>
      <c r="B10" s="6">
        <v>8.3386679763834015E-2</v>
      </c>
      <c r="C10" s="6">
        <v>7.7459459304465392E-2</v>
      </c>
      <c r="D10" s="6">
        <v>6.5709580735589745E-2</v>
      </c>
      <c r="E10" s="6">
        <v>4.3870113218088598E-2</v>
      </c>
      <c r="F10" s="6">
        <v>5.0796235629646011E-2</v>
      </c>
      <c r="G10" s="6">
        <v>2.7324876355510827E-2</v>
      </c>
      <c r="H10" s="6">
        <v>8.7642364498169242E-2</v>
      </c>
    </row>
    <row r="11" spans="1:16" ht="12.75" customHeight="1" x14ac:dyDescent="0.25">
      <c r="A11" s="5">
        <v>2</v>
      </c>
      <c r="B11" s="6">
        <v>0.13515989860844965</v>
      </c>
      <c r="C11" s="6">
        <v>0.12555257860737623</v>
      </c>
      <c r="D11" s="6">
        <v>0.10650742174864712</v>
      </c>
      <c r="E11" s="6">
        <v>7.1108240204447642E-2</v>
      </c>
      <c r="F11" s="6">
        <v>8.2334661565114722E-2</v>
      </c>
      <c r="G11" s="6">
        <v>4.4290377409907038E-2</v>
      </c>
      <c r="H11" s="6">
        <v>0.1420578578368461</v>
      </c>
    </row>
    <row r="12" spans="1:16" s="18" customFormat="1" ht="12.75" customHeight="1" x14ac:dyDescent="0.25">
      <c r="A12" s="17">
        <v>3</v>
      </c>
      <c r="B12" s="6">
        <v>0.18709648840741849</v>
      </c>
      <c r="C12" s="6">
        <v>0.17379745627056817</v>
      </c>
      <c r="D12" s="6">
        <v>0.14743400079211083</v>
      </c>
      <c r="E12" s="6">
        <v>9.8432317396334956E-2</v>
      </c>
      <c r="F12" s="6">
        <v>0.11397260734614947</v>
      </c>
      <c r="G12" s="6">
        <v>6.1309413287136169E-2</v>
      </c>
      <c r="H12" s="6">
        <v>0.19664505985573888</v>
      </c>
      <c r="I12" s="1"/>
      <c r="J12" s="1"/>
      <c r="K12" s="1"/>
      <c r="L12" s="1"/>
      <c r="M12" s="1"/>
      <c r="N12" s="1"/>
      <c r="O12" s="1"/>
      <c r="P12" s="1"/>
    </row>
    <row r="13" spans="1:16" ht="12.75" customHeight="1" x14ac:dyDescent="0.25">
      <c r="A13" s="5">
        <v>4</v>
      </c>
      <c r="B13" s="6">
        <v>0.24517772175427466</v>
      </c>
      <c r="C13" s="6">
        <v>0.22775020919856312</v>
      </c>
      <c r="D13" s="6">
        <v>0.19320262358218795</v>
      </c>
      <c r="E13" s="6">
        <v>0.12898911963368609</v>
      </c>
      <c r="F13" s="6">
        <v>0.14935365409250226</v>
      </c>
      <c r="G13" s="6">
        <v>8.0341979690706417E-2</v>
      </c>
      <c r="H13" s="6">
        <v>0.25769050066121585</v>
      </c>
    </row>
    <row r="14" spans="1:16" ht="12.75" customHeight="1" x14ac:dyDescent="0.25">
      <c r="A14" s="5">
        <v>5</v>
      </c>
      <c r="B14" s="6">
        <v>0.30952424440802323</v>
      </c>
      <c r="C14" s="6">
        <v>0.28752290751198883</v>
      </c>
      <c r="D14" s="6">
        <v>0.24390836024595625</v>
      </c>
      <c r="E14" s="6">
        <v>0.16284211920154482</v>
      </c>
      <c r="F14" s="6">
        <v>0.1885512949618271</v>
      </c>
      <c r="G14" s="6">
        <v>0.10142761087785121</v>
      </c>
      <c r="H14" s="6">
        <v>0.32532098323447034</v>
      </c>
    </row>
    <row r="15" spans="1:16" s="18" customFormat="1" ht="19.5" customHeight="1" x14ac:dyDescent="0.25">
      <c r="A15" s="17">
        <v>6</v>
      </c>
      <c r="B15" s="6">
        <v>0.38026628633591675</v>
      </c>
      <c r="C15" s="6">
        <v>0.35323652428324986</v>
      </c>
      <c r="D15" s="6">
        <v>0.29965383336740181</v>
      </c>
      <c r="E15" s="6">
        <v>0.20005983068070454</v>
      </c>
      <c r="F15" s="6">
        <v>0.23164486147471397</v>
      </c>
      <c r="G15" s="6">
        <v>0.12460898174296668</v>
      </c>
      <c r="H15" s="6">
        <v>0.39967338390024487</v>
      </c>
      <c r="I15" s="1"/>
      <c r="J15" s="1"/>
      <c r="K15" s="1"/>
      <c r="L15" s="1"/>
      <c r="M15" s="1"/>
      <c r="N15" s="1"/>
      <c r="O15" s="1"/>
      <c r="P15" s="1"/>
    </row>
    <row r="16" spans="1:16" ht="12.75" customHeight="1" x14ac:dyDescent="0.25">
      <c r="A16" s="5">
        <v>7</v>
      </c>
      <c r="B16" s="6">
        <v>0.45754364643987622</v>
      </c>
      <c r="C16" s="6">
        <v>0.42502092134861091</v>
      </c>
      <c r="D16" s="6">
        <v>0.36054920595167772</v>
      </c>
      <c r="E16" s="6">
        <v>0.24071580291220801</v>
      </c>
      <c r="F16" s="6">
        <v>0.27871951421056063</v>
      </c>
      <c r="G16" s="6">
        <v>0.14993190281263141</v>
      </c>
      <c r="H16" s="6">
        <v>0.48089463627375584</v>
      </c>
    </row>
    <row r="17" spans="1:8" ht="12.75" customHeight="1" x14ac:dyDescent="0.25">
      <c r="A17" s="5">
        <v>8</v>
      </c>
      <c r="B17" s="6">
        <v>0.54150542804634971</v>
      </c>
      <c r="C17" s="6">
        <v>0.50301460359973915</v>
      </c>
      <c r="D17" s="6">
        <v>0.42671197298833052</v>
      </c>
      <c r="E17" s="6">
        <v>0.28488847983735366</v>
      </c>
      <c r="F17" s="6">
        <v>0.3298660816772877</v>
      </c>
      <c r="G17" s="6">
        <v>0.17744523356861075</v>
      </c>
      <c r="H17" s="6">
        <v>0.56914145325113319</v>
      </c>
    </row>
    <row r="18" spans="1:8" ht="12.75" customHeight="1" x14ac:dyDescent="0.25">
      <c r="A18" s="5">
        <v>9</v>
      </c>
      <c r="B18" s="6">
        <v>0.63230944595549854</v>
      </c>
      <c r="C18" s="6">
        <v>0.58736416818051096</v>
      </c>
      <c r="D18" s="6">
        <v>0.49826649419982261</v>
      </c>
      <c r="E18" s="6">
        <v>0.3326608885435634</v>
      </c>
      <c r="F18" s="6">
        <v>0.38518069910653607</v>
      </c>
      <c r="G18" s="6">
        <v>0.20720068814454912</v>
      </c>
      <c r="H18" s="6">
        <v>0.6645797037970379</v>
      </c>
    </row>
    <row r="19" spans="1:8" ht="12.75" customHeight="1" x14ac:dyDescent="0.25">
      <c r="A19" s="5">
        <v>10</v>
      </c>
      <c r="B19" s="6">
        <v>0.73012120690635229</v>
      </c>
      <c r="C19" s="6">
        <v>0.67822335742186945</v>
      </c>
      <c r="D19" s="6">
        <v>0.57534319063734973</v>
      </c>
      <c r="E19" s="6">
        <v>0.38412010288244203</v>
      </c>
      <c r="F19" s="6">
        <v>0.44476418738885848</v>
      </c>
      <c r="G19" s="6">
        <v>0.23925250123587746</v>
      </c>
      <c r="H19" s="6">
        <v>0.76738334137729947</v>
      </c>
    </row>
    <row r="20" spans="1:8" ht="19.5" customHeight="1" x14ac:dyDescent="0.25">
      <c r="A20" s="5">
        <v>11</v>
      </c>
      <c r="B20" s="6">
        <v>0.83511234234648379</v>
      </c>
      <c r="C20" s="6">
        <v>0.7757516030120204</v>
      </c>
      <c r="D20" s="6">
        <v>0.65807730968686151</v>
      </c>
      <c r="E20" s="6">
        <v>0.43935641894274302</v>
      </c>
      <c r="F20" s="6">
        <v>0.5087210983720688</v>
      </c>
      <c r="G20" s="6">
        <v>0.27365691453607638</v>
      </c>
      <c r="H20" s="6">
        <v>0.87773275674413542</v>
      </c>
    </row>
    <row r="21" spans="1:8" ht="12.75" customHeight="1" x14ac:dyDescent="0.25">
      <c r="A21" s="5">
        <v>12</v>
      </c>
      <c r="B21" s="6">
        <v>0.94745834459408007</v>
      </c>
      <c r="C21" s="6">
        <v>0.88011192307469022</v>
      </c>
      <c r="D21" s="6">
        <v>0.74660714114096094</v>
      </c>
      <c r="E21" s="6">
        <v>0.4984621640348903</v>
      </c>
      <c r="F21" s="6">
        <v>0.57715833581071241</v>
      </c>
      <c r="G21" s="6">
        <v>0.31047143490246887</v>
      </c>
      <c r="H21" s="6">
        <v>0.99581239856201775</v>
      </c>
    </row>
    <row r="22" spans="1:8" ht="12.75" customHeight="1" x14ac:dyDescent="0.25">
      <c r="A22" s="5">
        <v>13</v>
      </c>
      <c r="B22" s="6">
        <v>1.0673354238893427</v>
      </c>
      <c r="C22" s="6">
        <v>0.99146800262490209</v>
      </c>
      <c r="D22" s="6">
        <v>0.841071540522349</v>
      </c>
      <c r="E22" s="6">
        <v>0.56153004317135957</v>
      </c>
      <c r="F22" s="6">
        <v>0.65018324079220235</v>
      </c>
      <c r="G22" s="6">
        <v>0.34975380444734072</v>
      </c>
      <c r="H22" s="6">
        <v>1.1218074700569745</v>
      </c>
    </row>
    <row r="23" spans="1:8" ht="12.75" customHeight="1" x14ac:dyDescent="0.25">
      <c r="A23" s="5">
        <v>14</v>
      </c>
      <c r="B23" s="6">
        <v>1.1949162633106201</v>
      </c>
      <c r="C23" s="6">
        <v>1.1099802502305214</v>
      </c>
      <c r="D23" s="6">
        <v>0.9416065839130886</v>
      </c>
      <c r="E23" s="6">
        <v>0.62865090570866045</v>
      </c>
      <c r="F23" s="6">
        <v>0.72790100578087358</v>
      </c>
      <c r="G23" s="6">
        <v>0.39156060947174065</v>
      </c>
      <c r="H23" s="6">
        <v>1.2558994672825503</v>
      </c>
    </row>
    <row r="24" spans="1:8" ht="12.75" customHeight="1" x14ac:dyDescent="0.25">
      <c r="A24" s="5">
        <v>15</v>
      </c>
      <c r="B24" s="6">
        <v>1.3303643997217409</v>
      </c>
      <c r="C24" s="6">
        <v>1.2358005783682695</v>
      </c>
      <c r="D24" s="6">
        <v>1.0483411400819971</v>
      </c>
      <c r="E24" s="6">
        <v>0.69991078913805382</v>
      </c>
      <c r="F24" s="6">
        <v>0.81041125168851558</v>
      </c>
      <c r="G24" s="6">
        <v>0.43594543916516931</v>
      </c>
      <c r="H24" s="6">
        <v>1.3982602732957168</v>
      </c>
    </row>
    <row r="25" spans="1:8" ht="19.5" customHeight="1" x14ac:dyDescent="0.25">
      <c r="A25" s="5">
        <v>16</v>
      </c>
      <c r="B25" s="6">
        <v>1.4738269002071704</v>
      </c>
      <c r="C25" s="6">
        <v>1.3690656004262363</v>
      </c>
      <c r="D25" s="6">
        <v>1.1613910994385208</v>
      </c>
      <c r="E25" s="6">
        <v>0.77538706612462782</v>
      </c>
      <c r="F25" s="6">
        <v>0.8978035666159736</v>
      </c>
      <c r="G25" s="6">
        <v>0.48295648575581401</v>
      </c>
      <c r="H25" s="6">
        <v>1.5490444608298997</v>
      </c>
    </row>
    <row r="26" spans="1:8" ht="12.75" customHeight="1" x14ac:dyDescent="0.25">
      <c r="A26" s="5">
        <v>17</v>
      </c>
      <c r="B26" s="6">
        <v>1.6254249329235473</v>
      </c>
      <c r="C26" s="6">
        <v>1.5098878717900639</v>
      </c>
      <c r="D26" s="6">
        <v>1.2808519437645685</v>
      </c>
      <c r="E26" s="6">
        <v>0.85514348378920813</v>
      </c>
      <c r="F26" s="6">
        <v>0.9901517619471869</v>
      </c>
      <c r="G26" s="6">
        <v>0.53263345468473278</v>
      </c>
      <c r="H26" s="6">
        <v>1.7083793819247746</v>
      </c>
    </row>
    <row r="27" spans="1:8" ht="12.75" customHeight="1" x14ac:dyDescent="0.25">
      <c r="A27" s="5">
        <v>18</v>
      </c>
      <c r="B27" s="6">
        <v>1.7852417466724828</v>
      </c>
      <c r="C27" s="6">
        <v>1.6583447238414402</v>
      </c>
      <c r="D27" s="6">
        <v>1.4067892739914405</v>
      </c>
      <c r="E27" s="6">
        <v>0.93922383970668688</v>
      </c>
      <c r="F27" s="6">
        <v>1.0875065499272583</v>
      </c>
      <c r="G27" s="6">
        <v>0.58500362564716246</v>
      </c>
      <c r="H27" s="6">
        <v>1.8763525340300005</v>
      </c>
    </row>
    <row r="28" spans="1:8" ht="12.75" customHeight="1" x14ac:dyDescent="0.25">
      <c r="A28" s="5">
        <v>19</v>
      </c>
      <c r="B28" s="6">
        <v>1.9533074720770418</v>
      </c>
      <c r="C28" s="6">
        <v>1.8144641454843211</v>
      </c>
      <c r="D28" s="6">
        <v>1.5392268333670334</v>
      </c>
      <c r="E28" s="6">
        <v>1.0276439857355255</v>
      </c>
      <c r="F28" s="6">
        <v>1.1898862850731589</v>
      </c>
      <c r="G28" s="6">
        <v>0.64007687210913033</v>
      </c>
      <c r="H28" s="6">
        <v>2.0529955855014421</v>
      </c>
    </row>
    <row r="29" spans="1:8" ht="12.75" customHeight="1" x14ac:dyDescent="0.25">
      <c r="A29" s="5">
        <v>20</v>
      </c>
      <c r="B29" s="6">
        <v>2.129580035815998</v>
      </c>
      <c r="C29" s="6">
        <v>1.9782070540172183</v>
      </c>
      <c r="D29" s="6">
        <v>1.6781314676716834</v>
      </c>
      <c r="E29" s="6">
        <v>1.1203817869091932</v>
      </c>
      <c r="F29" s="6">
        <v>1.297265337795789</v>
      </c>
      <c r="G29" s="6">
        <v>0.69783940711684889</v>
      </c>
      <c r="H29" s="6">
        <v>2.2382643157829514</v>
      </c>
    </row>
    <row r="30" spans="1:8" ht="19.5" customHeight="1" x14ac:dyDescent="0.25">
      <c r="A30" s="5">
        <v>21</v>
      </c>
      <c r="B30" s="6">
        <v>2.3139213341326301</v>
      </c>
      <c r="C30" s="6">
        <v>2.1494451622562094</v>
      </c>
      <c r="D30" s="6">
        <v>1.8233943496924847</v>
      </c>
      <c r="E30" s="6">
        <v>1.217364586210282</v>
      </c>
      <c r="F30" s="6">
        <v>1.4095595801386502</v>
      </c>
      <c r="G30" s="6">
        <v>0.75824597562374085</v>
      </c>
      <c r="H30" s="6">
        <v>2.4320135729171728</v>
      </c>
    </row>
    <row r="31" spans="1:8" ht="12.75" customHeight="1" x14ac:dyDescent="0.25">
      <c r="A31" s="5">
        <v>22</v>
      </c>
      <c r="B31" s="6">
        <v>2.5060676382812472</v>
      </c>
      <c r="C31" s="6">
        <v>2.3279334875961326</v>
      </c>
      <c r="D31" s="6">
        <v>1.974807658403869</v>
      </c>
      <c r="E31" s="6">
        <v>1.3184536347407059</v>
      </c>
      <c r="F31" s="6">
        <v>1.5266083578156331</v>
      </c>
      <c r="G31" s="6">
        <v>0.82121015668838249</v>
      </c>
      <c r="H31" s="6">
        <v>2.6339661686178708</v>
      </c>
    </row>
    <row r="32" spans="1:8" ht="12.75" customHeight="1" x14ac:dyDescent="0.25">
      <c r="A32" s="5">
        <v>23</v>
      </c>
      <c r="B32" s="6">
        <v>2.705592997364807</v>
      </c>
      <c r="C32" s="6">
        <v>2.5132763562163194</v>
      </c>
      <c r="D32" s="6">
        <v>2.1320357400187104</v>
      </c>
      <c r="E32" s="6">
        <v>1.4234248377873577</v>
      </c>
      <c r="F32" s="6">
        <v>1.6481521965054906</v>
      </c>
      <c r="G32" s="6">
        <v>0.88659237099632981</v>
      </c>
      <c r="H32" s="6">
        <v>2.8436744133513878</v>
      </c>
    </row>
    <row r="33" spans="1:16" ht="12.75" customHeight="1" x14ac:dyDescent="0.25">
      <c r="A33" s="5">
        <v>24</v>
      </c>
      <c r="B33" s="6">
        <v>2.9118641568278751</v>
      </c>
      <c r="C33" s="6">
        <v>2.7048855260185709</v>
      </c>
      <c r="D33" s="6">
        <v>2.2945795832865983</v>
      </c>
      <c r="E33" s="6">
        <v>1.531945037235279</v>
      </c>
      <c r="F33" s="6">
        <v>1.7738053397816262</v>
      </c>
      <c r="G33" s="6">
        <v>0.95418510815770019</v>
      </c>
      <c r="H33" s="6">
        <v>3.0604727340702675</v>
      </c>
    </row>
    <row r="34" spans="1:16" ht="12.75" customHeight="1" x14ac:dyDescent="0.25">
      <c r="A34" s="5">
        <v>25</v>
      </c>
      <c r="B34" s="6">
        <v>3.1239852162163504</v>
      </c>
      <c r="C34" s="6">
        <v>2.9019287781765488</v>
      </c>
      <c r="D34" s="6">
        <v>2.4617332092263986</v>
      </c>
      <c r="E34" s="6">
        <v>1.6435428957621916</v>
      </c>
      <c r="F34" s="6">
        <v>1.9030220365636987</v>
      </c>
      <c r="G34" s="6">
        <v>1.0236947916779684</v>
      </c>
      <c r="H34" s="6">
        <v>3.2834195075515353</v>
      </c>
    </row>
    <row r="35" spans="1:16" ht="18" customHeight="1" x14ac:dyDescent="0.3">
      <c r="A35" s="53" t="s">
        <v>68</v>
      </c>
      <c r="B35" s="12"/>
      <c r="C35" s="12"/>
      <c r="D35" s="12"/>
      <c r="E35" s="12"/>
      <c r="F35" s="12"/>
      <c r="G35" s="12"/>
    </row>
    <row r="36" spans="1:16" ht="18" customHeight="1" x14ac:dyDescent="0.3">
      <c r="A36" s="52" t="s">
        <v>8</v>
      </c>
      <c r="D36" s="12"/>
      <c r="E36" s="12"/>
      <c r="F36" s="13"/>
      <c r="G36" s="13"/>
      <c r="H36" s="14"/>
    </row>
    <row r="37" spans="1:16" ht="18" customHeight="1" x14ac:dyDescent="0.3">
      <c r="A37" s="53" t="s">
        <v>0</v>
      </c>
      <c r="B37" s="12"/>
      <c r="C37" s="20">
        <v>0.75</v>
      </c>
      <c r="D37" s="12"/>
      <c r="E37" s="12"/>
      <c r="H37" s="14" t="s">
        <v>46</v>
      </c>
    </row>
    <row r="38" spans="1:16" ht="18" customHeight="1" x14ac:dyDescent="0.3">
      <c r="A38" s="53" t="s">
        <v>28</v>
      </c>
      <c r="B38" s="12"/>
      <c r="H38" s="24" t="s">
        <v>46</v>
      </c>
    </row>
    <row r="39" spans="1:16" ht="14.25" customHeight="1" x14ac:dyDescent="0.3">
      <c r="A39" s="52"/>
      <c r="B39" s="15"/>
      <c r="C39" s="8"/>
      <c r="D39" s="15"/>
      <c r="E39" s="15"/>
      <c r="H39" s="24"/>
    </row>
    <row r="40" spans="1:16" ht="14.25" customHeight="1" x14ac:dyDescent="0.3">
      <c r="A40" s="2"/>
      <c r="B40" s="9"/>
      <c r="C40" s="10"/>
      <c r="D40" s="10"/>
      <c r="E40" s="10"/>
      <c r="F40" s="3"/>
      <c r="G40" s="3"/>
    </row>
    <row r="41" spans="1:16" s="2" customFormat="1" ht="14.25" customHeight="1" x14ac:dyDescent="0.3">
      <c r="D41" s="5"/>
      <c r="E41" s="5"/>
      <c r="F41" s="5"/>
      <c r="G41" s="5"/>
      <c r="H41" s="1"/>
      <c r="M41" s="1"/>
    </row>
    <row r="42" spans="1:16" s="2" customFormat="1" ht="14.25" customHeight="1" x14ac:dyDescent="0.3">
      <c r="A42" s="3"/>
      <c r="B42" s="3"/>
      <c r="D42" s="5"/>
      <c r="E42" s="5"/>
      <c r="F42" s="5"/>
      <c r="G42" s="5"/>
      <c r="H42" s="3"/>
      <c r="M42" s="1"/>
    </row>
    <row r="43" spans="1:16" s="2" customFormat="1" ht="39" customHeight="1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6" ht="19.5" customHeight="1" x14ac:dyDescent="0.25">
      <c r="A44" s="5">
        <v>1</v>
      </c>
      <c r="B44" s="6">
        <v>8.1691934936524879E-2</v>
      </c>
      <c r="C44" s="6">
        <v>7.5885178875574416E-2</v>
      </c>
      <c r="D44" s="6">
        <v>6.4374103985925579E-2</v>
      </c>
      <c r="E44" s="6">
        <v>4.2978500221140047E-2</v>
      </c>
      <c r="F44" s="6">
        <v>4.9763856623503404E-2</v>
      </c>
      <c r="G44" s="6">
        <v>2.6769527551702855E-2</v>
      </c>
      <c r="H44" s="6">
        <v>8.5861127443197377E-2</v>
      </c>
    </row>
    <row r="45" spans="1:16" ht="12.75" customHeight="1" x14ac:dyDescent="0.25">
      <c r="A45" s="5">
        <v>2</v>
      </c>
      <c r="B45" s="6">
        <v>0.13241291863904642</v>
      </c>
      <c r="C45" s="6">
        <v>0.12300085711237482</v>
      </c>
      <c r="D45" s="6">
        <v>0.10434277263934376</v>
      </c>
      <c r="E45" s="6">
        <v>6.9663041491573499E-2</v>
      </c>
      <c r="F45" s="6">
        <v>8.0661297879320804E-2</v>
      </c>
      <c r="G45" s="6">
        <v>4.3390222994026784E-2</v>
      </c>
      <c r="H45" s="6">
        <v>0.1391706842447393</v>
      </c>
    </row>
    <row r="46" spans="1:16" s="18" customFormat="1" ht="12.75" customHeight="1" x14ac:dyDescent="0.25">
      <c r="A46" s="17">
        <v>3</v>
      </c>
      <c r="B46" s="6">
        <v>0.18329395295650228</v>
      </c>
      <c r="C46" s="6">
        <v>0.17026520938355663</v>
      </c>
      <c r="D46" s="6">
        <v>0.14443756286078202</v>
      </c>
      <c r="E46" s="6">
        <v>9.6431786121796287E-2</v>
      </c>
      <c r="F46" s="6">
        <v>0.11165623634658611</v>
      </c>
      <c r="G46" s="6">
        <v>6.006336522132992E-2</v>
      </c>
      <c r="H46" s="6">
        <v>0.19264845993174295</v>
      </c>
      <c r="I46" s="1"/>
      <c r="J46" s="1"/>
      <c r="K46" s="1"/>
      <c r="L46" s="1"/>
      <c r="M46" s="1"/>
      <c r="N46" s="1"/>
      <c r="O46" s="1"/>
      <c r="P46" s="1"/>
    </row>
    <row r="47" spans="1:16" ht="12.75" customHeight="1" x14ac:dyDescent="0.25">
      <c r="A47" s="5">
        <v>4</v>
      </c>
      <c r="B47" s="6">
        <v>0.24019474753235698</v>
      </c>
      <c r="C47" s="6">
        <v>0.22312143047693755</v>
      </c>
      <c r="D47" s="6">
        <v>0.18927598748316349</v>
      </c>
      <c r="E47" s="6">
        <v>0.12636755412829037</v>
      </c>
      <c r="F47" s="6">
        <v>0.14631820126682488</v>
      </c>
      <c r="G47" s="6">
        <v>7.8709115126699022E-2</v>
      </c>
      <c r="H47" s="6">
        <v>0.25245321762897188</v>
      </c>
    </row>
    <row r="48" spans="1:16" ht="12.75" customHeight="1" x14ac:dyDescent="0.25">
      <c r="A48" s="5">
        <v>5</v>
      </c>
      <c r="B48" s="6">
        <v>0.30323349612996581</v>
      </c>
      <c r="C48" s="6">
        <v>0.28167931280814784</v>
      </c>
      <c r="D48" s="6">
        <v>0.23895118443520325</v>
      </c>
      <c r="E48" s="6">
        <v>0.159532527789985</v>
      </c>
      <c r="F48" s="6">
        <v>0.18471919212808913</v>
      </c>
      <c r="G48" s="6">
        <v>9.9366203475992843E-2</v>
      </c>
      <c r="H48" s="6">
        <v>0.31870918318303271</v>
      </c>
    </row>
    <row r="49" spans="1:16" s="18" customFormat="1" ht="19.5" customHeight="1" x14ac:dyDescent="0.25">
      <c r="A49" s="17">
        <v>6</v>
      </c>
      <c r="B49" s="6">
        <v>0.37253778193217923</v>
      </c>
      <c r="C49" s="6">
        <v>0.34605737080164867</v>
      </c>
      <c r="D49" s="6">
        <v>0.29356369060693888</v>
      </c>
      <c r="E49" s="6">
        <v>0.19599382920230635</v>
      </c>
      <c r="F49" s="6">
        <v>0.22693692812290214</v>
      </c>
      <c r="G49" s="6">
        <v>0.12207643784215119</v>
      </c>
      <c r="H49" s="6">
        <v>0.39155045105417841</v>
      </c>
      <c r="I49" s="1"/>
      <c r="J49" s="1"/>
      <c r="K49" s="1"/>
      <c r="L49" s="1"/>
      <c r="M49" s="1"/>
      <c r="N49" s="1"/>
      <c r="O49" s="1"/>
      <c r="P49" s="1"/>
    </row>
    <row r="50" spans="1:16" ht="12.75" customHeight="1" x14ac:dyDescent="0.25">
      <c r="A50" s="5">
        <v>7</v>
      </c>
      <c r="B50" s="6">
        <v>0.44824456257818196</v>
      </c>
      <c r="C50" s="6">
        <v>0.41638282699116996</v>
      </c>
      <c r="D50" s="6">
        <v>0.35322143005860229</v>
      </c>
      <c r="E50" s="6">
        <v>0.23582351240499005</v>
      </c>
      <c r="F50" s="6">
        <v>0.27305483903322691</v>
      </c>
      <c r="G50" s="6">
        <v>0.14688469770193546</v>
      </c>
      <c r="H50" s="6">
        <v>0.47112096858949432</v>
      </c>
    </row>
    <row r="51" spans="1:16" ht="12.75" customHeight="1" x14ac:dyDescent="0.25">
      <c r="A51" s="5">
        <v>8</v>
      </c>
      <c r="B51" s="6">
        <v>0.53049991102923755</v>
      </c>
      <c r="C51" s="6">
        <v>0.49279137130501316</v>
      </c>
      <c r="D51" s="6">
        <v>0.41803950982010052</v>
      </c>
      <c r="E51" s="6">
        <v>0.27909842705036514</v>
      </c>
      <c r="F51" s="6">
        <v>0.32316190737498185</v>
      </c>
      <c r="G51" s="6">
        <v>0.17383884952054976</v>
      </c>
      <c r="H51" s="6">
        <v>0.55757426366358365</v>
      </c>
    </row>
    <row r="52" spans="1:16" ht="12.75" customHeight="1" x14ac:dyDescent="0.25">
      <c r="A52" s="5">
        <v>9</v>
      </c>
      <c r="B52" s="6">
        <v>0.61945843466896289</v>
      </c>
      <c r="C52" s="6">
        <v>0.5754266214573428</v>
      </c>
      <c r="D52" s="6">
        <v>0.48813976213592236</v>
      </c>
      <c r="E52" s="6">
        <v>0.32589991278935454</v>
      </c>
      <c r="F52" s="6">
        <v>0.37735231453433693</v>
      </c>
      <c r="G52" s="6">
        <v>0.20298955639733973</v>
      </c>
      <c r="H52" s="6">
        <v>0.65107283413230821</v>
      </c>
    </row>
    <row r="53" spans="1:16" ht="12.75" customHeight="1" x14ac:dyDescent="0.25">
      <c r="A53" s="5">
        <v>10</v>
      </c>
      <c r="B53" s="6">
        <v>0.71528227648943588</v>
      </c>
      <c r="C53" s="6">
        <v>0.66443919513112604</v>
      </c>
      <c r="D53" s="6">
        <v>0.56364995738928525</v>
      </c>
      <c r="E53" s="6">
        <v>0.37631327379092316</v>
      </c>
      <c r="F53" s="6">
        <v>0.43572483232538317</v>
      </c>
      <c r="G53" s="6">
        <v>0.23438995076572269</v>
      </c>
      <c r="H53" s="6">
        <v>0.75178709804388366</v>
      </c>
    </row>
    <row r="54" spans="1:16" ht="19.5" customHeight="1" x14ac:dyDescent="0.25">
      <c r="A54" s="5">
        <v>11</v>
      </c>
      <c r="B54" s="6">
        <v>0.81813957971314577</v>
      </c>
      <c r="C54" s="6">
        <v>0.75998528373650975</v>
      </c>
      <c r="D54" s="6">
        <v>0.64470259420808285</v>
      </c>
      <c r="E54" s="6">
        <v>0.4304269709726703</v>
      </c>
      <c r="F54" s="6">
        <v>0.49838188769176767</v>
      </c>
      <c r="G54" s="6">
        <v>0.26809513126708318</v>
      </c>
      <c r="H54" s="6">
        <v>0.85989377990197235</v>
      </c>
    </row>
    <row r="55" spans="1:16" ht="12.75" customHeight="1" x14ac:dyDescent="0.25">
      <c r="A55" s="5">
        <v>12</v>
      </c>
      <c r="B55" s="6">
        <v>0.92820226996514288</v>
      </c>
      <c r="C55" s="6">
        <v>0.86222459222870507</v>
      </c>
      <c r="D55" s="6">
        <v>0.73143315179321045</v>
      </c>
      <c r="E55" s="6">
        <v>0.48833145519146387</v>
      </c>
      <c r="F55" s="6">
        <v>0.56542821168388768</v>
      </c>
      <c r="G55" s="6">
        <v>0.30416143599354956</v>
      </c>
      <c r="H55" s="6">
        <v>0.97557357964977687</v>
      </c>
    </row>
    <row r="56" spans="1:16" ht="12.75" customHeight="1" x14ac:dyDescent="0.25">
      <c r="A56" s="5">
        <v>13</v>
      </c>
      <c r="B56" s="6">
        <v>1.0456429762014952</v>
      </c>
      <c r="C56" s="6">
        <v>0.97131747890037046</v>
      </c>
      <c r="D56" s="6">
        <v>0.823977663577804</v>
      </c>
      <c r="E56" s="6">
        <v>0.55011754732983442</v>
      </c>
      <c r="F56" s="6">
        <v>0.63696896379668666</v>
      </c>
      <c r="G56" s="6">
        <v>0.34264543351090848</v>
      </c>
      <c r="H56" s="6">
        <v>1.0990079364564012</v>
      </c>
    </row>
    <row r="57" spans="1:16" ht="12.75" customHeight="1" x14ac:dyDescent="0.25">
      <c r="A57" s="5">
        <v>14</v>
      </c>
      <c r="B57" s="6">
        <v>1.1706308719022009</v>
      </c>
      <c r="C57" s="6">
        <v>1.0874210921872807</v>
      </c>
      <c r="D57" s="6">
        <v>0.9224694400435105</v>
      </c>
      <c r="E57" s="6">
        <v>0.61587425032856413</v>
      </c>
      <c r="F57" s="6">
        <v>0.71310719857048888</v>
      </c>
      <c r="G57" s="6">
        <v>0.38360256006433341</v>
      </c>
      <c r="H57" s="6">
        <v>1.2303746576627708</v>
      </c>
    </row>
    <row r="58" spans="1:16" ht="12.75" customHeight="1" x14ac:dyDescent="0.25">
      <c r="A58" s="5">
        <v>15</v>
      </c>
      <c r="B58" s="6">
        <v>1.3033261702197372</v>
      </c>
      <c r="C58" s="6">
        <v>1.210684257108005</v>
      </c>
      <c r="D58" s="6">
        <v>1.0270347308396439</v>
      </c>
      <c r="E58" s="6">
        <v>0.68568585305918606</v>
      </c>
      <c r="F58" s="6">
        <v>0.79394051222890338</v>
      </c>
      <c r="G58" s="6">
        <v>0.42708531570052677</v>
      </c>
      <c r="H58" s="6">
        <v>1.3698421329870829</v>
      </c>
    </row>
    <row r="59" spans="1:16" ht="19.5" customHeight="1" x14ac:dyDescent="0.25">
      <c r="A59" s="5">
        <v>16</v>
      </c>
      <c r="B59" s="6">
        <v>1.4438729492578191</v>
      </c>
      <c r="C59" s="6">
        <v>1.3412408105300506</v>
      </c>
      <c r="D59" s="6">
        <v>1.1377870710273796</v>
      </c>
      <c r="E59" s="6">
        <v>0.75962815567035835</v>
      </c>
      <c r="F59" s="6">
        <v>0.8795566720907162</v>
      </c>
      <c r="G59" s="6">
        <v>0.47314091319232837</v>
      </c>
      <c r="H59" s="6">
        <v>1.5175617936377477</v>
      </c>
    </row>
    <row r="60" spans="1:16" ht="12.75" customHeight="1" x14ac:dyDescent="0.25">
      <c r="A60" s="5">
        <v>17</v>
      </c>
      <c r="B60" s="6">
        <v>1.5923899145602645</v>
      </c>
      <c r="C60" s="6">
        <v>1.4792010202715702</v>
      </c>
      <c r="D60" s="6">
        <v>1.2548200018238209</v>
      </c>
      <c r="E60" s="6">
        <v>0.83776360969105013</v>
      </c>
      <c r="F60" s="6">
        <v>0.97002798940265622</v>
      </c>
      <c r="G60" s="6">
        <v>0.52180825101029371</v>
      </c>
      <c r="H60" s="6">
        <v>1.6736584033608304</v>
      </c>
    </row>
    <row r="61" spans="1:16" ht="12.75" customHeight="1" x14ac:dyDescent="0.25">
      <c r="A61" s="5">
        <v>18</v>
      </c>
      <c r="B61" s="6">
        <v>1.7489586229860821</v>
      </c>
      <c r="C61" s="6">
        <v>1.6246406460368625</v>
      </c>
      <c r="D61" s="6">
        <v>1.378197790891702</v>
      </c>
      <c r="E61" s="6">
        <v>0.92013512255742003</v>
      </c>
      <c r="F61" s="6">
        <v>1.065404145737838</v>
      </c>
      <c r="G61" s="6">
        <v>0.57311405441911356</v>
      </c>
      <c r="H61" s="6">
        <v>1.8382176813141722</v>
      </c>
    </row>
    <row r="62" spans="1:16" ht="12.75" customHeight="1" x14ac:dyDescent="0.25">
      <c r="A62" s="5">
        <v>19</v>
      </c>
      <c r="B62" s="6">
        <v>1.9136085927857409</v>
      </c>
      <c r="C62" s="6">
        <v>1.7775871078854326</v>
      </c>
      <c r="D62" s="6">
        <v>1.5079436989228729</v>
      </c>
      <c r="E62" s="6">
        <v>1.006758223955909</v>
      </c>
      <c r="F62" s="6">
        <v>1.1657031225773617</v>
      </c>
      <c r="G62" s="6">
        <v>0.62706799621720855</v>
      </c>
      <c r="H62" s="6">
        <v>2.0112706522282737</v>
      </c>
    </row>
    <row r="63" spans="1:16" ht="12.75" customHeight="1" x14ac:dyDescent="0.25">
      <c r="A63" s="5">
        <v>20</v>
      </c>
      <c r="B63" s="6">
        <v>2.0862986057331412</v>
      </c>
      <c r="C63" s="6">
        <v>1.9380021174297786</v>
      </c>
      <c r="D63" s="6">
        <v>1.6440252455216233</v>
      </c>
      <c r="E63" s="6">
        <v>1.0976112287894391</v>
      </c>
      <c r="F63" s="6">
        <v>1.2708998112260366</v>
      </c>
      <c r="G63" s="6">
        <v>0.68365656965583876</v>
      </c>
      <c r="H63" s="6">
        <v>2.192773994282359</v>
      </c>
    </row>
    <row r="64" spans="1:16" ht="19.5" customHeight="1" x14ac:dyDescent="0.25">
      <c r="A64" s="5">
        <v>21</v>
      </c>
      <c r="B64" s="6">
        <v>2.2668933648822907</v>
      </c>
      <c r="C64" s="6">
        <v>2.105759994785394</v>
      </c>
      <c r="D64" s="6">
        <v>1.7863358152714239</v>
      </c>
      <c r="E64" s="6">
        <v>1.1926229567165507</v>
      </c>
      <c r="F64" s="6">
        <v>1.3809117935378448</v>
      </c>
      <c r="G64" s="6">
        <v>0.74283543944870989</v>
      </c>
      <c r="H64" s="6">
        <v>2.3825855055769192</v>
      </c>
    </row>
    <row r="65" spans="1:16" ht="12.75" customHeight="1" x14ac:dyDescent="0.25">
      <c r="A65" s="5">
        <v>22</v>
      </c>
      <c r="B65" s="6">
        <v>2.4551345014913832</v>
      </c>
      <c r="C65" s="6">
        <v>2.2806207363558046</v>
      </c>
      <c r="D65" s="6">
        <v>1.9346718108861465</v>
      </c>
      <c r="E65" s="6">
        <v>1.2916574787616926</v>
      </c>
      <c r="F65" s="6">
        <v>1.4955816803527291</v>
      </c>
      <c r="G65" s="6">
        <v>0.80451994106733837</v>
      </c>
      <c r="H65" s="6">
        <v>2.58043363138033</v>
      </c>
    </row>
    <row r="66" spans="1:16" ht="12.75" customHeight="1" x14ac:dyDescent="0.25">
      <c r="A66" s="5">
        <v>23</v>
      </c>
      <c r="B66" s="6">
        <v>2.6506047216584938</v>
      </c>
      <c r="C66" s="6">
        <v>2.4621967099663529</v>
      </c>
      <c r="D66" s="6">
        <v>2.0887044003818729</v>
      </c>
      <c r="E66" s="6">
        <v>1.3944952546964418</v>
      </c>
      <c r="F66" s="6">
        <v>1.6146552708867143</v>
      </c>
      <c r="G66" s="6">
        <v>0.86857333199713671</v>
      </c>
      <c r="H66" s="6">
        <v>2.7858797809685214</v>
      </c>
    </row>
    <row r="67" spans="1:16" ht="12.75" customHeight="1" x14ac:dyDescent="0.25">
      <c r="A67" s="5">
        <v>24</v>
      </c>
      <c r="B67" s="6">
        <v>2.8526836410478094</v>
      </c>
      <c r="C67" s="6">
        <v>2.6499116289085496</v>
      </c>
      <c r="D67" s="6">
        <v>2.2479447143766276</v>
      </c>
      <c r="E67" s="6">
        <v>1.5008098974871871</v>
      </c>
      <c r="F67" s="6">
        <v>1.73775464879882</v>
      </c>
      <c r="G67" s="6">
        <v>0.93479231927432505</v>
      </c>
      <c r="H67" s="6">
        <v>2.9982719083523479</v>
      </c>
    </row>
    <row r="68" spans="1:16" ht="12.75" customHeight="1" x14ac:dyDescent="0.25">
      <c r="A68" s="5">
        <v>25</v>
      </c>
      <c r="B68" s="6">
        <v>3.0604935674210347</v>
      </c>
      <c r="C68" s="6">
        <v>2.8429501883110815</v>
      </c>
      <c r="D68" s="6">
        <v>2.4117011221548497</v>
      </c>
      <c r="E68" s="6">
        <v>1.6101396492371789</v>
      </c>
      <c r="F68" s="6">
        <v>1.8643451548140506</v>
      </c>
      <c r="G68" s="6">
        <v>1.002889293031745</v>
      </c>
      <c r="H68" s="6">
        <v>3.2166875277908762</v>
      </c>
    </row>
    <row r="69" spans="1:16" ht="18" customHeight="1" x14ac:dyDescent="0.3">
      <c r="A69" s="53" t="s">
        <v>68</v>
      </c>
      <c r="B69" s="12"/>
      <c r="C69" s="12"/>
      <c r="D69" s="12"/>
      <c r="E69" s="12"/>
      <c r="F69" s="12"/>
      <c r="G69" s="12"/>
    </row>
    <row r="70" spans="1:16" ht="18" customHeight="1" x14ac:dyDescent="0.3">
      <c r="A70" s="52" t="s">
        <v>8</v>
      </c>
      <c r="D70" s="12"/>
      <c r="E70" s="12"/>
      <c r="F70" s="13"/>
      <c r="G70" s="13"/>
      <c r="H70" s="14"/>
    </row>
    <row r="71" spans="1:16" ht="18" customHeight="1" x14ac:dyDescent="0.3">
      <c r="A71" s="53" t="s">
        <v>0</v>
      </c>
      <c r="B71" s="12"/>
      <c r="C71" s="20">
        <v>0.75</v>
      </c>
      <c r="D71" s="12"/>
      <c r="E71" s="12"/>
      <c r="H71" s="14" t="s">
        <v>46</v>
      </c>
    </row>
    <row r="72" spans="1:16" ht="18" customHeight="1" x14ac:dyDescent="0.3">
      <c r="A72" s="53" t="s">
        <v>29</v>
      </c>
      <c r="B72" s="12"/>
      <c r="H72" s="24" t="s">
        <v>46</v>
      </c>
    </row>
    <row r="73" spans="1:16" ht="14.25" customHeight="1" x14ac:dyDescent="0.3">
      <c r="A73" s="52"/>
      <c r="B73" s="15"/>
      <c r="C73" s="8"/>
      <c r="D73" s="15"/>
      <c r="E73" s="15"/>
      <c r="H73" s="24"/>
    </row>
    <row r="74" spans="1:16" ht="14.25" customHeight="1" x14ac:dyDescent="0.3">
      <c r="A74" s="2"/>
      <c r="B74" s="9"/>
      <c r="C74" s="10"/>
      <c r="D74" s="10"/>
      <c r="E74" s="10"/>
      <c r="F74" s="3"/>
      <c r="G74" s="3"/>
    </row>
    <row r="75" spans="1:16" s="2" customFormat="1" ht="14.25" customHeight="1" x14ac:dyDescent="0.3">
      <c r="D75" s="5"/>
      <c r="E75" s="5"/>
      <c r="F75" s="5"/>
      <c r="G75" s="5"/>
      <c r="H75" s="1"/>
      <c r="M75" s="1"/>
    </row>
    <row r="76" spans="1:16" s="2" customFormat="1" ht="14.25" customHeight="1" x14ac:dyDescent="0.3">
      <c r="A76" s="3"/>
      <c r="B76" s="3"/>
      <c r="D76" s="5"/>
      <c r="E76" s="5"/>
      <c r="F76" s="5"/>
      <c r="G76" s="5"/>
      <c r="H76" s="3"/>
      <c r="M76" s="1"/>
    </row>
    <row r="77" spans="1:16" s="2" customFormat="1" ht="39" customHeight="1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6" ht="19.5" customHeight="1" x14ac:dyDescent="0.25">
      <c r="A78" s="5">
        <v>1</v>
      </c>
      <c r="B78" s="6">
        <v>8.0323315286237124E-2</v>
      </c>
      <c r="C78" s="6">
        <v>7.4613842273553527E-2</v>
      </c>
      <c r="D78" s="6">
        <v>6.3295617306019389E-2</v>
      </c>
      <c r="E78" s="6">
        <v>4.2258463169890681E-2</v>
      </c>
      <c r="F78" s="6">
        <v>4.8930141617218523E-2</v>
      </c>
      <c r="G78" s="6">
        <v>2.6321046297529509E-2</v>
      </c>
      <c r="H78" s="6">
        <v>8.4422659541734058E-2</v>
      </c>
    </row>
    <row r="79" spans="1:16" ht="12.75" customHeight="1" x14ac:dyDescent="0.25">
      <c r="A79" s="5">
        <v>2</v>
      </c>
      <c r="B79" s="6">
        <v>0.13019454882638173</v>
      </c>
      <c r="C79" s="6">
        <v>0.12094017156028163</v>
      </c>
      <c r="D79" s="6">
        <v>0.10259467389360249</v>
      </c>
      <c r="E79" s="6">
        <v>6.8495946997383081E-2</v>
      </c>
      <c r="F79" s="6">
        <v>7.9309944928982065E-2</v>
      </c>
      <c r="G79" s="6">
        <v>4.2663288176457148E-2</v>
      </c>
      <c r="H79" s="6">
        <v>0.13683909871736327</v>
      </c>
    </row>
    <row r="80" spans="1:16" s="18" customFormat="1" ht="12.75" customHeight="1" x14ac:dyDescent="0.25">
      <c r="A80" s="17">
        <v>3</v>
      </c>
      <c r="B80" s="6">
        <v>0.18022315158559449</v>
      </c>
      <c r="C80" s="6">
        <v>0.16741268408220639</v>
      </c>
      <c r="D80" s="6">
        <v>0.14201773908105964</v>
      </c>
      <c r="E80" s="6">
        <v>9.4816223490048299E-2</v>
      </c>
      <c r="F80" s="6">
        <v>0.1097856120400392</v>
      </c>
      <c r="G80" s="6">
        <v>5.9057098177120529E-2</v>
      </c>
      <c r="H80" s="6">
        <v>0.18942093853608594</v>
      </c>
      <c r="I80" s="1"/>
      <c r="J80" s="1"/>
      <c r="K80" s="1"/>
      <c r="L80" s="1"/>
      <c r="M80" s="1"/>
      <c r="N80" s="1"/>
      <c r="O80" s="1"/>
      <c r="P80" s="1"/>
    </row>
    <row r="81" spans="1:16" ht="12.75" customHeight="1" x14ac:dyDescent="0.25">
      <c r="A81" s="5">
        <v>4</v>
      </c>
      <c r="B81" s="6">
        <v>0.23617066300523543</v>
      </c>
      <c r="C81" s="6">
        <v>0.21938338247515721</v>
      </c>
      <c r="D81" s="6">
        <v>0.18610496654947695</v>
      </c>
      <c r="E81" s="6">
        <v>0.12425046487250074</v>
      </c>
      <c r="F81" s="6">
        <v>0.14386687035387574</v>
      </c>
      <c r="G81" s="6">
        <v>7.7390467922383632E-2</v>
      </c>
      <c r="H81" s="6">
        <v>0.24822376175069147</v>
      </c>
    </row>
    <row r="82" spans="1:16" ht="12.75" customHeight="1" x14ac:dyDescent="0.25">
      <c r="A82" s="5">
        <v>5</v>
      </c>
      <c r="B82" s="6">
        <v>0.29815329669838914</v>
      </c>
      <c r="C82" s="6">
        <v>0.27696021975583707</v>
      </c>
      <c r="D82" s="6">
        <v>0.23494793384832877</v>
      </c>
      <c r="E82" s="6">
        <v>0.15685981165756507</v>
      </c>
      <c r="F82" s="6">
        <v>0.18162451312056874</v>
      </c>
      <c r="G82" s="6">
        <v>9.7701479305150232E-2</v>
      </c>
      <c r="H82" s="6">
        <v>0.31336971299946575</v>
      </c>
    </row>
    <row r="83" spans="1:16" s="18" customFormat="1" ht="19.5" customHeight="1" x14ac:dyDescent="0.25">
      <c r="A83" s="17">
        <v>6</v>
      </c>
      <c r="B83" s="6">
        <v>0.36629649839270662</v>
      </c>
      <c r="C83" s="6">
        <v>0.34025972482626488</v>
      </c>
      <c r="D83" s="6">
        <v>0.28864549353047303</v>
      </c>
      <c r="E83" s="6">
        <v>0.19271026141572078</v>
      </c>
      <c r="F83" s="6">
        <v>0.2231349574700307</v>
      </c>
      <c r="G83" s="6">
        <v>0.1200312394783504</v>
      </c>
      <c r="H83" s="6">
        <v>0.384990640201269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5">
      <c r="A84" s="5">
        <v>7</v>
      </c>
      <c r="B84" s="6">
        <v>0.44073493121792817</v>
      </c>
      <c r="C84" s="6">
        <v>0.40940698880707893</v>
      </c>
      <c r="D84" s="6">
        <v>0.34730376155856524</v>
      </c>
      <c r="E84" s="6">
        <v>0.2318726610348012</v>
      </c>
      <c r="F84" s="6">
        <v>0.2684802354496858</v>
      </c>
      <c r="G84" s="6">
        <v>0.14442387603382772</v>
      </c>
      <c r="H84" s="6">
        <v>0.46322807909219954</v>
      </c>
    </row>
    <row r="85" spans="1:16" ht="12.75" customHeight="1" x14ac:dyDescent="0.25">
      <c r="A85" s="5">
        <v>8</v>
      </c>
      <c r="B85" s="6">
        <v>0.52161222091301407</v>
      </c>
      <c r="C85" s="6">
        <v>0.48453542835563446</v>
      </c>
      <c r="D85" s="6">
        <v>0.41103591652559712</v>
      </c>
      <c r="E85" s="6">
        <v>0.2744225726723003</v>
      </c>
      <c r="F85" s="6">
        <v>0.31774783881360508</v>
      </c>
      <c r="G85" s="6">
        <v>0.17092645350958358</v>
      </c>
      <c r="H85" s="6">
        <v>0.54823298542923105</v>
      </c>
    </row>
    <row r="86" spans="1:16" ht="12.75" customHeight="1" x14ac:dyDescent="0.25">
      <c r="A86" s="5">
        <v>9</v>
      </c>
      <c r="B86" s="6">
        <v>0.60908038465847913</v>
      </c>
      <c r="C86" s="6">
        <v>0.56578625509758962</v>
      </c>
      <c r="D86" s="6">
        <v>0.47996174956876847</v>
      </c>
      <c r="E86" s="6">
        <v>0.32043997326145446</v>
      </c>
      <c r="F86" s="6">
        <v>0.3710303710872323</v>
      </c>
      <c r="G86" s="6">
        <v>0.19958878622456244</v>
      </c>
      <c r="H86" s="6">
        <v>0.64016513467269343</v>
      </c>
    </row>
    <row r="87" spans="1:16" ht="12.75" customHeight="1" x14ac:dyDescent="0.25">
      <c r="A87" s="5">
        <v>10</v>
      </c>
      <c r="B87" s="6">
        <v>0.70329884899605277</v>
      </c>
      <c r="C87" s="6">
        <v>0.65330756335395712</v>
      </c>
      <c r="D87" s="6">
        <v>0.55420689047985006</v>
      </c>
      <c r="E87" s="6">
        <v>0.37000873783428856</v>
      </c>
      <c r="F87" s="6">
        <v>0.42842494931854502</v>
      </c>
      <c r="G87" s="6">
        <v>0.23046311646197892</v>
      </c>
      <c r="H87" s="6">
        <v>0.73919208978492712</v>
      </c>
    </row>
    <row r="88" spans="1:16" ht="19.5" customHeight="1" x14ac:dyDescent="0.25">
      <c r="A88" s="5">
        <v>11</v>
      </c>
      <c r="B88" s="6">
        <v>0.80443294017347022</v>
      </c>
      <c r="C88" s="6">
        <v>0.74725292779391272</v>
      </c>
      <c r="D88" s="6">
        <v>0.6339016180809991</v>
      </c>
      <c r="E88" s="6">
        <v>0.42321584528511291</v>
      </c>
      <c r="F88" s="6">
        <v>0.49003228444914088</v>
      </c>
      <c r="G88" s="6">
        <v>0.26360361977229846</v>
      </c>
      <c r="H88" s="6">
        <v>0.84548761452899535</v>
      </c>
    </row>
    <row r="89" spans="1:16" ht="12.75" customHeight="1" x14ac:dyDescent="0.25">
      <c r="A89" s="5">
        <v>12</v>
      </c>
      <c r="B89" s="6">
        <v>0.91265170347283153</v>
      </c>
      <c r="C89" s="6">
        <v>0.84777937776778622</v>
      </c>
      <c r="D89" s="6">
        <v>0.71917914183257092</v>
      </c>
      <c r="E89" s="6">
        <v>0.4801502311092094</v>
      </c>
      <c r="F89" s="6">
        <v>0.55595535292568932</v>
      </c>
      <c r="G89" s="6">
        <v>0.29906569039168601</v>
      </c>
      <c r="H89" s="6">
        <v>0.9592293815052757</v>
      </c>
    </row>
    <row r="90" spans="1:16" ht="12.75" customHeight="1" x14ac:dyDescent="0.25">
      <c r="A90" s="5">
        <v>13</v>
      </c>
      <c r="B90" s="6">
        <v>1.0281248757240524</v>
      </c>
      <c r="C90" s="6">
        <v>0.95504458501771317</v>
      </c>
      <c r="D90" s="6">
        <v>0.81017321614187265</v>
      </c>
      <c r="E90" s="6">
        <v>0.54090119462832575</v>
      </c>
      <c r="F90" s="6">
        <v>0.62629755246149221</v>
      </c>
      <c r="G90" s="6">
        <v>0.33690494916874203</v>
      </c>
      <c r="H90" s="6">
        <v>1.0805957901554821</v>
      </c>
    </row>
    <row r="91" spans="1:16" ht="12.75" customHeight="1" x14ac:dyDescent="0.25">
      <c r="A91" s="5">
        <v>14</v>
      </c>
      <c r="B91" s="6">
        <v>1.1510187961720357</v>
      </c>
      <c r="C91" s="6">
        <v>1.0692030652050419</v>
      </c>
      <c r="D91" s="6">
        <v>0.90701491808348522</v>
      </c>
      <c r="E91" s="6">
        <v>0.60555624767921024</v>
      </c>
      <c r="F91" s="6">
        <v>0.70116021108043181</v>
      </c>
      <c r="G91" s="6">
        <v>0.37717590360170128</v>
      </c>
      <c r="H91" s="6">
        <v>1.2097616689387094</v>
      </c>
    </row>
    <row r="92" spans="1:16" ht="12.75" customHeight="1" x14ac:dyDescent="0.25">
      <c r="A92" s="5">
        <v>15</v>
      </c>
      <c r="B92" s="6">
        <v>1.2814909938503316</v>
      </c>
      <c r="C92" s="6">
        <v>1.1904011500196552</v>
      </c>
      <c r="D92" s="6">
        <v>1.0098283821927754</v>
      </c>
      <c r="E92" s="6">
        <v>0.67419826700616492</v>
      </c>
      <c r="F92" s="6">
        <v>0.78063928993516896</v>
      </c>
      <c r="G92" s="6">
        <v>0.41993017418170653</v>
      </c>
      <c r="H92" s="6">
        <v>1.3468925864687522</v>
      </c>
    </row>
    <row r="93" spans="1:16" ht="19.5" customHeight="1" x14ac:dyDescent="0.25">
      <c r="A93" s="5">
        <v>16</v>
      </c>
      <c r="B93" s="6">
        <v>1.4196831330610473</v>
      </c>
      <c r="C93" s="6">
        <v>1.3187704341032267</v>
      </c>
      <c r="D93" s="6">
        <v>1.1187252414298632</v>
      </c>
      <c r="E93" s="6">
        <v>0.74690178284579356</v>
      </c>
      <c r="F93" s="6">
        <v>0.86482108594135632</v>
      </c>
      <c r="G93" s="6">
        <v>0.46521418270598025</v>
      </c>
      <c r="H93" s="6">
        <v>1.4921374369627298</v>
      </c>
    </row>
    <row r="94" spans="1:16" ht="12.75" customHeight="1" x14ac:dyDescent="0.25">
      <c r="A94" s="5">
        <v>17</v>
      </c>
      <c r="B94" s="6">
        <v>1.565711930623654</v>
      </c>
      <c r="C94" s="6">
        <v>1.4544193379103627</v>
      </c>
      <c r="D94" s="6">
        <v>1.2337974698761494</v>
      </c>
      <c r="E94" s="6">
        <v>0.82372820045010031</v>
      </c>
      <c r="F94" s="6">
        <v>0.95377669888472272</v>
      </c>
      <c r="G94" s="6">
        <v>0.51306617596249504</v>
      </c>
      <c r="H94" s="6">
        <v>1.6456188939467289</v>
      </c>
    </row>
    <row r="95" spans="1:16" ht="12.75" customHeight="1" x14ac:dyDescent="0.25">
      <c r="A95" s="5">
        <v>18</v>
      </c>
      <c r="B95" s="6">
        <v>1.7196575770404958</v>
      </c>
      <c r="C95" s="6">
        <v>1.5974223519108892</v>
      </c>
      <c r="D95" s="6">
        <v>1.3551082584909433</v>
      </c>
      <c r="E95" s="6">
        <v>0.90471970840875882</v>
      </c>
      <c r="F95" s="6">
        <v>1.0475549780019064</v>
      </c>
      <c r="G95" s="6">
        <v>0.5635124314762423</v>
      </c>
      <c r="H95" s="6">
        <v>1.8074212404891656</v>
      </c>
    </row>
    <row r="96" spans="1:16" ht="12.75" customHeight="1" x14ac:dyDescent="0.25">
      <c r="A96" s="5">
        <v>19</v>
      </c>
      <c r="B96" s="6">
        <v>1.8815490960302648</v>
      </c>
      <c r="C96" s="6">
        <v>1.7478064367844173</v>
      </c>
      <c r="D96" s="6">
        <v>1.4826804782698546</v>
      </c>
      <c r="E96" s="6">
        <v>0.98989157623278334</v>
      </c>
      <c r="F96" s="6">
        <v>1.1461736035226253</v>
      </c>
      <c r="G96" s="6">
        <v>0.61656245999314563</v>
      </c>
      <c r="H96" s="6">
        <v>1.9775749815500667</v>
      </c>
    </row>
    <row r="97" spans="1:13" ht="12.75" customHeight="1" x14ac:dyDescent="0.25">
      <c r="A97" s="5">
        <v>20</v>
      </c>
      <c r="B97" s="6">
        <v>2.0513459599132942</v>
      </c>
      <c r="C97" s="6">
        <v>1.9055339456050495</v>
      </c>
      <c r="D97" s="6">
        <v>1.6164821929750244</v>
      </c>
      <c r="E97" s="6">
        <v>1.0792224821247292</v>
      </c>
      <c r="F97" s="6">
        <v>1.2496078874083123</v>
      </c>
      <c r="G97" s="6">
        <v>0.67220298104875886</v>
      </c>
      <c r="H97" s="6">
        <v>2.1560375210975011</v>
      </c>
    </row>
    <row r="98" spans="1:13" ht="19.5" customHeight="1" x14ac:dyDescent="0.25">
      <c r="A98" s="5">
        <v>21</v>
      </c>
      <c r="B98" s="6">
        <v>2.2289151384307377</v>
      </c>
      <c r="C98" s="6">
        <v>2.070481304056714</v>
      </c>
      <c r="D98" s="6">
        <v>1.7564085733632369</v>
      </c>
      <c r="E98" s="6">
        <v>1.1726424382576013</v>
      </c>
      <c r="F98" s="6">
        <v>1.357776792299124</v>
      </c>
      <c r="G98" s="6">
        <v>0.73039040212465089</v>
      </c>
      <c r="H98" s="6">
        <v>2.3426690396007235</v>
      </c>
    </row>
    <row r="99" spans="1:13" ht="12.75" customHeight="1" x14ac:dyDescent="0.25">
      <c r="A99" s="5">
        <v>22</v>
      </c>
      <c r="B99" s="6">
        <v>2.4140025914019549</v>
      </c>
      <c r="C99" s="6">
        <v>2.2424125294250272</v>
      </c>
      <c r="D99" s="6">
        <v>1.9022594331000899</v>
      </c>
      <c r="E99" s="6">
        <v>1.2700177929316534</v>
      </c>
      <c r="F99" s="6">
        <v>1.4705255658423853</v>
      </c>
      <c r="G99" s="6">
        <v>0.79104147711311001</v>
      </c>
      <c r="H99" s="6">
        <v>2.5372025317997577</v>
      </c>
    </row>
    <row r="100" spans="1:13" ht="12.75" customHeight="1" x14ac:dyDescent="0.25">
      <c r="A100" s="5">
        <v>23</v>
      </c>
      <c r="B100" s="6">
        <v>2.6061980160268288</v>
      </c>
      <c r="C100" s="6">
        <v>2.4209464837016399</v>
      </c>
      <c r="D100" s="6">
        <v>2.0537114492634263</v>
      </c>
      <c r="E100" s="6">
        <v>1.3711326839690678</v>
      </c>
      <c r="F100" s="6">
        <v>1.5876042659877201</v>
      </c>
      <c r="G100" s="6">
        <v>0.85402175440491968</v>
      </c>
      <c r="H100" s="6">
        <v>2.7392067548670411</v>
      </c>
    </row>
    <row r="101" spans="1:13" ht="12.75" customHeight="1" x14ac:dyDescent="0.25">
      <c r="A101" s="5">
        <v>24</v>
      </c>
      <c r="B101" s="6">
        <v>2.8048914215315728</v>
      </c>
      <c r="C101" s="6">
        <v>2.605516534953825</v>
      </c>
      <c r="D101" s="6">
        <v>2.2102839427074672</v>
      </c>
      <c r="E101" s="6">
        <v>1.4756661924367029</v>
      </c>
      <c r="F101" s="6">
        <v>1.7086413077869693</v>
      </c>
      <c r="G101" s="6">
        <v>0.91913134688958475</v>
      </c>
      <c r="H101" s="6">
        <v>2.9480405868165653</v>
      </c>
    </row>
    <row r="102" spans="1:13" ht="12.75" customHeight="1" x14ac:dyDescent="0.25">
      <c r="A102" s="5">
        <v>25</v>
      </c>
      <c r="B102" s="6">
        <v>3.0092198200283899</v>
      </c>
      <c r="C102" s="6">
        <v>2.7953210374587356</v>
      </c>
      <c r="D102" s="6">
        <v>2.3712968698995098</v>
      </c>
      <c r="E102" s="6">
        <v>1.5831642964637906</v>
      </c>
      <c r="F102" s="6">
        <v>1.8331109893388438</v>
      </c>
      <c r="G102" s="6">
        <v>0.98608746315009344</v>
      </c>
      <c r="H102" s="6">
        <v>3.1627969967024541</v>
      </c>
    </row>
    <row r="103" spans="1:13" ht="18" customHeight="1" x14ac:dyDescent="0.3">
      <c r="A103" s="53" t="s">
        <v>68</v>
      </c>
      <c r="B103" s="12"/>
      <c r="C103" s="12"/>
      <c r="D103" s="12"/>
      <c r="E103" s="12"/>
      <c r="F103" s="12"/>
      <c r="G103" s="12"/>
    </row>
    <row r="104" spans="1:13" ht="18" customHeight="1" x14ac:dyDescent="0.3">
      <c r="A104" s="52" t="s">
        <v>8</v>
      </c>
      <c r="D104" s="12"/>
      <c r="E104" s="12"/>
      <c r="F104" s="13"/>
      <c r="G104" s="13"/>
      <c r="H104" s="14"/>
    </row>
    <row r="105" spans="1:13" ht="18" customHeight="1" x14ac:dyDescent="0.3">
      <c r="A105" s="53" t="s">
        <v>0</v>
      </c>
      <c r="B105" s="12"/>
      <c r="C105" s="20">
        <v>0.75</v>
      </c>
      <c r="D105" s="12"/>
      <c r="E105" s="12"/>
      <c r="H105" s="14" t="s">
        <v>46</v>
      </c>
    </row>
    <row r="106" spans="1:13" ht="18" customHeight="1" x14ac:dyDescent="0.3">
      <c r="A106" s="53" t="s">
        <v>30</v>
      </c>
      <c r="B106" s="12"/>
      <c r="H106" s="24" t="s">
        <v>46</v>
      </c>
    </row>
    <row r="107" spans="1:13" ht="14.25" customHeight="1" x14ac:dyDescent="0.3">
      <c r="A107" s="52"/>
      <c r="B107" s="15"/>
      <c r="C107" s="8"/>
      <c r="D107" s="15"/>
      <c r="E107" s="15"/>
      <c r="H107" s="24"/>
    </row>
    <row r="108" spans="1:13" ht="14.25" customHeight="1" x14ac:dyDescent="0.3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3">
      <c r="D109" s="5"/>
      <c r="E109" s="5"/>
      <c r="F109" s="5"/>
      <c r="G109" s="5"/>
      <c r="H109" s="1"/>
      <c r="M109" s="1"/>
    </row>
    <row r="110" spans="1:13" s="2" customFormat="1" ht="14.25" customHeight="1" x14ac:dyDescent="0.3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5">
      <c r="A112" s="5">
        <v>1</v>
      </c>
      <c r="B112" s="6">
        <v>7.7967060747940659E-2</v>
      </c>
      <c r="C112" s="6">
        <v>7.2425072999647302E-2</v>
      </c>
      <c r="D112" s="6">
        <v>6.1438863946174704E-2</v>
      </c>
      <c r="E112" s="6">
        <v>4.10188268915491E-2</v>
      </c>
      <c r="F112" s="6">
        <v>4.7494794136425308E-2</v>
      </c>
      <c r="G112" s="6">
        <v>2.5548928207405161E-2</v>
      </c>
      <c r="H112" s="6">
        <v>8.194615226646286E-2</v>
      </c>
    </row>
    <row r="113" spans="1:16" ht="12.75" customHeight="1" x14ac:dyDescent="0.25">
      <c r="A113" s="5">
        <v>2</v>
      </c>
      <c r="B113" s="6">
        <v>0.1263753402262334</v>
      </c>
      <c r="C113" s="6">
        <v>0.11739243667053295</v>
      </c>
      <c r="D113" s="6">
        <v>9.9585097345306461E-2</v>
      </c>
      <c r="E113" s="6">
        <v>6.6486643902853665E-2</v>
      </c>
      <c r="F113" s="6">
        <v>7.6983417232695889E-2</v>
      </c>
      <c r="G113" s="6">
        <v>4.1411776507321009E-2</v>
      </c>
      <c r="H113" s="6">
        <v>0.13282497472085997</v>
      </c>
    </row>
    <row r="114" spans="1:16" s="18" customFormat="1" ht="12.75" customHeight="1" x14ac:dyDescent="0.25">
      <c r="A114" s="17">
        <v>3</v>
      </c>
      <c r="B114" s="6">
        <v>0.17493637255616354</v>
      </c>
      <c r="C114" s="6">
        <v>0.16250169534585523</v>
      </c>
      <c r="D114" s="6">
        <v>0.13785170159822072</v>
      </c>
      <c r="E114" s="6">
        <v>9.2034824887333527E-2</v>
      </c>
      <c r="F114" s="6">
        <v>0.10656509199941132</v>
      </c>
      <c r="G114" s="6">
        <v>5.7324680197327518E-2</v>
      </c>
      <c r="H114" s="6">
        <v>0.18386434585208719</v>
      </c>
      <c r="I114" s="1"/>
      <c r="J114" s="1"/>
      <c r="K114" s="1"/>
      <c r="L114" s="1"/>
      <c r="M114" s="1"/>
      <c r="N114" s="1"/>
      <c r="O114" s="1"/>
      <c r="P114" s="1"/>
    </row>
    <row r="115" spans="1:16" ht="12.75" customHeight="1" x14ac:dyDescent="0.25">
      <c r="A115" s="5">
        <v>4</v>
      </c>
      <c r="B115" s="6">
        <v>0.22924268456540722</v>
      </c>
      <c r="C115" s="6">
        <v>0.21294785265742205</v>
      </c>
      <c r="D115" s="6">
        <v>0.18064564666870439</v>
      </c>
      <c r="E115" s="6">
        <v>0.12060562376132417</v>
      </c>
      <c r="F115" s="6">
        <v>0.13964658929383944</v>
      </c>
      <c r="G115" s="6">
        <v>7.5120247369195772E-2</v>
      </c>
      <c r="H115" s="6">
        <v>0.2409422101482229</v>
      </c>
    </row>
    <row r="116" spans="1:16" ht="12.75" customHeight="1" x14ac:dyDescent="0.25">
      <c r="A116" s="5">
        <v>5</v>
      </c>
      <c r="B116" s="6">
        <v>0.28940708078399191</v>
      </c>
      <c r="C116" s="6">
        <v>0.26883569486039738</v>
      </c>
      <c r="D116" s="6">
        <v>0.22805582371292504</v>
      </c>
      <c r="E116" s="6">
        <v>0.15225838750347767</v>
      </c>
      <c r="F116" s="6">
        <v>0.17629662567243257</v>
      </c>
      <c r="G116" s="6">
        <v>9.4835442797684438E-2</v>
      </c>
      <c r="H116" s="6">
        <v>0.30417712918008039</v>
      </c>
    </row>
    <row r="117" spans="1:16" s="18" customFormat="1" ht="19.5" customHeight="1" x14ac:dyDescent="0.25">
      <c r="A117" s="17">
        <v>6</v>
      </c>
      <c r="B117" s="6">
        <v>0.35555132703586878</v>
      </c>
      <c r="C117" s="6">
        <v>0.33027833252485961</v>
      </c>
      <c r="D117" s="6">
        <v>0.28017818548091922</v>
      </c>
      <c r="E117" s="6">
        <v>0.18705717767012373</v>
      </c>
      <c r="F117" s="6">
        <v>0.21658937659705796</v>
      </c>
      <c r="G117" s="6">
        <v>0.1165101677727024</v>
      </c>
      <c r="H117" s="6">
        <v>0.37369708315692551</v>
      </c>
      <c r="I117" s="1"/>
      <c r="J117" s="1"/>
      <c r="K117" s="1"/>
      <c r="L117" s="1"/>
      <c r="M117" s="1"/>
      <c r="N117" s="1"/>
      <c r="O117" s="1"/>
      <c r="P117" s="1"/>
    </row>
    <row r="118" spans="1:16" ht="12.75" customHeight="1" x14ac:dyDescent="0.25">
      <c r="A118" s="5">
        <v>7</v>
      </c>
      <c r="B118" s="6">
        <v>0.42780613615802143</v>
      </c>
      <c r="C118" s="6">
        <v>0.39739718727001194</v>
      </c>
      <c r="D118" s="6">
        <v>0.33711573506309989</v>
      </c>
      <c r="E118" s="6">
        <v>0.22507076288202729</v>
      </c>
      <c r="F118" s="6">
        <v>0.26060446773558071</v>
      </c>
      <c r="G118" s="6">
        <v>0.14018725541962132</v>
      </c>
      <c r="H118" s="6">
        <v>0.44963945591675181</v>
      </c>
    </row>
    <row r="119" spans="1:16" ht="12.75" customHeight="1" x14ac:dyDescent="0.25">
      <c r="A119" s="5">
        <v>8</v>
      </c>
      <c r="B119" s="6">
        <v>0.50631092068184957</v>
      </c>
      <c r="C119" s="6">
        <v>0.47032176202525566</v>
      </c>
      <c r="D119" s="6">
        <v>0.39897833100058533</v>
      </c>
      <c r="E119" s="6">
        <v>0.2663724887089346</v>
      </c>
      <c r="F119" s="6">
        <v>0.30842682430405161</v>
      </c>
      <c r="G119" s="6">
        <v>0.16591238965574903</v>
      </c>
      <c r="H119" s="6">
        <v>0.53215077498562413</v>
      </c>
    </row>
    <row r="120" spans="1:16" ht="12.75" customHeight="1" x14ac:dyDescent="0.25">
      <c r="A120" s="5">
        <v>9</v>
      </c>
      <c r="B120" s="6">
        <v>0.591213238420495</v>
      </c>
      <c r="C120" s="6">
        <v>0.54918912602580328</v>
      </c>
      <c r="D120" s="6">
        <v>0.4658822504021809</v>
      </c>
      <c r="E120" s="6">
        <v>0.31103998599053212</v>
      </c>
      <c r="F120" s="6">
        <v>0.36014633333798474</v>
      </c>
      <c r="G120" s="6">
        <v>0.19373392351553664</v>
      </c>
      <c r="H120" s="6">
        <v>0.62138612887025046</v>
      </c>
    </row>
    <row r="121" spans="1:16" ht="12.75" customHeight="1" x14ac:dyDescent="0.25">
      <c r="A121" s="5">
        <v>10</v>
      </c>
      <c r="B121" s="6">
        <v>0.68266783919746232</v>
      </c>
      <c r="C121" s="6">
        <v>0.63414302930091693</v>
      </c>
      <c r="D121" s="6">
        <v>0.53794943775650517</v>
      </c>
      <c r="E121" s="6">
        <v>0.35915466931601897</v>
      </c>
      <c r="F121" s="6">
        <v>0.41585726299292558</v>
      </c>
      <c r="G121" s="6">
        <v>0.22370256677427788</v>
      </c>
      <c r="H121" s="6">
        <v>0.7175081651358779</v>
      </c>
    </row>
    <row r="122" spans="1:16" ht="19.5" customHeight="1" x14ac:dyDescent="0.25">
      <c r="A122" s="5">
        <v>11</v>
      </c>
      <c r="B122" s="6">
        <v>0.78083519947658342</v>
      </c>
      <c r="C122" s="6">
        <v>0.72533254146404924</v>
      </c>
      <c r="D122" s="6">
        <v>0.61530635020498858</v>
      </c>
      <c r="E122" s="6">
        <v>0.4108009660862349</v>
      </c>
      <c r="F122" s="6">
        <v>0.47565736989250884</v>
      </c>
      <c r="G122" s="6">
        <v>0.25587090576284222</v>
      </c>
      <c r="H122" s="6">
        <v>0.82068555025029699</v>
      </c>
    </row>
    <row r="123" spans="1:16" ht="12.75" customHeight="1" x14ac:dyDescent="0.25">
      <c r="A123" s="5">
        <v>12</v>
      </c>
      <c r="B123" s="6">
        <v>0.88587940565956735</v>
      </c>
      <c r="C123" s="6">
        <v>0.82291008546802236</v>
      </c>
      <c r="D123" s="6">
        <v>0.69808228955807927</v>
      </c>
      <c r="E123" s="6">
        <v>0.46606520290683118</v>
      </c>
      <c r="F123" s="6">
        <v>0.5396466097076934</v>
      </c>
      <c r="G123" s="6">
        <v>0.29029270974810795</v>
      </c>
      <c r="H123" s="6">
        <v>0.93109074485432575</v>
      </c>
    </row>
    <row r="124" spans="1:16" ht="12.75" customHeight="1" x14ac:dyDescent="0.25">
      <c r="A124" s="5">
        <v>13</v>
      </c>
      <c r="B124" s="6">
        <v>0.99796521540964078</v>
      </c>
      <c r="C124" s="6">
        <v>0.92702870781313962</v>
      </c>
      <c r="D124" s="6">
        <v>0.78640708658736158</v>
      </c>
      <c r="E124" s="6">
        <v>0.52503405953721027</v>
      </c>
      <c r="F124" s="6">
        <v>0.60792534701837087</v>
      </c>
      <c r="G124" s="6">
        <v>0.32702196796179711</v>
      </c>
      <c r="H124" s="6">
        <v>1.0488969151084984</v>
      </c>
    </row>
    <row r="125" spans="1:16" ht="12.75" customHeight="1" x14ac:dyDescent="0.25">
      <c r="A125" s="5">
        <v>14</v>
      </c>
      <c r="B125" s="6">
        <v>1.1172540884719093</v>
      </c>
      <c r="C125" s="6">
        <v>1.0378383915013714</v>
      </c>
      <c r="D125" s="6">
        <v>0.88040797327025211</v>
      </c>
      <c r="E125" s="6">
        <v>0.58779248068698298</v>
      </c>
      <c r="F125" s="6">
        <v>0.68059193742858137</v>
      </c>
      <c r="G125" s="6">
        <v>0.36611158894498474</v>
      </c>
      <c r="H125" s="6">
        <v>1.1742737609441749</v>
      </c>
    </row>
    <row r="126" spans="1:16" ht="12.75" customHeight="1" x14ac:dyDescent="0.25">
      <c r="A126" s="5">
        <v>15</v>
      </c>
      <c r="B126" s="6">
        <v>1.2438989328243935</v>
      </c>
      <c r="C126" s="6">
        <v>1.1554811756369774</v>
      </c>
      <c r="D126" s="6">
        <v>0.98020544270175547</v>
      </c>
      <c r="E126" s="6">
        <v>0.65442091194202345</v>
      </c>
      <c r="F126" s="6">
        <v>0.75773952710631254</v>
      </c>
      <c r="G126" s="6">
        <v>0.4076116789209312</v>
      </c>
      <c r="H126" s="6">
        <v>1.3073819940815297</v>
      </c>
    </row>
    <row r="127" spans="1:16" ht="19.5" customHeight="1" x14ac:dyDescent="0.25">
      <c r="A127" s="5">
        <v>16</v>
      </c>
      <c r="B127" s="6">
        <v>1.3780372570996597</v>
      </c>
      <c r="C127" s="6">
        <v>1.280084794581829</v>
      </c>
      <c r="D127" s="6">
        <v>1.0859078531306827</v>
      </c>
      <c r="E127" s="6">
        <v>0.7249916972222028</v>
      </c>
      <c r="F127" s="6">
        <v>0.83945188147933658</v>
      </c>
      <c r="G127" s="6">
        <v>0.45156729792072692</v>
      </c>
      <c r="H127" s="6">
        <v>1.4483661409812763</v>
      </c>
    </row>
    <row r="128" spans="1:16" ht="12.75" customHeight="1" x14ac:dyDescent="0.25">
      <c r="A128" s="5">
        <v>17</v>
      </c>
      <c r="B128" s="6">
        <v>1.5197823542727509</v>
      </c>
      <c r="C128" s="6">
        <v>1.4117544883168773</v>
      </c>
      <c r="D128" s="6">
        <v>1.1976044806130119</v>
      </c>
      <c r="E128" s="6">
        <v>0.79956444047932762</v>
      </c>
      <c r="F128" s="6">
        <v>0.92579801464764877</v>
      </c>
      <c r="G128" s="6">
        <v>0.49801557077706426</v>
      </c>
      <c r="H128" s="6">
        <v>1.597345276587302</v>
      </c>
    </row>
    <row r="129" spans="1:13" ht="12.75" customHeight="1" x14ac:dyDescent="0.25">
      <c r="A129" s="5">
        <v>18</v>
      </c>
      <c r="B129" s="6">
        <v>1.6692120624874893</v>
      </c>
      <c r="C129" s="6">
        <v>1.5505625621617576</v>
      </c>
      <c r="D129" s="6">
        <v>1.3153566624247959</v>
      </c>
      <c r="E129" s="6">
        <v>0.87818009271650588</v>
      </c>
      <c r="F129" s="6">
        <v>1.0168253428737235</v>
      </c>
      <c r="G129" s="6">
        <v>0.54698200417352505</v>
      </c>
      <c r="H129" s="6">
        <v>1.754401211555602</v>
      </c>
    </row>
    <row r="130" spans="1:13" ht="12.75" customHeight="1" x14ac:dyDescent="0.25">
      <c r="A130" s="5">
        <v>19</v>
      </c>
      <c r="B130" s="6">
        <v>1.8263545540625907</v>
      </c>
      <c r="C130" s="6">
        <v>1.6965351859145876</v>
      </c>
      <c r="D130" s="6">
        <v>1.4391865986495056</v>
      </c>
      <c r="E130" s="6">
        <v>0.96085347551933342</v>
      </c>
      <c r="F130" s="6">
        <v>1.1125510277443247</v>
      </c>
      <c r="G130" s="6">
        <v>0.59847582986184422</v>
      </c>
      <c r="H130" s="6">
        <v>1.9195635559945612</v>
      </c>
    </row>
    <row r="131" spans="1:13" ht="12.75" customHeight="1" x14ac:dyDescent="0.25">
      <c r="A131" s="5">
        <v>20</v>
      </c>
      <c r="B131" s="6">
        <v>1.9911704901827765</v>
      </c>
      <c r="C131" s="6">
        <v>1.8496358170080192</v>
      </c>
      <c r="D131" s="6">
        <v>1.5690632898869259</v>
      </c>
      <c r="E131" s="6">
        <v>1.0475638925573523</v>
      </c>
      <c r="F131" s="6">
        <v>1.2129511054353028</v>
      </c>
      <c r="G131" s="6">
        <v>0.65248415695505335</v>
      </c>
      <c r="H131" s="6">
        <v>2.092790963410982</v>
      </c>
    </row>
    <row r="132" spans="1:13" ht="19.5" customHeight="1" x14ac:dyDescent="0.25">
      <c r="A132" s="5">
        <v>21</v>
      </c>
      <c r="B132" s="6">
        <v>2.1635307429822963</v>
      </c>
      <c r="C132" s="6">
        <v>2.0097445061325181</v>
      </c>
      <c r="D132" s="6">
        <v>1.7048849820206482</v>
      </c>
      <c r="E132" s="6">
        <v>1.1382434090704063</v>
      </c>
      <c r="F132" s="6">
        <v>1.3179469157875825</v>
      </c>
      <c r="G132" s="6">
        <v>0.7089646717050142</v>
      </c>
      <c r="H132" s="6">
        <v>2.2739477158279775</v>
      </c>
    </row>
    <row r="133" spans="1:13" ht="12.75" customHeight="1" x14ac:dyDescent="0.25">
      <c r="A133" s="5">
        <v>22</v>
      </c>
      <c r="B133" s="6">
        <v>2.3431887244545964</v>
      </c>
      <c r="C133" s="6">
        <v>2.1766321930387384</v>
      </c>
      <c r="D133" s="6">
        <v>1.846457361107833</v>
      </c>
      <c r="E133" s="6">
        <v>1.2327622939815841</v>
      </c>
      <c r="F133" s="6">
        <v>1.4273882460511187</v>
      </c>
      <c r="G133" s="6">
        <v>0.76783656999758054</v>
      </c>
      <c r="H133" s="6">
        <v>2.4627746404854305</v>
      </c>
    </row>
    <row r="134" spans="1:13" ht="12.75" customHeight="1" x14ac:dyDescent="0.25">
      <c r="A134" s="5">
        <v>23</v>
      </c>
      <c r="B134" s="6">
        <v>2.5297461678793871</v>
      </c>
      <c r="C134" s="6">
        <v>2.3499289202598543</v>
      </c>
      <c r="D134" s="6">
        <v>1.993466588783825</v>
      </c>
      <c r="E134" s="6">
        <v>1.3309110173496583</v>
      </c>
      <c r="F134" s="6">
        <v>1.5410324861324955</v>
      </c>
      <c r="G134" s="6">
        <v>0.82896934431141722</v>
      </c>
      <c r="H134" s="6">
        <v>2.658853144903512</v>
      </c>
    </row>
    <row r="135" spans="1:13" ht="12.75" customHeight="1" x14ac:dyDescent="0.25">
      <c r="A135" s="5">
        <v>24</v>
      </c>
      <c r="B135" s="6">
        <v>2.7226109763350452</v>
      </c>
      <c r="C135" s="6">
        <v>2.5290846777998484</v>
      </c>
      <c r="D135" s="6">
        <v>2.1454460864465634</v>
      </c>
      <c r="E135" s="6">
        <v>1.4323780742788677</v>
      </c>
      <c r="F135" s="6">
        <v>1.6585189513896141</v>
      </c>
      <c r="G135" s="6">
        <v>0.89216897114996918</v>
      </c>
      <c r="H135" s="6">
        <v>2.8615609141708953</v>
      </c>
    </row>
    <row r="136" spans="1:13" ht="12.75" customHeight="1" x14ac:dyDescent="0.25">
      <c r="A136" s="5">
        <v>25</v>
      </c>
      <c r="B136" s="6">
        <v>2.9209454773620522</v>
      </c>
      <c r="C136" s="6">
        <v>2.7133213359145896</v>
      </c>
      <c r="D136" s="6">
        <v>2.3017357593871015</v>
      </c>
      <c r="E136" s="6">
        <v>1.536722761460928</v>
      </c>
      <c r="F136" s="6">
        <v>1.7793373611906675</v>
      </c>
      <c r="G136" s="6">
        <v>0.95716095467711981</v>
      </c>
      <c r="H136" s="6">
        <v>3.0700175247566843</v>
      </c>
    </row>
    <row r="137" spans="1:13" ht="18" customHeight="1" x14ac:dyDescent="0.3">
      <c r="A137" s="53" t="s">
        <v>68</v>
      </c>
      <c r="B137" s="12"/>
      <c r="C137" s="12"/>
      <c r="D137" s="12"/>
      <c r="E137" s="12"/>
      <c r="F137" s="12"/>
      <c r="G137" s="12"/>
    </row>
    <row r="138" spans="1:13" ht="18" customHeight="1" x14ac:dyDescent="0.3">
      <c r="A138" s="52" t="s">
        <v>8</v>
      </c>
      <c r="D138" s="12"/>
      <c r="E138" s="12"/>
      <c r="F138" s="13"/>
      <c r="G138" s="13"/>
      <c r="H138" s="14"/>
    </row>
    <row r="139" spans="1:13" ht="18" customHeight="1" x14ac:dyDescent="0.3">
      <c r="A139" s="53" t="s">
        <v>0</v>
      </c>
      <c r="B139" s="12"/>
      <c r="C139" s="20">
        <v>0.75</v>
      </c>
      <c r="D139" s="12"/>
      <c r="E139" s="12"/>
      <c r="H139" s="14" t="s">
        <v>46</v>
      </c>
    </row>
    <row r="140" spans="1:13" ht="18" customHeight="1" x14ac:dyDescent="0.3">
      <c r="A140" s="53" t="s">
        <v>31</v>
      </c>
      <c r="B140" s="12"/>
      <c r="H140" s="24" t="s">
        <v>46</v>
      </c>
    </row>
    <row r="141" spans="1:13" ht="14.25" customHeight="1" x14ac:dyDescent="0.3">
      <c r="A141" s="52"/>
      <c r="B141" s="15"/>
      <c r="C141" s="8"/>
      <c r="D141" s="15"/>
      <c r="E141" s="15"/>
      <c r="H141" s="24"/>
    </row>
    <row r="142" spans="1:13" ht="14.25" customHeight="1" x14ac:dyDescent="0.3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3">
      <c r="D143" s="5"/>
      <c r="E143" s="5"/>
      <c r="F143" s="5"/>
      <c r="G143" s="5"/>
      <c r="H143" s="1"/>
      <c r="M143" s="1"/>
    </row>
    <row r="144" spans="1:13" s="2" customFormat="1" ht="14.25" customHeight="1" x14ac:dyDescent="0.3">
      <c r="A144" s="3"/>
      <c r="B144" s="3"/>
      <c r="D144" s="5"/>
      <c r="E144" s="5"/>
      <c r="F144" s="5"/>
      <c r="G144" s="5"/>
      <c r="H144" s="3"/>
      <c r="M144" s="1"/>
    </row>
    <row r="145" spans="1:16" s="2" customFormat="1" ht="39" customHeight="1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6" ht="19.5" customHeight="1" x14ac:dyDescent="0.25">
      <c r="A146" s="5">
        <v>1</v>
      </c>
      <c r="B146" s="6">
        <v>7.5916392285938994E-2</v>
      </c>
      <c r="C146" s="6">
        <v>7.0520168394628352E-2</v>
      </c>
      <c r="D146" s="6">
        <v>5.982291562868014E-2</v>
      </c>
      <c r="E146" s="6">
        <v>3.9939960844171174E-2</v>
      </c>
      <c r="F146" s="6">
        <v>4.6245598956941747E-2</v>
      </c>
      <c r="G146" s="6">
        <v>2.487694723479611E-2</v>
      </c>
      <c r="H146" s="6">
        <v>7.9790826819752844E-2</v>
      </c>
    </row>
    <row r="147" spans="1:16" ht="12.75" customHeight="1" x14ac:dyDescent="0.25">
      <c r="A147" s="5">
        <v>2</v>
      </c>
      <c r="B147" s="6">
        <v>0.12305145034131798</v>
      </c>
      <c r="C147" s="6">
        <v>0.1143048126758815</v>
      </c>
      <c r="D147" s="6">
        <v>9.6965837154498524E-2</v>
      </c>
      <c r="E147" s="6">
        <v>6.4737930247523029E-2</v>
      </c>
      <c r="F147" s="6">
        <v>7.4958620295351136E-2</v>
      </c>
      <c r="G147" s="6">
        <v>4.0322575205843605E-2</v>
      </c>
      <c r="H147" s="6">
        <v>0.12933144830068607</v>
      </c>
    </row>
    <row r="148" spans="1:16" s="18" customFormat="1" ht="12.75" customHeight="1" x14ac:dyDescent="0.25">
      <c r="A148" s="17">
        <v>3</v>
      </c>
      <c r="B148" s="6">
        <v>0.17033524358430635</v>
      </c>
      <c r="C148" s="6">
        <v>0.15822761987769227</v>
      </c>
      <c r="D148" s="6">
        <v>0.13422596357258657</v>
      </c>
      <c r="E148" s="6">
        <v>8.9614149912648336E-2</v>
      </c>
      <c r="F148" s="6">
        <v>0.10376224588443489</v>
      </c>
      <c r="G148" s="6">
        <v>5.5816942023702742E-2</v>
      </c>
      <c r="H148" s="6">
        <v>0.17902839575074392</v>
      </c>
      <c r="I148" s="1"/>
      <c r="J148" s="1"/>
      <c r="K148" s="1"/>
      <c r="L148" s="1"/>
      <c r="M148" s="1"/>
      <c r="N148" s="1"/>
      <c r="O148" s="1"/>
      <c r="P148" s="1"/>
    </row>
    <row r="149" spans="1:16" ht="12.75" customHeight="1" x14ac:dyDescent="0.25">
      <c r="A149" s="5">
        <v>4</v>
      </c>
      <c r="B149" s="6">
        <v>0.22321320572045422</v>
      </c>
      <c r="C149" s="6">
        <v>0.20734695605690368</v>
      </c>
      <c r="D149" s="6">
        <v>0.17589435391933406</v>
      </c>
      <c r="E149" s="6">
        <v>0.11743348739226248</v>
      </c>
      <c r="F149" s="6">
        <v>0.13597364261938708</v>
      </c>
      <c r="G149" s="6">
        <v>7.3144455019708732E-2</v>
      </c>
      <c r="H149" s="6">
        <v>0.23460501355807201</v>
      </c>
    </row>
    <row r="150" spans="1:16" ht="12.75" customHeight="1" x14ac:dyDescent="0.25">
      <c r="A150" s="5">
        <v>5</v>
      </c>
      <c r="B150" s="6">
        <v>0.28179517432566908</v>
      </c>
      <c r="C150" s="6">
        <v>0.26176485140904826</v>
      </c>
      <c r="D150" s="6">
        <v>0.22205756135985494</v>
      </c>
      <c r="E150" s="6">
        <v>0.14825372873689907</v>
      </c>
      <c r="F150" s="6">
        <v>0.17165971969245028</v>
      </c>
      <c r="G150" s="6">
        <v>9.2341106731151257E-2</v>
      </c>
      <c r="H150" s="6">
        <v>0.29617674491924023</v>
      </c>
    </row>
    <row r="151" spans="1:16" s="18" customFormat="1" ht="19.5" customHeight="1" x14ac:dyDescent="0.25">
      <c r="A151" s="17">
        <v>6</v>
      </c>
      <c r="B151" s="6">
        <v>0.34619971257226279</v>
      </c>
      <c r="C151" s="6">
        <v>0.32159144150070218</v>
      </c>
      <c r="D151" s="6">
        <v>0.27280901492100751</v>
      </c>
      <c r="E151" s="6">
        <v>0.18213725057322733</v>
      </c>
      <c r="F151" s="6">
        <v>0.21089270162263407</v>
      </c>
      <c r="G151" s="6">
        <v>0.11344574897504608</v>
      </c>
      <c r="H151" s="6">
        <v>0.36386820394279973</v>
      </c>
      <c r="I151" s="1"/>
      <c r="J151" s="1"/>
      <c r="K151" s="1"/>
      <c r="L151" s="1"/>
      <c r="M151" s="1"/>
      <c r="N151" s="1"/>
      <c r="O151" s="1"/>
      <c r="P151" s="1"/>
    </row>
    <row r="152" spans="1:16" ht="12.75" customHeight="1" x14ac:dyDescent="0.25">
      <c r="A152" s="5">
        <v>7</v>
      </c>
      <c r="B152" s="6">
        <v>0.41655409532367194</v>
      </c>
      <c r="C152" s="6">
        <v>0.38694495435260895</v>
      </c>
      <c r="D152" s="6">
        <v>0.32824900853388844</v>
      </c>
      <c r="E152" s="6">
        <v>0.21915101278842108</v>
      </c>
      <c r="F152" s="6">
        <v>0.25375011978510731</v>
      </c>
      <c r="G152" s="6">
        <v>0.13650008829153151</v>
      </c>
      <c r="H152" s="6">
        <v>0.43781316103433998</v>
      </c>
    </row>
    <row r="153" spans="1:16" ht="12.75" customHeight="1" x14ac:dyDescent="0.25">
      <c r="A153" s="5">
        <v>8</v>
      </c>
      <c r="B153" s="6">
        <v>0.49299406832074905</v>
      </c>
      <c r="C153" s="6">
        <v>0.45795148674328412</v>
      </c>
      <c r="D153" s="6">
        <v>0.38848451127009664</v>
      </c>
      <c r="E153" s="6">
        <v>0.25936643183696606</v>
      </c>
      <c r="F153" s="6">
        <v>0.30031466571594745</v>
      </c>
      <c r="G153" s="6">
        <v>0.16154860703192658</v>
      </c>
      <c r="H153" s="6">
        <v>0.51815428979272071</v>
      </c>
    </row>
    <row r="154" spans="1:16" ht="12.75" customHeight="1" x14ac:dyDescent="0.25">
      <c r="A154" s="5">
        <v>9</v>
      </c>
      <c r="B154" s="6">
        <v>0.57566330835109969</v>
      </c>
      <c r="C154" s="6">
        <v>0.5347445027501323</v>
      </c>
      <c r="D154" s="6">
        <v>0.4536287419494931</v>
      </c>
      <c r="E154" s="6">
        <v>0.30285909673328171</v>
      </c>
      <c r="F154" s="6">
        <v>0.35067386226626679</v>
      </c>
      <c r="G154" s="6">
        <v>0.18863838646229913</v>
      </c>
      <c r="H154" s="6">
        <v>0.60504259962885631</v>
      </c>
    </row>
    <row r="155" spans="1:16" ht="12.75" customHeight="1" x14ac:dyDescent="0.25">
      <c r="A155" s="5">
        <v>10</v>
      </c>
      <c r="B155" s="6">
        <v>0.66471249505038876</v>
      </c>
      <c r="C155" s="6">
        <v>0.61746397152817756</v>
      </c>
      <c r="D155" s="6">
        <v>0.52380043770986773</v>
      </c>
      <c r="E155" s="6">
        <v>0.34970828072214794</v>
      </c>
      <c r="F155" s="6">
        <v>0.40491949817617956</v>
      </c>
      <c r="G155" s="6">
        <v>0.21781880260320199</v>
      </c>
      <c r="H155" s="6">
        <v>0.69863646019589554</v>
      </c>
    </row>
    <row r="156" spans="1:16" ht="19.5" customHeight="1" x14ac:dyDescent="0.25">
      <c r="A156" s="5">
        <v>11</v>
      </c>
      <c r="B156" s="6">
        <v>0.76029788407406973</v>
      </c>
      <c r="C156" s="6">
        <v>0.70625504190237565</v>
      </c>
      <c r="D156" s="6">
        <v>0.59912272965125324</v>
      </c>
      <c r="E156" s="6">
        <v>0.39999619061783176</v>
      </c>
      <c r="F156" s="6">
        <v>0.46314675890114881</v>
      </c>
      <c r="G156" s="6">
        <v>0.24914105867410843</v>
      </c>
      <c r="H156" s="6">
        <v>0.79910010174198942</v>
      </c>
    </row>
    <row r="157" spans="1:16" ht="12.75" customHeight="1" x14ac:dyDescent="0.25">
      <c r="A157" s="5">
        <v>12</v>
      </c>
      <c r="B157" s="6">
        <v>0.8625792460678664</v>
      </c>
      <c r="C157" s="6">
        <v>0.80126612783842899</v>
      </c>
      <c r="D157" s="6">
        <v>0.67972151872298692</v>
      </c>
      <c r="E157" s="6">
        <v>0.45380688248704176</v>
      </c>
      <c r="F157" s="6">
        <v>0.52545297110521572</v>
      </c>
      <c r="G157" s="6">
        <v>0.28265750971723891</v>
      </c>
      <c r="H157" s="6">
        <v>0.90660144889500827</v>
      </c>
    </row>
    <row r="158" spans="1:16" ht="12.75" customHeight="1" x14ac:dyDescent="0.25">
      <c r="A158" s="5">
        <v>13</v>
      </c>
      <c r="B158" s="6">
        <v>0.97171700528368343</v>
      </c>
      <c r="C158" s="6">
        <v>0.90264625044914637</v>
      </c>
      <c r="D158" s="6">
        <v>0.76572322092295164</v>
      </c>
      <c r="E158" s="6">
        <v>0.51122475626168462</v>
      </c>
      <c r="F158" s="6">
        <v>0.59193585960634332</v>
      </c>
      <c r="G158" s="6">
        <v>0.31842072495420198</v>
      </c>
      <c r="H158" s="6">
        <v>1.0213091132461505</v>
      </c>
    </row>
    <row r="159" spans="1:16" ht="12.75" customHeight="1" x14ac:dyDescent="0.25">
      <c r="A159" s="5">
        <v>14</v>
      </c>
      <c r="B159" s="6">
        <v>1.0878683747962494</v>
      </c>
      <c r="C159" s="6">
        <v>1.0105414479243031</v>
      </c>
      <c r="D159" s="6">
        <v>0.85725172180763987</v>
      </c>
      <c r="E159" s="6">
        <v>0.57233252245868271</v>
      </c>
      <c r="F159" s="6">
        <v>0.66269119308617963</v>
      </c>
      <c r="G159" s="6">
        <v>0.35648222133999102</v>
      </c>
      <c r="H159" s="6">
        <v>1.1433883313252589</v>
      </c>
    </row>
    <row r="160" spans="1:16" ht="12.75" customHeight="1" x14ac:dyDescent="0.25">
      <c r="A160" s="5">
        <v>15</v>
      </c>
      <c r="B160" s="6">
        <v>1.2111822408394661</v>
      </c>
      <c r="C160" s="6">
        <v>1.1250900234942061</v>
      </c>
      <c r="D160" s="6">
        <v>0.95442434529538744</v>
      </c>
      <c r="E160" s="6">
        <v>0.63720851080595386</v>
      </c>
      <c r="F160" s="6">
        <v>0.73780966780749313</v>
      </c>
      <c r="G160" s="6">
        <v>0.39689078721758742</v>
      </c>
      <c r="H160" s="6">
        <v>1.2729955878564798</v>
      </c>
    </row>
    <row r="161" spans="1:8" ht="19.5" customHeight="1" x14ac:dyDescent="0.25">
      <c r="A161" s="5">
        <v>16</v>
      </c>
      <c r="B161" s="6">
        <v>1.3417924953311819</v>
      </c>
      <c r="C161" s="6">
        <v>1.2464163518862237</v>
      </c>
      <c r="D161" s="6">
        <v>1.0573465996257683</v>
      </c>
      <c r="E161" s="6">
        <v>0.70592316245323128</v>
      </c>
      <c r="F161" s="6">
        <v>0.81737284602251914</v>
      </c>
      <c r="G161" s="6">
        <v>0.4396902974613785</v>
      </c>
      <c r="H161" s="6">
        <v>1.4102716080048001</v>
      </c>
    </row>
    <row r="162" spans="1:8" ht="12.75" customHeight="1" x14ac:dyDescent="0.25">
      <c r="A162" s="5">
        <v>17</v>
      </c>
      <c r="B162" s="6">
        <v>1.4798094514453721</v>
      </c>
      <c r="C162" s="6">
        <v>1.3746229050879022</v>
      </c>
      <c r="D162" s="6">
        <v>1.1661054127401753</v>
      </c>
      <c r="E162" s="6">
        <v>0.77853451366536541</v>
      </c>
      <c r="F162" s="6">
        <v>0.90144792664113371</v>
      </c>
      <c r="G162" s="6">
        <v>0.48491690045678737</v>
      </c>
      <c r="H162" s="6">
        <v>1.5553323348372643</v>
      </c>
    </row>
    <row r="163" spans="1:8" ht="12.75" customHeight="1" x14ac:dyDescent="0.25">
      <c r="A163" s="5">
        <v>18</v>
      </c>
      <c r="B163" s="6">
        <v>1.6253089000481351</v>
      </c>
      <c r="C163" s="6">
        <v>1.509780086663993</v>
      </c>
      <c r="D163" s="6">
        <v>1.2807605086382812</v>
      </c>
      <c r="E163" s="6">
        <v>0.85508243836329867</v>
      </c>
      <c r="F163" s="6">
        <v>0.99008107879614959</v>
      </c>
      <c r="G163" s="6">
        <v>0.5325954320175299</v>
      </c>
      <c r="H163" s="6">
        <v>1.7082574272482067</v>
      </c>
    </row>
    <row r="164" spans="1:8" ht="12.75" customHeight="1" x14ac:dyDescent="0.25">
      <c r="A164" s="5">
        <v>19</v>
      </c>
      <c r="B164" s="6">
        <v>1.7783182724775086</v>
      </c>
      <c r="C164" s="6">
        <v>1.6519133781016895</v>
      </c>
      <c r="D164" s="6">
        <v>1.4013335035029897</v>
      </c>
      <c r="E164" s="6">
        <v>0.93558136829930816</v>
      </c>
      <c r="F164" s="6">
        <v>1.0832890126949364</v>
      </c>
      <c r="G164" s="6">
        <v>0.58273488108431359</v>
      </c>
      <c r="H164" s="6">
        <v>1.8690757165489815</v>
      </c>
    </row>
    <row r="165" spans="1:8" ht="12.75" customHeight="1" x14ac:dyDescent="0.25">
      <c r="A165" s="5">
        <v>20</v>
      </c>
      <c r="B165" s="6">
        <v>1.9387992645970531</v>
      </c>
      <c r="C165" s="6">
        <v>1.8009871979663277</v>
      </c>
      <c r="D165" s="6">
        <v>1.5277942132718931</v>
      </c>
      <c r="E165" s="6">
        <v>1.0200111514921995</v>
      </c>
      <c r="F165" s="6">
        <v>1.1810483948033399</v>
      </c>
      <c r="G165" s="6">
        <v>0.63532269582277889</v>
      </c>
      <c r="H165" s="6">
        <v>2.0377469437306286</v>
      </c>
    </row>
    <row r="166" spans="1:8" ht="19.5" customHeight="1" x14ac:dyDescent="0.25">
      <c r="A166" s="5">
        <v>21</v>
      </c>
      <c r="B166" s="6">
        <v>2.1066261448270818</v>
      </c>
      <c r="C166" s="6">
        <v>1.956884751822543</v>
      </c>
      <c r="D166" s="6">
        <v>1.6600435601377239</v>
      </c>
      <c r="E166" s="6">
        <v>1.1083056399834323</v>
      </c>
      <c r="F166" s="6">
        <v>1.2832826338604311</v>
      </c>
      <c r="G166" s="6">
        <v>0.69031767540950184</v>
      </c>
      <c r="H166" s="6">
        <v>2.2141389604336386</v>
      </c>
    </row>
    <row r="167" spans="1:8" ht="12.75" customHeight="1" x14ac:dyDescent="0.25">
      <c r="A167" s="5">
        <v>22</v>
      </c>
      <c r="B167" s="6">
        <v>2.2815588108518341</v>
      </c>
      <c r="C167" s="6">
        <v>2.1193830041014743</v>
      </c>
      <c r="D167" s="6">
        <v>1.7978923409502068</v>
      </c>
      <c r="E167" s="6">
        <v>1.2003385148476551</v>
      </c>
      <c r="F167" s="6">
        <v>1.389845467971131</v>
      </c>
      <c r="G167" s="6">
        <v>0.74764114101820678</v>
      </c>
      <c r="H167" s="6">
        <v>2.3979994105894602</v>
      </c>
    </row>
    <row r="168" spans="1:8" ht="12.75" customHeight="1" x14ac:dyDescent="0.25">
      <c r="A168" s="5">
        <v>23</v>
      </c>
      <c r="B168" s="6">
        <v>2.4632094710541601</v>
      </c>
      <c r="C168" s="6">
        <v>2.2881217278571353</v>
      </c>
      <c r="D168" s="6">
        <v>1.9410349718361388</v>
      </c>
      <c r="E168" s="6">
        <v>1.2959057571432633</v>
      </c>
      <c r="F168" s="6">
        <v>1.5005006681068256</v>
      </c>
      <c r="G168" s="6">
        <v>0.80716601770094831</v>
      </c>
      <c r="H168" s="6">
        <v>2.5889207114240116</v>
      </c>
    </row>
    <row r="169" spans="1:8" ht="12.75" customHeight="1" x14ac:dyDescent="0.25">
      <c r="A169" s="5">
        <v>24</v>
      </c>
      <c r="B169" s="6">
        <v>2.6510016016849018</v>
      </c>
      <c r="C169" s="6">
        <v>2.4625653793070845</v>
      </c>
      <c r="D169" s="6">
        <v>2.0890171460171651</v>
      </c>
      <c r="E169" s="6">
        <v>1.3947040550916827</v>
      </c>
      <c r="F169" s="6">
        <v>1.6148970362549391</v>
      </c>
      <c r="G169" s="6">
        <v>0.86870338511449663</v>
      </c>
      <c r="H169" s="6">
        <v>2.7862969159837903</v>
      </c>
    </row>
    <row r="170" spans="1:8" ht="12.75" customHeight="1" x14ac:dyDescent="0.25">
      <c r="A170" s="5">
        <v>25</v>
      </c>
      <c r="B170" s="6">
        <v>2.8441195625181233</v>
      </c>
      <c r="C170" s="6">
        <v>2.6419562948644413</v>
      </c>
      <c r="D170" s="6">
        <v>2.2411961304161427</v>
      </c>
      <c r="E170" s="6">
        <v>1.4963042966433835</v>
      </c>
      <c r="F170" s="6">
        <v>1.7325377130462898</v>
      </c>
      <c r="G170" s="6">
        <v>0.93198596713768489</v>
      </c>
      <c r="H170" s="6">
        <v>2.9892707573985571</v>
      </c>
    </row>
    <row r="171" spans="1:8" ht="18" customHeight="1" x14ac:dyDescent="0.3">
      <c r="A171" s="53" t="s">
        <v>68</v>
      </c>
      <c r="B171" s="12"/>
      <c r="C171" s="12"/>
      <c r="D171" s="12"/>
      <c r="E171" s="12"/>
      <c r="F171" s="12"/>
      <c r="G171" s="12"/>
    </row>
    <row r="172" spans="1:8" ht="18" customHeight="1" x14ac:dyDescent="0.3">
      <c r="A172" s="52" t="s">
        <v>8</v>
      </c>
      <c r="D172" s="12"/>
      <c r="E172" s="12"/>
      <c r="F172" s="13"/>
      <c r="G172" s="13"/>
      <c r="H172" s="14"/>
    </row>
    <row r="173" spans="1:8" ht="18" customHeight="1" x14ac:dyDescent="0.3">
      <c r="A173" s="53" t="s">
        <v>0</v>
      </c>
      <c r="B173" s="12"/>
      <c r="C173" s="20">
        <v>0.75</v>
      </c>
      <c r="D173" s="12"/>
      <c r="E173" s="12"/>
      <c r="H173" s="14" t="s">
        <v>46</v>
      </c>
    </row>
    <row r="174" spans="1:8" ht="18" customHeight="1" x14ac:dyDescent="0.3">
      <c r="A174" s="53" t="s">
        <v>18</v>
      </c>
      <c r="B174" s="12"/>
      <c r="H174" s="24" t="s">
        <v>46</v>
      </c>
    </row>
    <row r="175" spans="1:8" ht="14.25" customHeight="1" x14ac:dyDescent="0.3">
      <c r="A175" s="52"/>
      <c r="B175" s="15"/>
      <c r="C175" s="8"/>
      <c r="D175" s="15"/>
      <c r="E175" s="15"/>
      <c r="H175" s="24"/>
    </row>
    <row r="176" spans="1:8" ht="14.25" customHeight="1" x14ac:dyDescent="0.3">
      <c r="A176" s="2"/>
      <c r="B176" s="9"/>
      <c r="C176" s="10"/>
      <c r="D176" s="10"/>
      <c r="E176" s="10"/>
      <c r="F176" s="3"/>
      <c r="G176" s="3"/>
    </row>
    <row r="177" spans="1:16" s="2" customFormat="1" ht="14.25" customHeight="1" x14ac:dyDescent="0.3">
      <c r="D177" s="5"/>
      <c r="E177" s="5"/>
      <c r="F177" s="5"/>
      <c r="G177" s="5"/>
      <c r="H177" s="1"/>
      <c r="M177" s="1"/>
    </row>
    <row r="178" spans="1:16" s="2" customFormat="1" ht="14.25" customHeight="1" x14ac:dyDescent="0.3">
      <c r="A178" s="3"/>
      <c r="B178" s="3"/>
      <c r="D178" s="5"/>
      <c r="E178" s="5"/>
      <c r="F178" s="5"/>
      <c r="G178" s="5"/>
      <c r="H178" s="3"/>
      <c r="M178" s="1"/>
    </row>
    <row r="179" spans="1:16" s="2" customFormat="1" ht="39" customHeight="1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6" ht="19.5" customHeight="1" x14ac:dyDescent="0.25">
      <c r="A180" s="5">
        <v>1</v>
      </c>
      <c r="B180" s="6">
        <v>7.2619392845452185E-2</v>
      </c>
      <c r="C180" s="6">
        <v>6.7457523440895617E-2</v>
      </c>
      <c r="D180" s="6">
        <v>5.7224845390922277E-2</v>
      </c>
      <c r="E180" s="6">
        <v>3.8205394374517067E-2</v>
      </c>
      <c r="F180" s="6">
        <v>4.4237182733582105E-2</v>
      </c>
      <c r="G180" s="6">
        <v>2.3796557629278268E-2</v>
      </c>
      <c r="H180" s="6">
        <v>7.6325563212522263E-2</v>
      </c>
    </row>
    <row r="181" spans="1:16" ht="12.75" customHeight="1" x14ac:dyDescent="0.25">
      <c r="A181" s="5">
        <v>2</v>
      </c>
      <c r="B181" s="6">
        <v>0.1177074060485077</v>
      </c>
      <c r="C181" s="6">
        <v>0.10934062915649245</v>
      </c>
      <c r="D181" s="6">
        <v>9.2754674041786556E-2</v>
      </c>
      <c r="E181" s="6">
        <v>6.1926404128098994E-2</v>
      </c>
      <c r="F181" s="6">
        <v>7.1703216268213091E-2</v>
      </c>
      <c r="G181" s="6">
        <v>3.8571392043820804E-2</v>
      </c>
      <c r="H181" s="6">
        <v>0.12371466778932225</v>
      </c>
    </row>
    <row r="182" spans="1:16" s="18" customFormat="1" ht="12.75" customHeight="1" x14ac:dyDescent="0.25">
      <c r="A182" s="17">
        <v>3</v>
      </c>
      <c r="B182" s="6">
        <v>0.16293769496690902</v>
      </c>
      <c r="C182" s="6">
        <v>0.15135589746705111</v>
      </c>
      <c r="D182" s="6">
        <v>0.12839661745283443</v>
      </c>
      <c r="E182" s="6">
        <v>8.5722265785583118E-2</v>
      </c>
      <c r="F182" s="6">
        <v>9.9255919169960599E-2</v>
      </c>
      <c r="G182" s="6">
        <v>5.3392848608822208E-2</v>
      </c>
      <c r="H182" s="6">
        <v>0.17125330920028914</v>
      </c>
      <c r="I182" s="1"/>
      <c r="J182" s="1"/>
      <c r="K182" s="1"/>
      <c r="L182" s="1"/>
      <c r="M182" s="1"/>
      <c r="N182" s="1"/>
      <c r="O182" s="1"/>
      <c r="P182" s="1"/>
    </row>
    <row r="183" spans="1:16" ht="12.75" customHeight="1" x14ac:dyDescent="0.25">
      <c r="A183" s="5">
        <v>4</v>
      </c>
      <c r="B183" s="6">
        <v>0.21351920166929073</v>
      </c>
      <c r="C183" s="6">
        <v>0.19834201288822156</v>
      </c>
      <c r="D183" s="6">
        <v>0.16825537676308891</v>
      </c>
      <c r="E183" s="6">
        <v>0.11233342756897161</v>
      </c>
      <c r="F183" s="6">
        <v>0.13006839593763572</v>
      </c>
      <c r="G183" s="6">
        <v>6.9967839008157839E-2</v>
      </c>
      <c r="H183" s="6">
        <v>0.22441627071682888</v>
      </c>
    </row>
    <row r="184" spans="1:16" ht="12.75" customHeight="1" x14ac:dyDescent="0.25">
      <c r="A184" s="5">
        <v>5</v>
      </c>
      <c r="B184" s="6">
        <v>0.26955699355722262</v>
      </c>
      <c r="C184" s="6">
        <v>0.2503965745106399</v>
      </c>
      <c r="D184" s="6">
        <v>0.21241374619011177</v>
      </c>
      <c r="E184" s="6">
        <v>0.14181516591828403</v>
      </c>
      <c r="F184" s="6">
        <v>0.16420464994086831</v>
      </c>
      <c r="G184" s="6">
        <v>8.8330792646680076E-2</v>
      </c>
      <c r="H184" s="6">
        <v>0.28331398191272145</v>
      </c>
    </row>
    <row r="185" spans="1:16" s="18" customFormat="1" ht="19.5" customHeight="1" x14ac:dyDescent="0.25">
      <c r="A185" s="17">
        <v>6</v>
      </c>
      <c r="B185" s="6">
        <v>0.33116448468171328</v>
      </c>
      <c r="C185" s="6">
        <v>0.30762493478500375</v>
      </c>
      <c r="D185" s="6">
        <v>0.26096109719901484</v>
      </c>
      <c r="E185" s="6">
        <v>0.1742271484839456</v>
      </c>
      <c r="F185" s="6">
        <v>0.20173376903487775</v>
      </c>
      <c r="G185" s="6">
        <v>0.10851887403231238</v>
      </c>
      <c r="H185" s="6">
        <v>0.34806564498699755</v>
      </c>
      <c r="I185" s="1"/>
      <c r="J185" s="1"/>
      <c r="K185" s="1"/>
      <c r="L185" s="1"/>
      <c r="M185" s="1"/>
      <c r="N185" s="1"/>
      <c r="O185" s="1"/>
      <c r="P185" s="1"/>
    </row>
    <row r="186" spans="1:16" ht="12.75" customHeight="1" x14ac:dyDescent="0.25">
      <c r="A186" s="5">
        <v>7</v>
      </c>
      <c r="B186" s="6">
        <v>0.39846342244182831</v>
      </c>
      <c r="C186" s="6">
        <v>0.3701401871661677</v>
      </c>
      <c r="D186" s="6">
        <v>0.31399336802083117</v>
      </c>
      <c r="E186" s="6">
        <v>0.20963342712886954</v>
      </c>
      <c r="F186" s="6">
        <v>0.24272991745773834</v>
      </c>
      <c r="G186" s="6">
        <v>0.13057197841733595</v>
      </c>
      <c r="H186" s="6">
        <v>0.41879922078371323</v>
      </c>
    </row>
    <row r="187" spans="1:16" ht="12.75" customHeight="1" x14ac:dyDescent="0.25">
      <c r="A187" s="5">
        <v>8</v>
      </c>
      <c r="B187" s="6">
        <v>0.47158365722936368</v>
      </c>
      <c r="C187" s="6">
        <v>0.43806295213173652</v>
      </c>
      <c r="D187" s="6">
        <v>0.37161288213009414</v>
      </c>
      <c r="E187" s="6">
        <v>0.24810231673746694</v>
      </c>
      <c r="F187" s="6">
        <v>0.28727219550600763</v>
      </c>
      <c r="G187" s="6">
        <v>0.15453265631354213</v>
      </c>
      <c r="H187" s="6">
        <v>0.49565118668031327</v>
      </c>
    </row>
    <row r="188" spans="1:16" ht="12.75" customHeight="1" x14ac:dyDescent="0.25">
      <c r="A188" s="5">
        <v>9</v>
      </c>
      <c r="B188" s="6">
        <v>0.55066262604267679</v>
      </c>
      <c r="C188" s="6">
        <v>0.51152089750121488</v>
      </c>
      <c r="D188" s="6">
        <v>0.43392794132710599</v>
      </c>
      <c r="E188" s="6">
        <v>0.28970612354252434</v>
      </c>
      <c r="F188" s="6">
        <v>0.33544432497041488</v>
      </c>
      <c r="G188" s="6">
        <v>0.18044594427829758</v>
      </c>
      <c r="H188" s="6">
        <v>0.5787659938474129</v>
      </c>
    </row>
    <row r="189" spans="1:16" ht="12.75" customHeight="1" x14ac:dyDescent="0.25">
      <c r="A189" s="5">
        <v>10</v>
      </c>
      <c r="B189" s="6">
        <v>0.63584446459905708</v>
      </c>
      <c r="C189" s="6">
        <v>0.59064791366044567</v>
      </c>
      <c r="D189" s="6">
        <v>0.50105212607314575</v>
      </c>
      <c r="E189" s="6">
        <v>0.33452067800346491</v>
      </c>
      <c r="F189" s="6">
        <v>0.38733410826591208</v>
      </c>
      <c r="G189" s="6">
        <v>0.20835907396376185</v>
      </c>
      <c r="H189" s="6">
        <v>0.66829513404733731</v>
      </c>
    </row>
    <row r="190" spans="1:16" ht="19.5" customHeight="1" x14ac:dyDescent="0.25">
      <c r="A190" s="5">
        <v>11</v>
      </c>
      <c r="B190" s="6">
        <v>0.72727864247267693</v>
      </c>
      <c r="C190" s="6">
        <v>0.67558284571551319</v>
      </c>
      <c r="D190" s="6">
        <v>0.57310321996481906</v>
      </c>
      <c r="E190" s="6">
        <v>0.38262461674618831</v>
      </c>
      <c r="F190" s="6">
        <v>0.44303259700566588</v>
      </c>
      <c r="G190" s="6">
        <v>0.238321024866957</v>
      </c>
      <c r="H190" s="6">
        <v>0.76439570511559329</v>
      </c>
    </row>
    <row r="191" spans="1:16" ht="12.75" customHeight="1" x14ac:dyDescent="0.25">
      <c r="A191" s="5">
        <v>12</v>
      </c>
      <c r="B191" s="6">
        <v>0.82511799157424315</v>
      </c>
      <c r="C191" s="6">
        <v>0.76646766211031447</v>
      </c>
      <c r="D191" s="6">
        <v>0.65020165615528669</v>
      </c>
      <c r="E191" s="6">
        <v>0.43409834533720715</v>
      </c>
      <c r="F191" s="6">
        <v>0.50263289102012843</v>
      </c>
      <c r="G191" s="6">
        <v>0.2703818782847407</v>
      </c>
      <c r="H191" s="6">
        <v>0.86722833882290307</v>
      </c>
    </row>
    <row r="192" spans="1:16" ht="12.75" customHeight="1" x14ac:dyDescent="0.25">
      <c r="A192" s="5">
        <v>13</v>
      </c>
      <c r="B192" s="6">
        <v>0.92951596903495171</v>
      </c>
      <c r="C192" s="6">
        <v>0.86344491206784935</v>
      </c>
      <c r="D192" s="6">
        <v>0.7324683604780311</v>
      </c>
      <c r="E192" s="6">
        <v>0.48902259827439071</v>
      </c>
      <c r="F192" s="6">
        <v>0.56622847100210816</v>
      </c>
      <c r="G192" s="6">
        <v>0.30459192039168775</v>
      </c>
      <c r="H192" s="6">
        <v>0.97695432406894778</v>
      </c>
    </row>
    <row r="193" spans="1:8" ht="12.75" customHeight="1" x14ac:dyDescent="0.25">
      <c r="A193" s="5">
        <v>14</v>
      </c>
      <c r="B193" s="6">
        <v>1.0406229602681563</v>
      </c>
      <c r="C193" s="6">
        <v>0.96665429143448856</v>
      </c>
      <c r="D193" s="6">
        <v>0.82002183822056574</v>
      </c>
      <c r="E193" s="6">
        <v>0.54747649401081622</v>
      </c>
      <c r="F193" s="6">
        <v>0.63391094646182378</v>
      </c>
      <c r="G193" s="6">
        <v>0.34100043079501097</v>
      </c>
      <c r="H193" s="6">
        <v>1.0937317212687672</v>
      </c>
    </row>
    <row r="194" spans="1:8" ht="12.75" customHeight="1" x14ac:dyDescent="0.25">
      <c r="A194" s="5">
        <v>15</v>
      </c>
      <c r="B194" s="6">
        <v>1.1585813854756513</v>
      </c>
      <c r="C194" s="6">
        <v>1.0762280970213809</v>
      </c>
      <c r="D194" s="6">
        <v>0.91297431799991591</v>
      </c>
      <c r="E194" s="6">
        <v>0.60953496046536704</v>
      </c>
      <c r="F194" s="6">
        <v>0.70576707478246037</v>
      </c>
      <c r="G194" s="6">
        <v>0.37965407899175241</v>
      </c>
      <c r="H194" s="6">
        <v>1.2177102191169225</v>
      </c>
    </row>
    <row r="195" spans="1:8" ht="19.5" customHeight="1" x14ac:dyDescent="0.25">
      <c r="A195" s="5">
        <v>16</v>
      </c>
      <c r="B195" s="6">
        <v>1.2835193217365548</v>
      </c>
      <c r="C195" s="6">
        <v>1.1922853020425439</v>
      </c>
      <c r="D195" s="6">
        <v>1.0114267259015728</v>
      </c>
      <c r="E195" s="6">
        <v>0.67526537957455157</v>
      </c>
      <c r="F195" s="6">
        <v>0.7818748760207952</v>
      </c>
      <c r="G195" s="6">
        <v>0.42059483439909917</v>
      </c>
      <c r="H195" s="6">
        <v>1.3490244311761999</v>
      </c>
    </row>
    <row r="196" spans="1:8" ht="12.75" customHeight="1" x14ac:dyDescent="0.25">
      <c r="A196" s="5">
        <v>17</v>
      </c>
      <c r="B196" s="6">
        <v>1.4155422913955897</v>
      </c>
      <c r="C196" s="6">
        <v>1.314923928193888</v>
      </c>
      <c r="D196" s="6">
        <v>1.1154622146430877</v>
      </c>
      <c r="E196" s="6">
        <v>0.74472326712606141</v>
      </c>
      <c r="F196" s="6">
        <v>0.86229863068184309</v>
      </c>
      <c r="G196" s="6">
        <v>0.46385727550165423</v>
      </c>
      <c r="H196" s="6">
        <v>1.4877852651818044</v>
      </c>
    </row>
    <row r="197" spans="1:8" ht="12.75" customHeight="1" x14ac:dyDescent="0.25">
      <c r="A197" s="5">
        <v>18</v>
      </c>
      <c r="B197" s="6">
        <v>1.5547227937709343</v>
      </c>
      <c r="C197" s="6">
        <v>1.4442113214592311</v>
      </c>
      <c r="D197" s="6">
        <v>1.2251379144497512</v>
      </c>
      <c r="E197" s="6">
        <v>0.81794676534243971</v>
      </c>
      <c r="F197" s="6">
        <v>0.94708250280306872</v>
      </c>
      <c r="G197" s="6">
        <v>0.50946515950992999</v>
      </c>
      <c r="H197" s="6">
        <v>1.6340689204942056</v>
      </c>
    </row>
    <row r="198" spans="1:8" ht="12.75" customHeight="1" x14ac:dyDescent="0.25">
      <c r="A198" s="5">
        <v>19</v>
      </c>
      <c r="B198" s="6">
        <v>1.7010870688754933</v>
      </c>
      <c r="C198" s="6">
        <v>1.5801718566813845</v>
      </c>
      <c r="D198" s="6">
        <v>1.3404745027277312</v>
      </c>
      <c r="E198" s="6">
        <v>0.89494967921436663</v>
      </c>
      <c r="F198" s="6">
        <v>1.0362424768784255</v>
      </c>
      <c r="G198" s="6">
        <v>0.55742708498079674</v>
      </c>
      <c r="H198" s="6">
        <v>1.7879029762996947</v>
      </c>
    </row>
    <row r="199" spans="1:8" ht="12.75" customHeight="1" x14ac:dyDescent="0.25">
      <c r="A199" s="5">
        <v>20</v>
      </c>
      <c r="B199" s="6">
        <v>1.8545984760965077</v>
      </c>
      <c r="C199" s="6">
        <v>1.7227714977042021</v>
      </c>
      <c r="D199" s="6">
        <v>1.4614431062887787</v>
      </c>
      <c r="E199" s="6">
        <v>0.97571273194805863</v>
      </c>
      <c r="F199" s="6">
        <v>1.1297562327339408</v>
      </c>
      <c r="G199" s="6">
        <v>0.60773104519788168</v>
      </c>
      <c r="H199" s="6">
        <v>1.949248922011833</v>
      </c>
    </row>
    <row r="200" spans="1:8" ht="19.5" customHeight="1" x14ac:dyDescent="0.25">
      <c r="A200" s="5">
        <v>21</v>
      </c>
      <c r="B200" s="6">
        <v>2.0151367442948565</v>
      </c>
      <c r="C200" s="6">
        <v>1.8718985223985309</v>
      </c>
      <c r="D200" s="6">
        <v>1.5879489502102242</v>
      </c>
      <c r="E200" s="6">
        <v>1.0601726483477043</v>
      </c>
      <c r="F200" s="6">
        <v>1.2275505054172315</v>
      </c>
      <c r="G200" s="6">
        <v>0.66033762866266987</v>
      </c>
      <c r="H200" s="6">
        <v>2.1179803483882416</v>
      </c>
    </row>
    <row r="201" spans="1:8" ht="12.75" customHeight="1" x14ac:dyDescent="0.25">
      <c r="A201" s="5">
        <v>22</v>
      </c>
      <c r="B201" s="6">
        <v>2.1824721986418707</v>
      </c>
      <c r="C201" s="6">
        <v>2.027339581484906</v>
      </c>
      <c r="D201" s="6">
        <v>1.7198110483113007</v>
      </c>
      <c r="E201" s="6">
        <v>1.1482085954365546</v>
      </c>
      <c r="F201" s="6">
        <v>1.329485385091999</v>
      </c>
      <c r="G201" s="6">
        <v>0.71517157351903426</v>
      </c>
      <c r="H201" s="6">
        <v>2.2938558590199589</v>
      </c>
    </row>
    <row r="202" spans="1:8" ht="12.75" customHeight="1" x14ac:dyDescent="0.25">
      <c r="A202" s="5">
        <v>23</v>
      </c>
      <c r="B202" s="6">
        <v>2.3562338890576005</v>
      </c>
      <c r="C202" s="6">
        <v>2.1887500924388386</v>
      </c>
      <c r="D202" s="6">
        <v>1.8567370880272631</v>
      </c>
      <c r="E202" s="6">
        <v>1.2396254146826748</v>
      </c>
      <c r="F202" s="6">
        <v>1.4353349020023867</v>
      </c>
      <c r="G202" s="6">
        <v>0.77211132360120094</v>
      </c>
      <c r="H202" s="6">
        <v>2.4764855721871504</v>
      </c>
    </row>
    <row r="203" spans="1:8" ht="12.75" customHeight="1" x14ac:dyDescent="0.25">
      <c r="A203" s="5">
        <v>24</v>
      </c>
      <c r="B203" s="6">
        <v>2.5358703298435814</v>
      </c>
      <c r="C203" s="6">
        <v>2.3556177697953311</v>
      </c>
      <c r="D203" s="6">
        <v>1.9982924928270576</v>
      </c>
      <c r="E203" s="6">
        <v>1.3341329669403601</v>
      </c>
      <c r="F203" s="6">
        <v>1.5447631104366213</v>
      </c>
      <c r="G203" s="6">
        <v>0.83097616325332324</v>
      </c>
      <c r="H203" s="6">
        <v>2.6652898568175951</v>
      </c>
    </row>
    <row r="204" spans="1:8" ht="12.75" customHeight="1" x14ac:dyDescent="0.25">
      <c r="A204" s="5">
        <v>25</v>
      </c>
      <c r="B204" s="6">
        <v>2.7206013034973155</v>
      </c>
      <c r="C204" s="6">
        <v>2.5272178548032946</v>
      </c>
      <c r="D204" s="6">
        <v>2.1438624431121971</v>
      </c>
      <c r="E204" s="6">
        <v>1.4313207762167284</v>
      </c>
      <c r="F204" s="6">
        <v>1.6572947293041094</v>
      </c>
      <c r="G204" s="6">
        <v>0.89151042398198577</v>
      </c>
      <c r="H204" s="6">
        <v>2.8594486765825264</v>
      </c>
    </row>
    <row r="205" spans="1:8" ht="18" customHeight="1" x14ac:dyDescent="0.3">
      <c r="A205" s="53" t="s">
        <v>68</v>
      </c>
      <c r="B205" s="12"/>
      <c r="C205" s="12"/>
      <c r="D205" s="12"/>
      <c r="E205" s="12"/>
      <c r="F205" s="12"/>
      <c r="G205" s="12"/>
    </row>
    <row r="206" spans="1:8" ht="18" customHeight="1" x14ac:dyDescent="0.3">
      <c r="A206" s="52" t="s">
        <v>8</v>
      </c>
      <c r="D206" s="12"/>
      <c r="E206" s="12"/>
      <c r="F206" s="13"/>
      <c r="G206" s="13"/>
      <c r="H206" s="14"/>
    </row>
    <row r="207" spans="1:8" ht="18" customHeight="1" x14ac:dyDescent="0.3">
      <c r="A207" s="53" t="s">
        <v>0</v>
      </c>
      <c r="B207" s="12"/>
      <c r="C207" s="20">
        <v>0.75</v>
      </c>
      <c r="D207" s="12"/>
      <c r="E207" s="12"/>
      <c r="H207" s="14" t="s">
        <v>46</v>
      </c>
    </row>
    <row r="208" spans="1:8" ht="18" customHeight="1" x14ac:dyDescent="0.3">
      <c r="A208" s="53" t="s">
        <v>4</v>
      </c>
      <c r="B208" s="12"/>
      <c r="H208" s="24" t="s">
        <v>46</v>
      </c>
    </row>
    <row r="209" spans="1:16" ht="14.25" customHeight="1" x14ac:dyDescent="0.3">
      <c r="A209" s="52"/>
      <c r="B209" s="15"/>
      <c r="C209" s="8"/>
      <c r="D209" s="15"/>
      <c r="E209" s="15"/>
      <c r="H209" s="24"/>
    </row>
    <row r="210" spans="1:16" ht="14.25" customHeight="1" x14ac:dyDescent="0.3">
      <c r="A210" s="2"/>
      <c r="B210" s="9"/>
      <c r="C210" s="10"/>
      <c r="D210" s="10"/>
      <c r="E210" s="10"/>
      <c r="F210" s="3"/>
      <c r="G210" s="3"/>
    </row>
    <row r="211" spans="1:16" s="2" customFormat="1" ht="14.25" customHeight="1" x14ac:dyDescent="0.3">
      <c r="D211" s="5"/>
      <c r="E211" s="5"/>
      <c r="F211" s="5"/>
      <c r="G211" s="5"/>
      <c r="H211" s="1"/>
      <c r="M211" s="1"/>
    </row>
    <row r="212" spans="1:16" s="2" customFormat="1" ht="14.25" customHeight="1" x14ac:dyDescent="0.3">
      <c r="A212" s="3"/>
      <c r="B212" s="3"/>
      <c r="D212" s="5"/>
      <c r="E212" s="5"/>
      <c r="F212" s="5"/>
      <c r="G212" s="5"/>
      <c r="H212" s="3"/>
      <c r="M212" s="1"/>
    </row>
    <row r="213" spans="1:16" s="2" customFormat="1" ht="39" customHeight="1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6" ht="19.5" customHeight="1" x14ac:dyDescent="0.25">
      <c r="A214" s="5">
        <v>1</v>
      </c>
      <c r="B214" s="6">
        <v>6.5534225167575816E-2</v>
      </c>
      <c r="C214" s="6">
        <v>6.0875977575727297E-2</v>
      </c>
      <c r="D214" s="6">
        <v>5.164165873721252E-2</v>
      </c>
      <c r="E214" s="6">
        <v>3.4477855287004588E-2</v>
      </c>
      <c r="F214" s="6">
        <v>3.9921147512366209E-2</v>
      </c>
      <c r="G214" s="6">
        <v>2.1474827932109048E-2</v>
      </c>
      <c r="H214" s="6">
        <v>6.8878800133409884E-2</v>
      </c>
    </row>
    <row r="215" spans="1:16" ht="12.75" customHeight="1" x14ac:dyDescent="0.25">
      <c r="A215" s="5">
        <v>2</v>
      </c>
      <c r="B215" s="6">
        <v>0.1062231912113441</v>
      </c>
      <c r="C215" s="6">
        <v>9.8672725429633346E-2</v>
      </c>
      <c r="D215" s="6">
        <v>8.3704991956294175E-2</v>
      </c>
      <c r="E215" s="6">
        <v>5.588450623080761E-2</v>
      </c>
      <c r="F215" s="6">
        <v>6.4707436072356808E-2</v>
      </c>
      <c r="G215" s="6">
        <v>3.4808144108366738E-2</v>
      </c>
      <c r="H215" s="6">
        <v>0.11164434977708607</v>
      </c>
    </row>
    <row r="216" spans="1:16" s="18" customFormat="1" ht="12.75" customHeight="1" x14ac:dyDescent="0.25">
      <c r="A216" s="17">
        <v>3</v>
      </c>
      <c r="B216" s="6">
        <v>0.14704055172937067</v>
      </c>
      <c r="C216" s="6">
        <v>0.13658874133188828</v>
      </c>
      <c r="D216" s="6">
        <v>0.11586950137157612</v>
      </c>
      <c r="E216" s="6">
        <v>7.7358706094153157E-2</v>
      </c>
      <c r="F216" s="6">
        <v>8.957193803509278E-2</v>
      </c>
      <c r="G216" s="6">
        <v>4.8183533708626589E-2</v>
      </c>
      <c r="H216" s="6">
        <v>0.15454484657712303</v>
      </c>
      <c r="I216" s="1"/>
      <c r="J216" s="1"/>
      <c r="K216" s="1"/>
      <c r="L216" s="1"/>
      <c r="M216" s="1"/>
      <c r="N216" s="1"/>
      <c r="O216" s="1"/>
      <c r="P216" s="1"/>
    </row>
    <row r="217" spans="1:16" ht="12.75" customHeight="1" x14ac:dyDescent="0.25">
      <c r="A217" s="5">
        <v>4</v>
      </c>
      <c r="B217" s="6">
        <v>0.19268703429641304</v>
      </c>
      <c r="C217" s="6">
        <v>0.17899061977107894</v>
      </c>
      <c r="D217" s="6">
        <v>0.15183940975538068</v>
      </c>
      <c r="E217" s="6">
        <v>0.10137352913177906</v>
      </c>
      <c r="F217" s="6">
        <v>0.11737817148517016</v>
      </c>
      <c r="G217" s="6">
        <v>6.3141372247598831E-2</v>
      </c>
      <c r="H217" s="6">
        <v>0.20252092230684832</v>
      </c>
    </row>
    <row r="218" spans="1:16" ht="12.75" customHeight="1" x14ac:dyDescent="0.25">
      <c r="A218" s="5">
        <v>5</v>
      </c>
      <c r="B218" s="6">
        <v>0.24325745533109489</v>
      </c>
      <c r="C218" s="6">
        <v>0.22596643750647397</v>
      </c>
      <c r="D218" s="6">
        <v>0.19168943344288586</v>
      </c>
      <c r="E218" s="6">
        <v>0.12797885869474018</v>
      </c>
      <c r="F218" s="6">
        <v>0.14818389525356301</v>
      </c>
      <c r="G218" s="6">
        <v>7.9712729998409823E-2</v>
      </c>
      <c r="H218" s="6">
        <v>0.25567223239258391</v>
      </c>
    </row>
    <row r="219" spans="1:16" s="18" customFormat="1" ht="19.5" customHeight="1" x14ac:dyDescent="0.25">
      <c r="A219" s="17">
        <v>6</v>
      </c>
      <c r="B219" s="6">
        <v>0.29885416355411937</v>
      </c>
      <c r="C219" s="6">
        <v>0.27761126819478488</v>
      </c>
      <c r="D219" s="6">
        <v>0.23550022430253484</v>
      </c>
      <c r="E219" s="6">
        <v>0.15722854091263042</v>
      </c>
      <c r="F219" s="6">
        <v>0.18205145658503463</v>
      </c>
      <c r="G219" s="6">
        <v>9.7931145484793591E-2</v>
      </c>
      <c r="H219" s="6">
        <v>0.31410634897788065</v>
      </c>
      <c r="I219" s="1"/>
      <c r="J219" s="1"/>
      <c r="K219" s="1"/>
      <c r="L219" s="1"/>
      <c r="M219" s="1"/>
      <c r="N219" s="1"/>
      <c r="O219" s="1"/>
      <c r="P219" s="1"/>
    </row>
    <row r="220" spans="1:16" ht="12.75" customHeight="1" x14ac:dyDescent="0.25">
      <c r="A220" s="5">
        <v>7</v>
      </c>
      <c r="B220" s="6">
        <v>0.3595870279846467</v>
      </c>
      <c r="C220" s="6">
        <v>0.33402717123977427</v>
      </c>
      <c r="D220" s="6">
        <v>0.2833583602770553</v>
      </c>
      <c r="E220" s="6">
        <v>0.18918037837842228</v>
      </c>
      <c r="F220" s="6">
        <v>0.21904778382595236</v>
      </c>
      <c r="G220" s="6">
        <v>0.11783262154763974</v>
      </c>
      <c r="H220" s="6">
        <v>0.37793874830728447</v>
      </c>
    </row>
    <row r="221" spans="1:16" ht="12.75" customHeight="1" x14ac:dyDescent="0.25">
      <c r="A221" s="5">
        <v>8</v>
      </c>
      <c r="B221" s="6">
        <v>0.42557323005976422</v>
      </c>
      <c r="C221" s="6">
        <v>0.39532299868811238</v>
      </c>
      <c r="D221" s="6">
        <v>0.33535618157141545</v>
      </c>
      <c r="E221" s="6">
        <v>0.22389602078157028</v>
      </c>
      <c r="F221" s="6">
        <v>0.25924425979077242</v>
      </c>
      <c r="G221" s="6">
        <v>0.13945555722488387</v>
      </c>
      <c r="H221" s="6">
        <v>0.44729259223651063</v>
      </c>
    </row>
    <row r="222" spans="1:16" ht="12.75" customHeight="1" x14ac:dyDescent="0.25">
      <c r="A222" s="5">
        <v>9</v>
      </c>
      <c r="B222" s="6">
        <v>0.4969367976299372</v>
      </c>
      <c r="C222" s="6">
        <v>0.46161396234896279</v>
      </c>
      <c r="D222" s="6">
        <v>0.3915914234363374</v>
      </c>
      <c r="E222" s="6">
        <v>0.26144071974088828</v>
      </c>
      <c r="F222" s="6">
        <v>0.30271643788844138</v>
      </c>
      <c r="G222" s="6">
        <v>0.16284059504706211</v>
      </c>
      <c r="H222" s="6">
        <v>0.52229823844509704</v>
      </c>
    </row>
    <row r="223" spans="1:16" ht="12.75" customHeight="1" x14ac:dyDescent="0.25">
      <c r="A223" s="5">
        <v>10</v>
      </c>
      <c r="B223" s="6">
        <v>0.57380780369882822</v>
      </c>
      <c r="C223" s="6">
        <v>0.53302088948829063</v>
      </c>
      <c r="D223" s="6">
        <v>0.45216658476684712</v>
      </c>
      <c r="E223" s="6">
        <v>0.30188290725790767</v>
      </c>
      <c r="F223" s="6">
        <v>0.34954355402284437</v>
      </c>
      <c r="G223" s="6">
        <v>0.18803035847336869</v>
      </c>
      <c r="H223" s="6">
        <v>0.60309239828347361</v>
      </c>
    </row>
    <row r="224" spans="1:16" ht="19.5" customHeight="1" x14ac:dyDescent="0.25">
      <c r="A224" s="5">
        <v>11</v>
      </c>
      <c r="B224" s="6">
        <v>0.6563211347250768</v>
      </c>
      <c r="C224" s="6">
        <v>0.60966907868116049</v>
      </c>
      <c r="D224" s="6">
        <v>0.5171879575111219</v>
      </c>
      <c r="E224" s="6">
        <v>0.34529354771481596</v>
      </c>
      <c r="F224" s="6">
        <v>0.39980777628552489</v>
      </c>
      <c r="G224" s="6">
        <v>0.21506904827801371</v>
      </c>
      <c r="H224" s="6">
        <v>0.68981684221435013</v>
      </c>
    </row>
    <row r="225" spans="1:8" ht="12.75" customHeight="1" x14ac:dyDescent="0.25">
      <c r="A225" s="5">
        <v>12</v>
      </c>
      <c r="B225" s="6">
        <v>0.74461471145487224</v>
      </c>
      <c r="C225" s="6">
        <v>0.69168664710955974</v>
      </c>
      <c r="D225" s="6">
        <v>0.58676422466784328</v>
      </c>
      <c r="E225" s="6">
        <v>0.3917452018463442</v>
      </c>
      <c r="F225" s="6">
        <v>0.45359312114939504</v>
      </c>
      <c r="G225" s="6">
        <v>0.24400185953708314</v>
      </c>
      <c r="H225" s="6">
        <v>0.78261652984450802</v>
      </c>
    </row>
    <row r="226" spans="1:8" ht="12.75" customHeight="1" x14ac:dyDescent="0.25">
      <c r="A226" s="5">
        <v>13</v>
      </c>
      <c r="B226" s="6">
        <v>0.83882701885476874</v>
      </c>
      <c r="C226" s="6">
        <v>0.77920223607041394</v>
      </c>
      <c r="D226" s="6">
        <v>0.66100451384727488</v>
      </c>
      <c r="E226" s="6">
        <v>0.44131072722613524</v>
      </c>
      <c r="F226" s="6">
        <v>0.51098394879059084</v>
      </c>
      <c r="G226" s="6">
        <v>0.27487417221532551</v>
      </c>
      <c r="H226" s="6">
        <v>0.88163701379638837</v>
      </c>
    </row>
    <row r="227" spans="1:8" ht="12.75" customHeight="1" x14ac:dyDescent="0.25">
      <c r="A227" s="5">
        <v>14</v>
      </c>
      <c r="B227" s="6">
        <v>0.93909376986802351</v>
      </c>
      <c r="C227" s="6">
        <v>0.87234191187593346</v>
      </c>
      <c r="D227" s="6">
        <v>0.74001576827616578</v>
      </c>
      <c r="E227" s="6">
        <v>0.49406152305371026</v>
      </c>
      <c r="F227" s="6">
        <v>0.57206293076604675</v>
      </c>
      <c r="G227" s="6">
        <v>0.3077304579166571</v>
      </c>
      <c r="H227" s="6">
        <v>0.9870209331974118</v>
      </c>
    </row>
    <row r="228" spans="1:8" ht="12.75" customHeight="1" x14ac:dyDescent="0.25">
      <c r="A228" s="5">
        <v>15</v>
      </c>
      <c r="B228" s="6">
        <v>1.0455434893584112</v>
      </c>
      <c r="C228" s="6">
        <v>0.97122506369574801</v>
      </c>
      <c r="D228" s="6">
        <v>0.82389926689902682</v>
      </c>
      <c r="E228" s="6">
        <v>0.55006520684713212</v>
      </c>
      <c r="F228" s="6">
        <v>0.63690835990722072</v>
      </c>
      <c r="G228" s="6">
        <v>0.34261283279225691</v>
      </c>
      <c r="H228" s="6">
        <v>1.0989033722479562</v>
      </c>
    </row>
    <row r="229" spans="1:8" ht="19.5" customHeight="1" x14ac:dyDescent="0.25">
      <c r="A229" s="5">
        <v>16</v>
      </c>
      <c r="B229" s="6">
        <v>1.1582917584649746</v>
      </c>
      <c r="C229" s="6">
        <v>1.0759590570294959</v>
      </c>
      <c r="D229" s="6">
        <v>0.91274608886913422</v>
      </c>
      <c r="E229" s="6">
        <v>0.60938258637174192</v>
      </c>
      <c r="F229" s="6">
        <v>0.70559064418322437</v>
      </c>
      <c r="G229" s="6">
        <v>0.37955917148040441</v>
      </c>
      <c r="H229" s="6">
        <v>1.2174058108336077</v>
      </c>
    </row>
    <row r="230" spans="1:8" ht="12.75" customHeight="1" x14ac:dyDescent="0.25">
      <c r="A230" s="5">
        <v>17</v>
      </c>
      <c r="B230" s="6">
        <v>1.2774338041626077</v>
      </c>
      <c r="C230" s="6">
        <v>1.1866323500099072</v>
      </c>
      <c r="D230" s="6">
        <v>1.0066312740443255</v>
      </c>
      <c r="E230" s="6">
        <v>0.67206376097412446</v>
      </c>
      <c r="F230" s="6">
        <v>0.77816779252148716</v>
      </c>
      <c r="G230" s="6">
        <v>0.41860067878889445</v>
      </c>
      <c r="H230" s="6">
        <v>1.3426283358899209</v>
      </c>
    </row>
    <row r="231" spans="1:8" ht="12.75" customHeight="1" x14ac:dyDescent="0.25">
      <c r="A231" s="5">
        <v>18</v>
      </c>
      <c r="B231" s="6">
        <v>1.403035052316989</v>
      </c>
      <c r="C231" s="6">
        <v>1.3033057179573859</v>
      </c>
      <c r="D231" s="6">
        <v>1.1056063786949213</v>
      </c>
      <c r="E231" s="6">
        <v>0.73814315150114462</v>
      </c>
      <c r="F231" s="6">
        <v>0.85467966006072871</v>
      </c>
      <c r="G231" s="6">
        <v>0.45975879403747433</v>
      </c>
      <c r="H231" s="6">
        <v>1.4746397123273556</v>
      </c>
    </row>
    <row r="232" spans="1:8" ht="12.75" customHeight="1" x14ac:dyDescent="0.25">
      <c r="A232" s="5">
        <v>19</v>
      </c>
      <c r="B232" s="6">
        <v>1.5351191828137076</v>
      </c>
      <c r="C232" s="6">
        <v>1.4260011575642004</v>
      </c>
      <c r="D232" s="6">
        <v>1.2096900628198357</v>
      </c>
      <c r="E232" s="6">
        <v>0.80763321604880423</v>
      </c>
      <c r="F232" s="6">
        <v>0.93514067175528692</v>
      </c>
      <c r="G232" s="6">
        <v>0.50304127685811006</v>
      </c>
      <c r="H232" s="6">
        <v>1.6134648285473916</v>
      </c>
    </row>
    <row r="233" spans="1:8" ht="12.75" customHeight="1" x14ac:dyDescent="0.25">
      <c r="A233" s="5">
        <v>20</v>
      </c>
      <c r="B233" s="6">
        <v>1.6736531299099542</v>
      </c>
      <c r="C233" s="6">
        <v>1.5546879534383149</v>
      </c>
      <c r="D233" s="6">
        <v>1.3188562702659419</v>
      </c>
      <c r="E233" s="6">
        <v>0.88051655857873334</v>
      </c>
      <c r="F233" s="6">
        <v>1.0195306851163644</v>
      </c>
      <c r="G233" s="6">
        <v>0.54843729197907176</v>
      </c>
      <c r="H233" s="6">
        <v>1.7590689312789793</v>
      </c>
    </row>
    <row r="234" spans="1:8" ht="19.5" customHeight="1" x14ac:dyDescent="0.25">
      <c r="A234" s="5">
        <v>21</v>
      </c>
      <c r="B234" s="6">
        <v>1.8185283568140593</v>
      </c>
      <c r="C234" s="6">
        <v>1.6892652837072055</v>
      </c>
      <c r="D234" s="6">
        <v>1.4330194728997876</v>
      </c>
      <c r="E234" s="6">
        <v>0.95673607738892974</v>
      </c>
      <c r="F234" s="6">
        <v>1.1077835833437757</v>
      </c>
      <c r="G234" s="6">
        <v>0.59591127311542336</v>
      </c>
      <c r="H234" s="6">
        <v>1.9113379444960226</v>
      </c>
    </row>
    <row r="235" spans="1:8" ht="12.75" customHeight="1" x14ac:dyDescent="0.25">
      <c r="A235" s="5">
        <v>22</v>
      </c>
      <c r="B235" s="6">
        <v>1.969537597101072</v>
      </c>
      <c r="C235" s="6">
        <v>1.8295406146801905</v>
      </c>
      <c r="D235" s="6">
        <v>1.5520163425984319</v>
      </c>
      <c r="E235" s="6">
        <v>1.0361827286662246</v>
      </c>
      <c r="F235" s="6">
        <v>1.1997731070134758</v>
      </c>
      <c r="G235" s="6">
        <v>0.64539530139270573</v>
      </c>
      <c r="H235" s="6">
        <v>2.0700540238183951</v>
      </c>
    </row>
    <row r="236" spans="1:8" ht="12.75" customHeight="1" x14ac:dyDescent="0.25">
      <c r="A236" s="5">
        <v>23</v>
      </c>
      <c r="B236" s="6">
        <v>2.126346092724789</v>
      </c>
      <c r="C236" s="6">
        <v>1.9752029832954205</v>
      </c>
      <c r="D236" s="6">
        <v>1.6755830865003989</v>
      </c>
      <c r="E236" s="6">
        <v>1.1186803946729986</v>
      </c>
      <c r="F236" s="6">
        <v>1.2952953332850068</v>
      </c>
      <c r="G236" s="6">
        <v>0.69677968036722504</v>
      </c>
      <c r="H236" s="6">
        <v>2.2348653266402154</v>
      </c>
    </row>
    <row r="237" spans="1:8" ht="12.75" customHeight="1" x14ac:dyDescent="0.25">
      <c r="A237" s="5">
        <v>24</v>
      </c>
      <c r="B237" s="6">
        <v>2.2884561641188594</v>
      </c>
      <c r="C237" s="6">
        <v>2.125790085618676</v>
      </c>
      <c r="D237" s="6">
        <v>1.8033275278726872</v>
      </c>
      <c r="E237" s="6">
        <v>1.2039672439154938</v>
      </c>
      <c r="F237" s="6">
        <v>1.3940470932518714</v>
      </c>
      <c r="G237" s="6">
        <v>0.74990132604698512</v>
      </c>
      <c r="H237" s="6">
        <v>2.4052487740467088</v>
      </c>
    </row>
    <row r="238" spans="1:8" ht="12.75" customHeight="1" x14ac:dyDescent="0.25">
      <c r="A238" s="5">
        <v>25</v>
      </c>
      <c r="B238" s="6">
        <v>2.455163716309686</v>
      </c>
      <c r="C238" s="6">
        <v>2.2806478745514469</v>
      </c>
      <c r="D238" s="6">
        <v>1.934694832470258</v>
      </c>
      <c r="E238" s="6">
        <v>1.2916728488110842</v>
      </c>
      <c r="F238" s="6">
        <v>1.4955994769936147</v>
      </c>
      <c r="G238" s="6">
        <v>0.80452951443445331</v>
      </c>
      <c r="H238" s="6">
        <v>2.5804643371928369</v>
      </c>
    </row>
    <row r="239" spans="1:8" ht="18" customHeight="1" x14ac:dyDescent="0.3">
      <c r="A239" s="53" t="s">
        <v>68</v>
      </c>
      <c r="B239" s="12"/>
      <c r="C239" s="12"/>
      <c r="D239" s="12"/>
      <c r="E239" s="12"/>
      <c r="F239" s="12"/>
      <c r="G239" s="12"/>
    </row>
    <row r="240" spans="1:8" ht="18" customHeight="1" x14ac:dyDescent="0.3">
      <c r="A240" s="52" t="s">
        <v>8</v>
      </c>
      <c r="D240" s="12"/>
      <c r="E240" s="12"/>
      <c r="F240" s="13"/>
      <c r="G240" s="13"/>
      <c r="H240" s="14"/>
    </row>
    <row r="241" spans="1:16" ht="18" customHeight="1" x14ac:dyDescent="0.3">
      <c r="A241" s="53" t="s">
        <v>0</v>
      </c>
      <c r="B241" s="12"/>
      <c r="C241" s="20">
        <v>0.75</v>
      </c>
      <c r="D241" s="12"/>
      <c r="E241" s="12"/>
      <c r="H241" s="14" t="s">
        <v>46</v>
      </c>
    </row>
    <row r="242" spans="1:16" ht="18" customHeight="1" x14ac:dyDescent="0.3">
      <c r="A242" s="53" t="s">
        <v>19</v>
      </c>
      <c r="B242" s="12"/>
      <c r="H242" s="24" t="s">
        <v>46</v>
      </c>
    </row>
    <row r="243" spans="1:16" ht="14.25" customHeight="1" x14ac:dyDescent="0.3">
      <c r="A243" s="52"/>
      <c r="B243" s="15"/>
      <c r="C243" s="8"/>
      <c r="D243" s="15"/>
      <c r="E243" s="15"/>
      <c r="H243" s="24"/>
    </row>
    <row r="244" spans="1:16" ht="14.25" customHeight="1" x14ac:dyDescent="0.3">
      <c r="A244" s="2"/>
      <c r="B244" s="9"/>
      <c r="C244" s="10"/>
      <c r="D244" s="10"/>
      <c r="E244" s="10"/>
      <c r="F244" s="3"/>
      <c r="G244" s="3"/>
    </row>
    <row r="245" spans="1:16" s="2" customFormat="1" ht="14.25" customHeight="1" x14ac:dyDescent="0.3">
      <c r="D245" s="5"/>
      <c r="E245" s="5"/>
      <c r="F245" s="5"/>
      <c r="G245" s="5"/>
      <c r="H245" s="1"/>
      <c r="M245" s="1"/>
    </row>
    <row r="246" spans="1:16" s="2" customFormat="1" ht="14.25" customHeight="1" x14ac:dyDescent="0.3">
      <c r="A246" s="3"/>
      <c r="B246" s="3"/>
      <c r="D246" s="5"/>
      <c r="E246" s="5"/>
      <c r="F246" s="5"/>
      <c r="G246" s="5"/>
      <c r="H246" s="3"/>
      <c r="M246" s="1"/>
    </row>
    <row r="247" spans="1:16" s="2" customFormat="1" ht="39" customHeight="1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6" ht="19.5" customHeight="1" x14ac:dyDescent="0.25">
      <c r="A248" s="5">
        <v>1</v>
      </c>
      <c r="B248" s="6">
        <v>6.0011688746078637E-2</v>
      </c>
      <c r="C248" s="6">
        <v>5.5745989352069536E-2</v>
      </c>
      <c r="D248" s="6">
        <v>4.728984194967098E-2</v>
      </c>
      <c r="E248" s="6">
        <v>3.1572423643146552E-2</v>
      </c>
      <c r="F248" s="6">
        <v>3.6557012351520764E-2</v>
      </c>
      <c r="G248" s="6">
        <v>1.9665154908628576E-2</v>
      </c>
      <c r="H248" s="6">
        <v>6.3074418050107495E-2</v>
      </c>
    </row>
    <row r="249" spans="1:16" ht="12.75" customHeight="1" x14ac:dyDescent="0.25">
      <c r="A249" s="5">
        <v>2</v>
      </c>
      <c r="B249" s="6">
        <v>9.7271815944874246E-2</v>
      </c>
      <c r="C249" s="6">
        <v>9.0357624143242443E-2</v>
      </c>
      <c r="D249" s="6">
        <v>7.6651214093540476E-2</v>
      </c>
      <c r="E249" s="6">
        <v>5.1175146804220251E-2</v>
      </c>
      <c r="F249" s="6">
        <v>5.9254572754944834E-2</v>
      </c>
      <c r="G249" s="6">
        <v>3.187487919050689E-2</v>
      </c>
      <c r="H249" s="6">
        <v>0.10223613618606948</v>
      </c>
    </row>
    <row r="250" spans="1:16" s="18" customFormat="1" ht="12.75" customHeight="1" x14ac:dyDescent="0.25">
      <c r="A250" s="17">
        <v>3</v>
      </c>
      <c r="B250" s="6">
        <v>0.13464951787971347</v>
      </c>
      <c r="C250" s="6">
        <v>0.12507847632390251</v>
      </c>
      <c r="D250" s="6">
        <v>0.10610523636609245</v>
      </c>
      <c r="E250" s="6">
        <v>7.0839726571126319E-2</v>
      </c>
      <c r="F250" s="6">
        <v>8.2023755556731359E-2</v>
      </c>
      <c r="G250" s="6">
        <v>4.4123131389961774E-2</v>
      </c>
      <c r="H250" s="6">
        <v>0.14152142954892977</v>
      </c>
      <c r="I250" s="1"/>
      <c r="J250" s="1"/>
      <c r="K250" s="1"/>
      <c r="L250" s="1"/>
      <c r="M250" s="1"/>
      <c r="N250" s="1"/>
      <c r="O250" s="1"/>
      <c r="P250" s="1"/>
    </row>
    <row r="251" spans="1:16" ht="12.75" customHeight="1" x14ac:dyDescent="0.25">
      <c r="A251" s="5">
        <v>4</v>
      </c>
      <c r="B251" s="6">
        <v>0.17644939416057281</v>
      </c>
      <c r="C251" s="6">
        <v>0.1639071696461325</v>
      </c>
      <c r="D251" s="6">
        <v>0.13904397853683007</v>
      </c>
      <c r="E251" s="6">
        <v>9.283083246641978E-2</v>
      </c>
      <c r="F251" s="6">
        <v>0.10748677160277229</v>
      </c>
      <c r="G251" s="6">
        <v>5.7820480346473524E-2</v>
      </c>
      <c r="H251" s="6">
        <v>0.18545458534025008</v>
      </c>
    </row>
    <row r="252" spans="1:16" ht="12.75" customHeight="1" x14ac:dyDescent="0.25">
      <c r="A252" s="5">
        <v>5</v>
      </c>
      <c r="B252" s="6">
        <v>0.22275827107383803</v>
      </c>
      <c r="C252" s="6">
        <v>0.20692435868469075</v>
      </c>
      <c r="D252" s="6">
        <v>0.17553586063268556</v>
      </c>
      <c r="E252" s="6">
        <v>0.11719414419607802</v>
      </c>
      <c r="F252" s="6">
        <v>0.13569651241620528</v>
      </c>
      <c r="G252" s="6">
        <v>7.2995378056771337E-2</v>
      </c>
      <c r="H252" s="6">
        <v>0.23412686107335254</v>
      </c>
    </row>
    <row r="253" spans="1:16" s="18" customFormat="1" ht="19.5" customHeight="1" x14ac:dyDescent="0.25">
      <c r="A253" s="17">
        <v>6</v>
      </c>
      <c r="B253" s="6">
        <v>0.27366987246464025</v>
      </c>
      <c r="C253" s="6">
        <v>0.25421710528672536</v>
      </c>
      <c r="D253" s="6">
        <v>0.2156547380294328</v>
      </c>
      <c r="E253" s="6">
        <v>0.14397897030324955</v>
      </c>
      <c r="F253" s="6">
        <v>0.16671007127061885</v>
      </c>
      <c r="G253" s="6">
        <v>8.9678536769946138E-2</v>
      </c>
      <c r="H253" s="6">
        <v>0.28763676384098175</v>
      </c>
      <c r="I253" s="1"/>
      <c r="J253" s="1"/>
      <c r="K253" s="1"/>
      <c r="L253" s="1"/>
      <c r="M253" s="1"/>
      <c r="N253" s="1"/>
      <c r="O253" s="1"/>
      <c r="P253" s="1"/>
    </row>
    <row r="254" spans="1:16" ht="12.75" customHeight="1" x14ac:dyDescent="0.25">
      <c r="A254" s="5">
        <v>7</v>
      </c>
      <c r="B254" s="6">
        <v>0.32928480874477284</v>
      </c>
      <c r="C254" s="6">
        <v>0.30587886836102118</v>
      </c>
      <c r="D254" s="6">
        <v>0.25947989278981026</v>
      </c>
      <c r="E254" s="6">
        <v>0.17323824238526847</v>
      </c>
      <c r="F254" s="6">
        <v>0.20058873649406167</v>
      </c>
      <c r="G254" s="6">
        <v>0.10790292538546864</v>
      </c>
      <c r="H254" s="6">
        <v>0.34609003876223432</v>
      </c>
    </row>
    <row r="255" spans="1:16" ht="12.75" customHeight="1" x14ac:dyDescent="0.25">
      <c r="A255" s="5">
        <v>8</v>
      </c>
      <c r="B255" s="6">
        <v>0.38971038653015044</v>
      </c>
      <c r="C255" s="6">
        <v>0.36200932704664535</v>
      </c>
      <c r="D255" s="6">
        <v>0.30709588365583584</v>
      </c>
      <c r="E255" s="6">
        <v>0.20502841494305216</v>
      </c>
      <c r="F255" s="6">
        <v>0.23739787550687053</v>
      </c>
      <c r="G255" s="6">
        <v>0.12770370707352738</v>
      </c>
      <c r="H255" s="6">
        <v>0.4095994689047619</v>
      </c>
    </row>
    <row r="256" spans="1:16" ht="12.75" customHeight="1" x14ac:dyDescent="0.25">
      <c r="A256" s="5">
        <v>9</v>
      </c>
      <c r="B256" s="6">
        <v>0.45506018190622954</v>
      </c>
      <c r="C256" s="6">
        <v>0.42271398431114993</v>
      </c>
      <c r="D256" s="6">
        <v>0.35859220977747086</v>
      </c>
      <c r="E256" s="6">
        <v>0.2394092408740893</v>
      </c>
      <c r="F256" s="6">
        <v>0.2772066748699577</v>
      </c>
      <c r="G256" s="6">
        <v>0.14911809943891052</v>
      </c>
      <c r="H256" s="6">
        <v>0.4782844267715598</v>
      </c>
    </row>
    <row r="257" spans="1:8" ht="12.75" customHeight="1" x14ac:dyDescent="0.25">
      <c r="A257" s="5">
        <v>10</v>
      </c>
      <c r="B257" s="6">
        <v>0.52545330668962364</v>
      </c>
      <c r="C257" s="6">
        <v>0.48810348536714876</v>
      </c>
      <c r="D257" s="6">
        <v>0.41406273251905412</v>
      </c>
      <c r="E257" s="6">
        <v>0.2764433854493229</v>
      </c>
      <c r="F257" s="6">
        <v>0.32008769331716524</v>
      </c>
      <c r="G257" s="6">
        <v>0.17218513408319586</v>
      </c>
      <c r="H257" s="6">
        <v>0.55227010311584201</v>
      </c>
    </row>
    <row r="258" spans="1:8" ht="19.5" customHeight="1" x14ac:dyDescent="0.25">
      <c r="A258" s="5">
        <v>11</v>
      </c>
      <c r="B258" s="6">
        <v>0.60101328052447645</v>
      </c>
      <c r="C258" s="6">
        <v>0.55829256994137</v>
      </c>
      <c r="D258" s="6">
        <v>0.47360478665938111</v>
      </c>
      <c r="E258" s="6">
        <v>0.31619583291789921</v>
      </c>
      <c r="F258" s="6">
        <v>0.36611617467600377</v>
      </c>
      <c r="G258" s="6">
        <v>0.19694528700342837</v>
      </c>
      <c r="H258" s="6">
        <v>0.6316863214742382</v>
      </c>
    </row>
    <row r="259" spans="1:8" ht="12.75" customHeight="1" x14ac:dyDescent="0.25">
      <c r="A259" s="5">
        <v>12</v>
      </c>
      <c r="B259" s="6">
        <v>0.68186640164458545</v>
      </c>
      <c r="C259" s="6">
        <v>0.63339855884486862</v>
      </c>
      <c r="D259" s="6">
        <v>0.53731789653512008</v>
      </c>
      <c r="E259" s="6">
        <v>0.35873302935767648</v>
      </c>
      <c r="F259" s="6">
        <v>0.41536905539317848</v>
      </c>
      <c r="G259" s="6">
        <v>0.22343994470920647</v>
      </c>
      <c r="H259" s="6">
        <v>0.7166658257798717</v>
      </c>
    </row>
    <row r="260" spans="1:8" ht="12.75" customHeight="1" x14ac:dyDescent="0.25">
      <c r="A260" s="5">
        <v>13</v>
      </c>
      <c r="B260" s="6">
        <v>0.76813948495754425</v>
      </c>
      <c r="C260" s="6">
        <v>0.71353925283673136</v>
      </c>
      <c r="D260" s="6">
        <v>0.6053019936273254</v>
      </c>
      <c r="E260" s="6">
        <v>0.4041216926709581</v>
      </c>
      <c r="F260" s="6">
        <v>0.46792358665491873</v>
      </c>
      <c r="G260" s="6">
        <v>0.25171066301831613</v>
      </c>
      <c r="H260" s="6">
        <v>0.80734190300839148</v>
      </c>
    </row>
    <row r="261" spans="1:8" ht="12.75" customHeight="1" x14ac:dyDescent="0.25">
      <c r="A261" s="5">
        <v>14</v>
      </c>
      <c r="B261" s="6">
        <v>0.85995680694466836</v>
      </c>
      <c r="C261" s="6">
        <v>0.79883009468400779</v>
      </c>
      <c r="D261" s="6">
        <v>0.67765500911044452</v>
      </c>
      <c r="E261" s="6">
        <v>0.45242720528238417</v>
      </c>
      <c r="F261" s="6">
        <v>0.5238554733273495</v>
      </c>
      <c r="G261" s="6">
        <v>0.28179816593482437</v>
      </c>
      <c r="H261" s="6">
        <v>0.90384517215919724</v>
      </c>
    </row>
    <row r="262" spans="1:8" ht="12.75" customHeight="1" x14ac:dyDescent="0.25">
      <c r="A262" s="5">
        <v>15</v>
      </c>
      <c r="B262" s="6">
        <v>0.9574360617436587</v>
      </c>
      <c r="C262" s="6">
        <v>0.88938041269063572</v>
      </c>
      <c r="D262" s="6">
        <v>0.75446968720292151</v>
      </c>
      <c r="E262" s="6">
        <v>0.50371148661554455</v>
      </c>
      <c r="F262" s="6">
        <v>0.58323641054412767</v>
      </c>
      <c r="G262" s="6">
        <v>0.31374102050288677</v>
      </c>
      <c r="H262" s="6">
        <v>1.0062993339545727</v>
      </c>
    </row>
    <row r="263" spans="1:8" ht="19.5" customHeight="1" x14ac:dyDescent="0.25">
      <c r="A263" s="5">
        <v>16</v>
      </c>
      <c r="B263" s="6">
        <v>1.0606830905287017</v>
      </c>
      <c r="C263" s="6">
        <v>0.98528852471922623</v>
      </c>
      <c r="D263" s="6">
        <v>0.83582943186327929</v>
      </c>
      <c r="E263" s="6">
        <v>0.55803022019576776</v>
      </c>
      <c r="F263" s="6">
        <v>0.64613087302997574</v>
      </c>
      <c r="G263" s="6">
        <v>0.34757390968393281</v>
      </c>
      <c r="H263" s="6">
        <v>1.1148156312308235</v>
      </c>
    </row>
    <row r="264" spans="1:8" ht="12.75" customHeight="1" x14ac:dyDescent="0.25">
      <c r="A264" s="5">
        <v>17</v>
      </c>
      <c r="B264" s="6">
        <v>1.1697850955450817</v>
      </c>
      <c r="C264" s="6">
        <v>1.0866354345798483</v>
      </c>
      <c r="D264" s="6">
        <v>0.92180295937801604</v>
      </c>
      <c r="E264" s="6">
        <v>0.61542928352272552</v>
      </c>
      <c r="F264" s="6">
        <v>0.71259198132898349</v>
      </c>
      <c r="G264" s="6">
        <v>0.38332540867219084</v>
      </c>
      <c r="H264" s="6">
        <v>1.2294857166474369</v>
      </c>
    </row>
    <row r="265" spans="1:8" ht="12.75" customHeight="1" x14ac:dyDescent="0.25">
      <c r="A265" s="5">
        <v>18</v>
      </c>
      <c r="B265" s="6">
        <v>1.2848019892534559</v>
      </c>
      <c r="C265" s="6">
        <v>1.1934767960870116</v>
      </c>
      <c r="D265" s="6">
        <v>1.0124374813963042</v>
      </c>
      <c r="E265" s="6">
        <v>0.67594019681571016</v>
      </c>
      <c r="F265" s="6">
        <v>0.78265623200723722</v>
      </c>
      <c r="G265" s="6">
        <v>0.42101515010664159</v>
      </c>
      <c r="H265" s="6">
        <v>1.3503725603302155</v>
      </c>
    </row>
    <row r="266" spans="1:8" ht="12.75" customHeight="1" x14ac:dyDescent="0.25">
      <c r="A266" s="5">
        <v>19</v>
      </c>
      <c r="B266" s="6">
        <v>1.4057554560472822</v>
      </c>
      <c r="C266" s="6">
        <v>1.3058327522827142</v>
      </c>
      <c r="D266" s="6">
        <v>1.1077500854482705</v>
      </c>
      <c r="E266" s="6">
        <v>0.73957436833319601</v>
      </c>
      <c r="F266" s="6">
        <v>0.85633683443537811</v>
      </c>
      <c r="G266" s="6">
        <v>0.46065023971894115</v>
      </c>
      <c r="H266" s="6">
        <v>1.4774989533474778</v>
      </c>
    </row>
    <row r="267" spans="1:8" ht="12.75" customHeight="1" x14ac:dyDescent="0.25">
      <c r="A267" s="5">
        <v>20</v>
      </c>
      <c r="B267" s="6">
        <v>1.5326152166173812</v>
      </c>
      <c r="C267" s="6">
        <v>1.4236751761456641</v>
      </c>
      <c r="D267" s="6">
        <v>1.2077169111197958</v>
      </c>
      <c r="E267" s="6">
        <v>0.8063158679922775</v>
      </c>
      <c r="F267" s="6">
        <v>0.93361534352207887</v>
      </c>
      <c r="G267" s="6">
        <v>0.50222075532029631</v>
      </c>
      <c r="H267" s="6">
        <v>1.6108330710689662</v>
      </c>
    </row>
    <row r="268" spans="1:8" ht="19.5" customHeight="1" x14ac:dyDescent="0.25">
      <c r="A268" s="5">
        <v>21</v>
      </c>
      <c r="B268" s="6">
        <v>1.6652818805133069</v>
      </c>
      <c r="C268" s="6">
        <v>1.5469117420121785</v>
      </c>
      <c r="D268" s="6">
        <v>1.3122596376905158</v>
      </c>
      <c r="E268" s="6">
        <v>0.87611240602285934</v>
      </c>
      <c r="F268" s="6">
        <v>1.0144312140968812</v>
      </c>
      <c r="G268" s="6">
        <v>0.54569412777883786</v>
      </c>
      <c r="H268" s="6">
        <v>1.7502704505983249</v>
      </c>
    </row>
    <row r="269" spans="1:8" ht="12.75" customHeight="1" x14ac:dyDescent="0.25">
      <c r="A269" s="5">
        <v>22</v>
      </c>
      <c r="B269" s="6">
        <v>1.8035656475482109</v>
      </c>
      <c r="C269" s="6">
        <v>1.6753661409095191</v>
      </c>
      <c r="D269" s="6">
        <v>1.4212287006168283</v>
      </c>
      <c r="E269" s="6">
        <v>0.94886412767944139</v>
      </c>
      <c r="F269" s="6">
        <v>1.0986688265543396</v>
      </c>
      <c r="G269" s="6">
        <v>0.59100816170973247</v>
      </c>
      <c r="H269" s="6">
        <v>1.8956116051925314</v>
      </c>
    </row>
    <row r="270" spans="1:8" ht="12.75" customHeight="1" x14ac:dyDescent="0.25">
      <c r="A270" s="5">
        <v>23</v>
      </c>
      <c r="B270" s="6">
        <v>1.9471599695692372</v>
      </c>
      <c r="C270" s="6">
        <v>1.8087536144777383</v>
      </c>
      <c r="D270" s="6">
        <v>1.5343825367299342</v>
      </c>
      <c r="E270" s="6">
        <v>1.0244097565781867</v>
      </c>
      <c r="F270" s="6">
        <v>1.1861414425299053</v>
      </c>
      <c r="G270" s="6">
        <v>0.63806240473380482</v>
      </c>
      <c r="H270" s="6">
        <v>2.0465343418463604</v>
      </c>
    </row>
    <row r="271" spans="1:8" ht="12.75" customHeight="1" x14ac:dyDescent="0.25">
      <c r="A271" s="5">
        <v>24</v>
      </c>
      <c r="B271" s="6">
        <v>2.0956091062185083</v>
      </c>
      <c r="C271" s="6">
        <v>1.9466508169042389</v>
      </c>
      <c r="D271" s="6">
        <v>1.6513620178342356</v>
      </c>
      <c r="E271" s="6">
        <v>1.1025095256345339</v>
      </c>
      <c r="F271" s="6">
        <v>1.2765714410094031</v>
      </c>
      <c r="G271" s="6">
        <v>0.68670751586560641</v>
      </c>
      <c r="H271" s="6">
        <v>2.202559661243916</v>
      </c>
    </row>
    <row r="272" spans="1:8" ht="12.75" customHeight="1" x14ac:dyDescent="0.25">
      <c r="A272" s="5">
        <v>25</v>
      </c>
      <c r="B272" s="6">
        <v>2.2482682962541665</v>
      </c>
      <c r="C272" s="6">
        <v>2.0884588173128167</v>
      </c>
      <c r="D272" s="6">
        <v>1.7716590652893913</v>
      </c>
      <c r="E272" s="6">
        <v>1.1828242230132231</v>
      </c>
      <c r="F272" s="6">
        <v>1.3695660560971405</v>
      </c>
      <c r="G272" s="6">
        <v>0.73673221410363332</v>
      </c>
      <c r="H272" s="6">
        <v>2.3630098964012975</v>
      </c>
    </row>
    <row r="273" spans="1:16" ht="18" customHeight="1" x14ac:dyDescent="0.3">
      <c r="A273" s="53" t="s">
        <v>68</v>
      </c>
      <c r="B273" s="12"/>
      <c r="C273" s="12"/>
      <c r="D273" s="12"/>
      <c r="E273" s="12"/>
      <c r="F273" s="12"/>
      <c r="G273" s="12"/>
    </row>
    <row r="274" spans="1:16" ht="18" customHeight="1" x14ac:dyDescent="0.3">
      <c r="A274" s="52" t="s">
        <v>8</v>
      </c>
      <c r="D274" s="12"/>
      <c r="E274" s="12"/>
      <c r="F274" s="13"/>
      <c r="G274" s="13"/>
      <c r="H274" s="14"/>
    </row>
    <row r="275" spans="1:16" ht="18" customHeight="1" x14ac:dyDescent="0.3">
      <c r="A275" s="53" t="s">
        <v>0</v>
      </c>
      <c r="B275" s="12"/>
      <c r="C275" s="20">
        <v>0.75</v>
      </c>
      <c r="D275" s="12"/>
      <c r="E275" s="12"/>
      <c r="H275" s="14" t="s">
        <v>46</v>
      </c>
    </row>
    <row r="276" spans="1:16" ht="18" customHeight="1" x14ac:dyDescent="0.3">
      <c r="A276" s="53" t="s">
        <v>20</v>
      </c>
      <c r="B276" s="12"/>
      <c r="H276" s="24" t="s">
        <v>46</v>
      </c>
    </row>
    <row r="277" spans="1:16" ht="14.25" customHeight="1" x14ac:dyDescent="0.3">
      <c r="A277" s="52"/>
      <c r="B277" s="15"/>
      <c r="C277" s="8"/>
      <c r="D277" s="15"/>
      <c r="E277" s="15"/>
      <c r="H277" s="24"/>
    </row>
    <row r="278" spans="1:16" ht="14.25" customHeight="1" x14ac:dyDescent="0.3">
      <c r="A278" s="2"/>
      <c r="B278" s="9"/>
      <c r="C278" s="10"/>
      <c r="D278" s="10"/>
      <c r="E278" s="10"/>
      <c r="F278" s="3"/>
      <c r="G278" s="3"/>
    </row>
    <row r="279" spans="1:16" s="2" customFormat="1" ht="14.25" customHeight="1" x14ac:dyDescent="0.3">
      <c r="D279" s="5"/>
      <c r="E279" s="5"/>
      <c r="F279" s="5"/>
      <c r="G279" s="5"/>
      <c r="H279" s="1"/>
      <c r="M279" s="1"/>
    </row>
    <row r="280" spans="1:16" s="2" customFormat="1" ht="14.25" customHeight="1" x14ac:dyDescent="0.3">
      <c r="A280" s="3"/>
      <c r="B280" s="3"/>
      <c r="D280" s="5"/>
      <c r="E280" s="5"/>
      <c r="F280" s="5"/>
      <c r="G280" s="5"/>
      <c r="H280" s="3"/>
      <c r="M280" s="1"/>
    </row>
    <row r="281" spans="1:16" s="2" customFormat="1" ht="39" customHeight="1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6" ht="19.5" customHeight="1" x14ac:dyDescent="0.25">
      <c r="A282" s="5">
        <v>1</v>
      </c>
      <c r="B282" s="6">
        <v>5.5347576149273534E-2</v>
      </c>
      <c r="C282" s="6">
        <v>5.1413407206973002E-2</v>
      </c>
      <c r="D282" s="6">
        <v>4.3614472165100553E-2</v>
      </c>
      <c r="E282" s="6">
        <v>2.9118612695603618E-2</v>
      </c>
      <c r="F282" s="6">
        <v>3.3715798825073737E-2</v>
      </c>
      <c r="G282" s="6">
        <v>1.8136777710054047E-2</v>
      </c>
      <c r="H282" s="6">
        <v>5.8172269920125398E-2</v>
      </c>
    </row>
    <row r="283" spans="1:16" ht="12.75" customHeight="1" x14ac:dyDescent="0.25">
      <c r="A283" s="5">
        <v>2</v>
      </c>
      <c r="B283" s="6">
        <v>8.9711843687099002E-2</v>
      </c>
      <c r="C283" s="6">
        <v>8.3335023350135831E-2</v>
      </c>
      <c r="D283" s="6">
        <v>7.0693876436758604E-2</v>
      </c>
      <c r="E283" s="6">
        <v>4.7197810857837461E-2</v>
      </c>
      <c r="F283" s="6">
        <v>5.4649303265295601E-2</v>
      </c>
      <c r="G283" s="6">
        <v>2.9397561376920137E-2</v>
      </c>
      <c r="H283" s="6">
        <v>9.4290336616060094E-2</v>
      </c>
    </row>
    <row r="284" spans="1:16" s="18" customFormat="1" ht="12.75" customHeight="1" x14ac:dyDescent="0.25">
      <c r="A284" s="17">
        <v>3</v>
      </c>
      <c r="B284" s="6">
        <v>0.12418454804435711</v>
      </c>
      <c r="C284" s="6">
        <v>0.11535736849972678</v>
      </c>
      <c r="D284" s="6">
        <v>9.7858730062694826E-2</v>
      </c>
      <c r="E284" s="6">
        <v>6.5334058126223421E-2</v>
      </c>
      <c r="F284" s="6">
        <v>7.5648863606129296E-2</v>
      </c>
      <c r="G284" s="6">
        <v>4.0693878568946053E-2</v>
      </c>
      <c r="H284" s="6">
        <v>0.13052237426371818</v>
      </c>
      <c r="I284" s="1"/>
      <c r="J284" s="1"/>
      <c r="K284" s="1"/>
      <c r="L284" s="1"/>
      <c r="M284" s="1"/>
      <c r="N284" s="1"/>
      <c r="O284" s="1"/>
      <c r="P284" s="1"/>
    </row>
    <row r="285" spans="1:16" ht="12.75" customHeight="1" x14ac:dyDescent="0.25">
      <c r="A285" s="5">
        <v>4</v>
      </c>
      <c r="B285" s="6">
        <v>0.16273573505184238</v>
      </c>
      <c r="C285" s="6">
        <v>0.15116829309346841</v>
      </c>
      <c r="D285" s="6">
        <v>0.12823747091549764</v>
      </c>
      <c r="E285" s="6">
        <v>8.5616013751510248E-2</v>
      </c>
      <c r="F285" s="6">
        <v>9.9132892285300811E-2</v>
      </c>
      <c r="G285" s="6">
        <v>5.3326668617922041E-2</v>
      </c>
      <c r="H285" s="6">
        <v>0.17104104215067856</v>
      </c>
    </row>
    <row r="286" spans="1:16" ht="12.75" customHeight="1" x14ac:dyDescent="0.25">
      <c r="A286" s="5">
        <v>5</v>
      </c>
      <c r="B286" s="6">
        <v>0.20544548285096195</v>
      </c>
      <c r="C286" s="6">
        <v>0.19084218322699464</v>
      </c>
      <c r="D286" s="6">
        <v>0.16189320141287761</v>
      </c>
      <c r="E286" s="6">
        <v>0.10808580720976985</v>
      </c>
      <c r="F286" s="6">
        <v>0.1251501700931141</v>
      </c>
      <c r="G286" s="6">
        <v>6.7322172229425159E-2</v>
      </c>
      <c r="H286" s="6">
        <v>0.21593050525002111</v>
      </c>
    </row>
    <row r="287" spans="1:16" s="18" customFormat="1" ht="19.5" customHeight="1" x14ac:dyDescent="0.25">
      <c r="A287" s="17">
        <v>6</v>
      </c>
      <c r="B287" s="6">
        <v>0.25240023106312603</v>
      </c>
      <c r="C287" s="6">
        <v>0.23445933429467636</v>
      </c>
      <c r="D287" s="6">
        <v>0.19889403688569923</v>
      </c>
      <c r="E287" s="6">
        <v>0.13278891478076943</v>
      </c>
      <c r="F287" s="6">
        <v>0.15375335300998871</v>
      </c>
      <c r="G287" s="6">
        <v>8.2708714694424437E-2</v>
      </c>
      <c r="H287" s="6">
        <v>0.2652816146764343</v>
      </c>
      <c r="I287" s="1"/>
      <c r="J287" s="1"/>
      <c r="K287" s="1"/>
      <c r="L287" s="1"/>
      <c r="M287" s="1"/>
      <c r="N287" s="1"/>
      <c r="O287" s="1"/>
      <c r="P287" s="1"/>
    </row>
    <row r="288" spans="1:16" ht="12.75" customHeight="1" x14ac:dyDescent="0.25">
      <c r="A288" s="5">
        <v>7</v>
      </c>
      <c r="B288" s="6">
        <v>0.30369277065197031</v>
      </c>
      <c r="C288" s="6">
        <v>0.28210594157244867</v>
      </c>
      <c r="D288" s="6">
        <v>0.23931309758930563</v>
      </c>
      <c r="E288" s="6">
        <v>0.15977415421444019</v>
      </c>
      <c r="F288" s="6">
        <v>0.18499896603088159</v>
      </c>
      <c r="G288" s="6">
        <v>9.9516702567245235E-2</v>
      </c>
      <c r="H288" s="6">
        <v>0.31919189703105066</v>
      </c>
    </row>
    <row r="289" spans="1:8" ht="12.75" customHeight="1" x14ac:dyDescent="0.25">
      <c r="A289" s="5">
        <v>8</v>
      </c>
      <c r="B289" s="6">
        <v>0.35942206835580426</v>
      </c>
      <c r="C289" s="6">
        <v>0.33387393712980146</v>
      </c>
      <c r="D289" s="6">
        <v>0.28322837035444137</v>
      </c>
      <c r="E289" s="6">
        <v>0.18909359236398654</v>
      </c>
      <c r="F289" s="6">
        <v>0.21894729621570341</v>
      </c>
      <c r="G289" s="6">
        <v>0.11777856613405886</v>
      </c>
      <c r="H289" s="6">
        <v>0.37776536987370923</v>
      </c>
    </row>
    <row r="290" spans="1:8" ht="12.75" customHeight="1" x14ac:dyDescent="0.25">
      <c r="A290" s="5">
        <v>9</v>
      </c>
      <c r="B290" s="6">
        <v>0.41969287311887349</v>
      </c>
      <c r="C290" s="6">
        <v>0.38986062423635726</v>
      </c>
      <c r="D290" s="6">
        <v>0.3307223984509472</v>
      </c>
      <c r="E290" s="6">
        <v>0.22080233812757477</v>
      </c>
      <c r="F290" s="6">
        <v>0.25566215294107081</v>
      </c>
      <c r="G290" s="6">
        <v>0.13752863044483721</v>
      </c>
      <c r="H290" s="6">
        <v>0.44111212806822259</v>
      </c>
    </row>
    <row r="291" spans="1:8" ht="12.75" customHeight="1" x14ac:dyDescent="0.25">
      <c r="A291" s="5">
        <v>10</v>
      </c>
      <c r="B291" s="6">
        <v>0.48461503937917211</v>
      </c>
      <c r="C291" s="6">
        <v>0.45016804875115857</v>
      </c>
      <c r="D291" s="6">
        <v>0.38188174833143856</v>
      </c>
      <c r="E291" s="6">
        <v>0.25495818642695928</v>
      </c>
      <c r="F291" s="6">
        <v>0.295210455671017</v>
      </c>
      <c r="G291" s="6">
        <v>0.15880289356238589</v>
      </c>
      <c r="H291" s="6">
        <v>0.50934763253381266</v>
      </c>
    </row>
    <row r="292" spans="1:8" ht="19.5" customHeight="1" x14ac:dyDescent="0.25">
      <c r="A292" s="5">
        <v>11</v>
      </c>
      <c r="B292" s="6">
        <v>0.55430248682556482</v>
      </c>
      <c r="C292" s="6">
        <v>0.51490203282144298</v>
      </c>
      <c r="D292" s="6">
        <v>0.43679618990897634</v>
      </c>
      <c r="E292" s="6">
        <v>0.29162107093095174</v>
      </c>
      <c r="F292" s="6">
        <v>0.33766160027757836</v>
      </c>
      <c r="G292" s="6">
        <v>0.1816386856864623</v>
      </c>
      <c r="H292" s="6">
        <v>0.58259161691287087</v>
      </c>
    </row>
    <row r="293" spans="1:8" ht="12.75" customHeight="1" x14ac:dyDescent="0.25">
      <c r="A293" s="5">
        <v>12</v>
      </c>
      <c r="B293" s="6">
        <v>0.62887169778438978</v>
      </c>
      <c r="C293" s="6">
        <v>0.58417077907672144</v>
      </c>
      <c r="D293" s="6">
        <v>0.49555751248190461</v>
      </c>
      <c r="E293" s="6">
        <v>0.33085227352364699</v>
      </c>
      <c r="F293" s="6">
        <v>0.38308654370150497</v>
      </c>
      <c r="G293" s="6">
        <v>0.20607417676427853</v>
      </c>
      <c r="H293" s="6">
        <v>0.66096650827086323</v>
      </c>
    </row>
    <row r="294" spans="1:8" ht="12.75" customHeight="1" x14ac:dyDescent="0.25">
      <c r="A294" s="5">
        <v>13</v>
      </c>
      <c r="B294" s="6">
        <v>0.70843963109985764</v>
      </c>
      <c r="C294" s="6">
        <v>0.65808293279294394</v>
      </c>
      <c r="D294" s="6">
        <v>0.55825788084966388</v>
      </c>
      <c r="E294" s="6">
        <v>0.37271332678737051</v>
      </c>
      <c r="F294" s="6">
        <v>0.43155653316149345</v>
      </c>
      <c r="G294" s="6">
        <v>0.23214769289259035</v>
      </c>
      <c r="H294" s="6">
        <v>0.74459523451048004</v>
      </c>
    </row>
    <row r="295" spans="1:8" ht="12.75" customHeight="1" x14ac:dyDescent="0.25">
      <c r="A295" s="5">
        <v>14</v>
      </c>
      <c r="B295" s="6">
        <v>0.79312090447656769</v>
      </c>
      <c r="C295" s="6">
        <v>0.73674496451732585</v>
      </c>
      <c r="D295" s="6">
        <v>0.62498761496905519</v>
      </c>
      <c r="E295" s="6">
        <v>0.41726453162020061</v>
      </c>
      <c r="F295" s="6">
        <v>0.4831413897362416</v>
      </c>
      <c r="G295" s="6">
        <v>0.25989679300305407</v>
      </c>
      <c r="H295" s="6">
        <v>0.8335982629134604</v>
      </c>
    </row>
    <row r="296" spans="1:8" ht="12.75" customHeight="1" x14ac:dyDescent="0.25">
      <c r="A296" s="5">
        <v>15</v>
      </c>
      <c r="B296" s="6">
        <v>0.88302406485570462</v>
      </c>
      <c r="C296" s="6">
        <v>0.82025770555046762</v>
      </c>
      <c r="D296" s="6">
        <v>0.69583225097145585</v>
      </c>
      <c r="E296" s="6">
        <v>0.46456299506384663</v>
      </c>
      <c r="F296" s="6">
        <v>0.53790723640866389</v>
      </c>
      <c r="G296" s="6">
        <v>0.28935704670648832</v>
      </c>
      <c r="H296" s="6">
        <v>0.92808968017340343</v>
      </c>
    </row>
    <row r="297" spans="1:8" ht="19.5" customHeight="1" x14ac:dyDescent="0.25">
      <c r="A297" s="5">
        <v>16</v>
      </c>
      <c r="B297" s="6">
        <v>0.97824672742808239</v>
      </c>
      <c r="C297" s="6">
        <v>0.90871183248390341</v>
      </c>
      <c r="D297" s="6">
        <v>0.770868710653968</v>
      </c>
      <c r="E297" s="6">
        <v>0.51466007291619997</v>
      </c>
      <c r="F297" s="6">
        <v>0.59591353692342086</v>
      </c>
      <c r="G297" s="6">
        <v>0.32056044140216311</v>
      </c>
      <c r="H297" s="6">
        <v>1.0281720833256882</v>
      </c>
    </row>
    <row r="298" spans="1:8" ht="12.75" customHeight="1" x14ac:dyDescent="0.25">
      <c r="A298" s="5">
        <v>17</v>
      </c>
      <c r="B298" s="6">
        <v>1.0788693170744552</v>
      </c>
      <c r="C298" s="6">
        <v>1.0021820535059851</v>
      </c>
      <c r="D298" s="6">
        <v>0.85016036966855446</v>
      </c>
      <c r="E298" s="6">
        <v>0.56759807707448762</v>
      </c>
      <c r="F298" s="6">
        <v>0.65720928329224493</v>
      </c>
      <c r="G298" s="6">
        <v>0.35353333141823662</v>
      </c>
      <c r="H298" s="6">
        <v>1.1339300017787739</v>
      </c>
    </row>
    <row r="299" spans="1:8" ht="12.75" customHeight="1" x14ac:dyDescent="0.25">
      <c r="A299" s="5">
        <v>18</v>
      </c>
      <c r="B299" s="6">
        <v>1.1849470898548968</v>
      </c>
      <c r="C299" s="6">
        <v>1.1007196970129125</v>
      </c>
      <c r="D299" s="6">
        <v>0.93375077037175069</v>
      </c>
      <c r="E299" s="6">
        <v>0.62340607800437964</v>
      </c>
      <c r="F299" s="6">
        <v>0.72182813556558356</v>
      </c>
      <c r="G299" s="6">
        <v>0.38829382354363107</v>
      </c>
      <c r="H299" s="6">
        <v>1.245421511615932</v>
      </c>
    </row>
    <row r="300" spans="1:8" ht="12.75" customHeight="1" x14ac:dyDescent="0.25">
      <c r="A300" s="5">
        <v>19</v>
      </c>
      <c r="B300" s="6">
        <v>1.2965000448503079</v>
      </c>
      <c r="C300" s="6">
        <v>1.204343340528067</v>
      </c>
      <c r="D300" s="6">
        <v>1.0216556722496613</v>
      </c>
      <c r="E300" s="6">
        <v>0.68209459731371369</v>
      </c>
      <c r="F300" s="6">
        <v>0.78978227648087906</v>
      </c>
      <c r="G300" s="6">
        <v>0.42484847125204739</v>
      </c>
      <c r="H300" s="6">
        <v>1.362667632582077</v>
      </c>
    </row>
    <row r="301" spans="1:8" ht="12.75" customHeight="1" x14ac:dyDescent="0.25">
      <c r="A301" s="5">
        <v>20</v>
      </c>
      <c r="B301" s="6">
        <v>1.4135002560615115</v>
      </c>
      <c r="C301" s="6">
        <v>1.313027043064197</v>
      </c>
      <c r="D301" s="6">
        <v>1.1138530693212019</v>
      </c>
      <c r="E301" s="6">
        <v>0.74364894300672857</v>
      </c>
      <c r="F301" s="6">
        <v>0.86105469450057659</v>
      </c>
      <c r="G301" s="6">
        <v>0.46318812350789085</v>
      </c>
      <c r="H301" s="6">
        <v>1.4856390134594153</v>
      </c>
    </row>
    <row r="302" spans="1:8" ht="19.5" customHeight="1" x14ac:dyDescent="0.25">
      <c r="A302" s="5">
        <v>21</v>
      </c>
      <c r="B302" s="6">
        <v>1.5358560576707374</v>
      </c>
      <c r="C302" s="6">
        <v>1.4266856545145794</v>
      </c>
      <c r="D302" s="6">
        <v>1.2102707279578069</v>
      </c>
      <c r="E302" s="6">
        <v>0.80802088927787408</v>
      </c>
      <c r="F302" s="6">
        <v>0.93558955002905031</v>
      </c>
      <c r="G302" s="6">
        <v>0.50328274245447202</v>
      </c>
      <c r="H302" s="6">
        <v>1.6142393102151138</v>
      </c>
    </row>
    <row r="303" spans="1:8" ht="12.75" customHeight="1" x14ac:dyDescent="0.25">
      <c r="A303" s="5">
        <v>22</v>
      </c>
      <c r="B303" s="6">
        <v>1.6633924007747776</v>
      </c>
      <c r="C303" s="6">
        <v>1.5451565686520232</v>
      </c>
      <c r="D303" s="6">
        <v>1.3107707077825397</v>
      </c>
      <c r="E303" s="6">
        <v>0.87511834209937223</v>
      </c>
      <c r="F303" s="6">
        <v>1.0132802094245805</v>
      </c>
      <c r="G303" s="6">
        <v>0.54507496653656518</v>
      </c>
      <c r="H303" s="6">
        <v>1.7482845402296054</v>
      </c>
    </row>
    <row r="304" spans="1:8" ht="12.75" customHeight="1" x14ac:dyDescent="0.25">
      <c r="A304" s="5">
        <v>23</v>
      </c>
      <c r="B304" s="6">
        <v>1.7958265621644016</v>
      </c>
      <c r="C304" s="6">
        <v>1.6681771585559972</v>
      </c>
      <c r="D304" s="6">
        <v>1.4151302199327751</v>
      </c>
      <c r="E304" s="6">
        <v>0.94479255949908292</v>
      </c>
      <c r="F304" s="6">
        <v>1.0939544476412169</v>
      </c>
      <c r="G304" s="6">
        <v>0.58847215054084723</v>
      </c>
      <c r="H304" s="6">
        <v>1.8874775513602975</v>
      </c>
    </row>
    <row r="305" spans="1:16" ht="12.75" customHeight="1" x14ac:dyDescent="0.25">
      <c r="A305" s="5">
        <v>24</v>
      </c>
      <c r="B305" s="6">
        <v>1.9327382216538425</v>
      </c>
      <c r="C305" s="6">
        <v>1.7953569808797152</v>
      </c>
      <c r="D305" s="6">
        <v>1.5230180476810973</v>
      </c>
      <c r="E305" s="6">
        <v>1.0168224091068281</v>
      </c>
      <c r="F305" s="6">
        <v>1.1773562203891927</v>
      </c>
      <c r="G305" s="6">
        <v>0.63333656027357943</v>
      </c>
      <c r="H305" s="6">
        <v>2.0313765721512302</v>
      </c>
    </row>
    <row r="306" spans="1:16" ht="12.75" customHeight="1" x14ac:dyDescent="0.25">
      <c r="A306" s="5">
        <v>25</v>
      </c>
      <c r="B306" s="6">
        <v>2.07353272888952</v>
      </c>
      <c r="C306" s="6">
        <v>1.9261436536960641</v>
      </c>
      <c r="D306" s="6">
        <v>1.6339656002942047</v>
      </c>
      <c r="E306" s="6">
        <v>1.0908950426546271</v>
      </c>
      <c r="F306" s="6">
        <v>1.2631232875653728</v>
      </c>
      <c r="G306" s="6">
        <v>0.67947333550729649</v>
      </c>
      <c r="H306" s="6">
        <v>2.179356603943325</v>
      </c>
    </row>
    <row r="307" spans="1:16" ht="18" customHeight="1" x14ac:dyDescent="0.3">
      <c r="A307" s="53" t="s">
        <v>68</v>
      </c>
      <c r="B307" s="12"/>
      <c r="C307" s="12"/>
      <c r="D307" s="12"/>
      <c r="E307" s="12"/>
      <c r="F307" s="12"/>
      <c r="G307" s="12"/>
    </row>
    <row r="308" spans="1:16" ht="18" customHeight="1" x14ac:dyDescent="0.3">
      <c r="A308" s="52" t="s">
        <v>8</v>
      </c>
      <c r="D308" s="12"/>
      <c r="E308" s="12"/>
      <c r="F308" s="13"/>
      <c r="G308" s="13"/>
      <c r="H308" s="14"/>
    </row>
    <row r="309" spans="1:16" ht="18" customHeight="1" x14ac:dyDescent="0.3">
      <c r="A309" s="53" t="s">
        <v>0</v>
      </c>
      <c r="B309" s="12"/>
      <c r="C309" s="20">
        <v>0.75</v>
      </c>
      <c r="D309" s="12"/>
      <c r="E309" s="12"/>
      <c r="H309" s="14" t="s">
        <v>46</v>
      </c>
    </row>
    <row r="310" spans="1:16" ht="18" customHeight="1" x14ac:dyDescent="0.3">
      <c r="A310" s="53" t="s">
        <v>21</v>
      </c>
      <c r="B310" s="12"/>
      <c r="H310" s="24" t="s">
        <v>46</v>
      </c>
    </row>
    <row r="311" spans="1:16" ht="14.25" customHeight="1" x14ac:dyDescent="0.3">
      <c r="A311" s="52"/>
      <c r="B311" s="15"/>
      <c r="C311" s="8"/>
      <c r="D311" s="15"/>
      <c r="E311" s="15"/>
      <c r="H311" s="24"/>
    </row>
    <row r="312" spans="1:16" ht="14.25" customHeight="1" x14ac:dyDescent="0.3">
      <c r="A312" s="2"/>
      <c r="B312" s="9"/>
      <c r="C312" s="10"/>
      <c r="D312" s="10"/>
      <c r="E312" s="10"/>
      <c r="F312" s="3"/>
      <c r="G312" s="3"/>
    </row>
    <row r="313" spans="1:16" s="2" customFormat="1" ht="14.25" customHeight="1" x14ac:dyDescent="0.3">
      <c r="D313" s="5"/>
      <c r="E313" s="5"/>
      <c r="F313" s="5"/>
      <c r="G313" s="5"/>
      <c r="H313" s="1"/>
      <c r="M313" s="1"/>
    </row>
    <row r="314" spans="1:16" s="2" customFormat="1" ht="14.25" customHeight="1" x14ac:dyDescent="0.3">
      <c r="A314" s="3"/>
      <c r="B314" s="3"/>
      <c r="D314" s="5"/>
      <c r="E314" s="5"/>
      <c r="F314" s="5"/>
      <c r="G314" s="5"/>
      <c r="H314" s="3"/>
      <c r="M314" s="1"/>
    </row>
    <row r="315" spans="1:16" s="2" customFormat="1" ht="39" customHeight="1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6" ht="19.5" customHeight="1" x14ac:dyDescent="0.25">
      <c r="A316" s="5">
        <v>1</v>
      </c>
      <c r="B316" s="6">
        <v>5.1356170990613514E-2</v>
      </c>
      <c r="C316" s="6">
        <v>4.7705715686810687E-2</v>
      </c>
      <c r="D316" s="6">
        <v>4.0469202917491391E-2</v>
      </c>
      <c r="E316" s="6">
        <v>2.7018716204873897E-2</v>
      </c>
      <c r="F316" s="6">
        <v>3.1284375035244248E-2</v>
      </c>
      <c r="G316" s="6">
        <v>1.682883916694352E-2</v>
      </c>
      <c r="H316" s="6">
        <v>5.39771612197203E-2</v>
      </c>
    </row>
    <row r="317" spans="1:16" ht="12.75" customHeight="1" x14ac:dyDescent="0.25">
      <c r="A317" s="5">
        <v>2</v>
      </c>
      <c r="B317" s="6">
        <v>8.3242250245105287E-2</v>
      </c>
      <c r="C317" s="6">
        <v>7.7325296000925609E-2</v>
      </c>
      <c r="D317" s="6">
        <v>6.5595768755686165E-2</v>
      </c>
      <c r="E317" s="6">
        <v>4.3794128188385913E-2</v>
      </c>
      <c r="F317" s="6">
        <v>5.0708254241179661E-2</v>
      </c>
      <c r="G317" s="6">
        <v>2.7277548427926637E-2</v>
      </c>
      <c r="H317" s="6">
        <v>8.7490563940087696E-2</v>
      </c>
    </row>
    <row r="318" spans="1:16" s="18" customFormat="1" ht="12.75" customHeight="1" x14ac:dyDescent="0.25">
      <c r="A318" s="17">
        <v>3</v>
      </c>
      <c r="B318" s="6">
        <v>0.11522894636898701</v>
      </c>
      <c r="C318" s="6">
        <v>0.10703834122240856</v>
      </c>
      <c r="D318" s="6">
        <v>9.0801621745273314E-2</v>
      </c>
      <c r="E318" s="6">
        <v>6.0622475166603171E-2</v>
      </c>
      <c r="F318" s="6">
        <v>7.0193425708904675E-2</v>
      </c>
      <c r="G318" s="6">
        <v>3.7759228704462189E-2</v>
      </c>
      <c r="H318" s="6">
        <v>0.12110971856671533</v>
      </c>
      <c r="I318" s="1"/>
      <c r="J318" s="1"/>
      <c r="K318" s="1"/>
      <c r="L318" s="1"/>
      <c r="M318" s="1"/>
      <c r="N318" s="1"/>
      <c r="O318" s="1"/>
      <c r="P318" s="1"/>
    </row>
    <row r="319" spans="1:16" ht="12.75" customHeight="1" x14ac:dyDescent="0.25">
      <c r="A319" s="5">
        <v>4</v>
      </c>
      <c r="B319" s="6">
        <v>0.15100000428321003</v>
      </c>
      <c r="C319" s="6">
        <v>0.14026675147488357</v>
      </c>
      <c r="D319" s="6">
        <v>0.11898959163050121</v>
      </c>
      <c r="E319" s="6">
        <v>7.9441792173495049E-2</v>
      </c>
      <c r="F319" s="6">
        <v>9.1983897420678695E-2</v>
      </c>
      <c r="G319" s="6">
        <v>4.9481001742796904E-2</v>
      </c>
      <c r="H319" s="6">
        <v>0.15870637195407297</v>
      </c>
    </row>
    <row r="320" spans="1:16" ht="12.75" customHeight="1" x14ac:dyDescent="0.25">
      <c r="A320" s="5">
        <v>5</v>
      </c>
      <c r="B320" s="6">
        <v>0.19062972727273886</v>
      </c>
      <c r="C320" s="6">
        <v>0.17707954848093513</v>
      </c>
      <c r="D320" s="6">
        <v>0.15021823018146216</v>
      </c>
      <c r="E320" s="6">
        <v>0.10029117050677361</v>
      </c>
      <c r="F320" s="6">
        <v>0.11612493232715299</v>
      </c>
      <c r="G320" s="6">
        <v>6.2467215893053554E-2</v>
      </c>
      <c r="H320" s="6">
        <v>0.20035861949584594</v>
      </c>
    </row>
    <row r="321" spans="1:16" s="18" customFormat="1" ht="19.5" customHeight="1" x14ac:dyDescent="0.25">
      <c r="A321" s="17">
        <v>6</v>
      </c>
      <c r="B321" s="6">
        <v>0.23419832134272067</v>
      </c>
      <c r="C321" s="6">
        <v>0.21755123711123625</v>
      </c>
      <c r="D321" s="6">
        <v>0.18455074057383869</v>
      </c>
      <c r="E321" s="6">
        <v>0.12321280691220857</v>
      </c>
      <c r="F321" s="6">
        <v>0.14266538910872945</v>
      </c>
      <c r="G321" s="6">
        <v>7.6744153760317527E-2</v>
      </c>
      <c r="H321" s="6">
        <v>0.24615076055444987</v>
      </c>
      <c r="I321" s="1"/>
      <c r="J321" s="1"/>
      <c r="K321" s="1"/>
      <c r="L321" s="1"/>
      <c r="M321" s="1"/>
      <c r="N321" s="1"/>
      <c r="O321" s="1"/>
      <c r="P321" s="1"/>
    </row>
    <row r="322" spans="1:16" ht="12.75" customHeight="1" x14ac:dyDescent="0.25">
      <c r="A322" s="5">
        <v>7</v>
      </c>
      <c r="B322" s="6">
        <v>0.28179188581179587</v>
      </c>
      <c r="C322" s="6">
        <v>0.26176179664649796</v>
      </c>
      <c r="D322" s="6">
        <v>0.22205496997633342</v>
      </c>
      <c r="E322" s="6">
        <v>0.1482519986347251</v>
      </c>
      <c r="F322" s="6">
        <v>0.17165771644533634</v>
      </c>
      <c r="G322" s="6">
        <v>9.2340029122170625E-2</v>
      </c>
      <c r="H322" s="6">
        <v>0.29617328857426584</v>
      </c>
    </row>
    <row r="323" spans="1:16" ht="12.75" customHeight="1" x14ac:dyDescent="0.25">
      <c r="A323" s="5">
        <v>8</v>
      </c>
      <c r="B323" s="6">
        <v>0.33350225040564752</v>
      </c>
      <c r="C323" s="6">
        <v>0.30979652945059433</v>
      </c>
      <c r="D323" s="6">
        <v>0.26280328117867224</v>
      </c>
      <c r="E323" s="6">
        <v>0.17545705771257564</v>
      </c>
      <c r="F323" s="6">
        <v>0.20315785377954193</v>
      </c>
      <c r="G323" s="6">
        <v>0.1092849335460809</v>
      </c>
      <c r="H323" s="6">
        <v>0.3505227198611699</v>
      </c>
    </row>
    <row r="324" spans="1:16" ht="12.75" customHeight="1" x14ac:dyDescent="0.25">
      <c r="A324" s="5">
        <v>9</v>
      </c>
      <c r="B324" s="6">
        <v>0.38942661007057727</v>
      </c>
      <c r="C324" s="6">
        <v>0.3617457217420077</v>
      </c>
      <c r="D324" s="6">
        <v>0.30687226482086133</v>
      </c>
      <c r="E324" s="6">
        <v>0.20487911885109406</v>
      </c>
      <c r="F324" s="6">
        <v>0.23722500885781522</v>
      </c>
      <c r="G324" s="6">
        <v>0.12761071672192206</v>
      </c>
      <c r="H324" s="6">
        <v>0.40930120975862083</v>
      </c>
    </row>
    <row r="325" spans="1:16" ht="12.75" customHeight="1" x14ac:dyDescent="0.25">
      <c r="A325" s="5">
        <v>10</v>
      </c>
      <c r="B325" s="6">
        <v>0.44966689706259766</v>
      </c>
      <c r="C325" s="6">
        <v>0.41770406031554452</v>
      </c>
      <c r="D325" s="6">
        <v>0.35434224459278718</v>
      </c>
      <c r="E325" s="6">
        <v>0.23657180907589756</v>
      </c>
      <c r="F325" s="6">
        <v>0.27392127522926174</v>
      </c>
      <c r="G325" s="6">
        <v>0.14735078070263666</v>
      </c>
      <c r="H325" s="6">
        <v>0.47261589269097581</v>
      </c>
    </row>
    <row r="326" spans="1:16" ht="19.5" customHeight="1" x14ac:dyDescent="0.25">
      <c r="A326" s="5">
        <v>11</v>
      </c>
      <c r="B326" s="6">
        <v>0.51432881572194478</v>
      </c>
      <c r="C326" s="6">
        <v>0.47776973592617944</v>
      </c>
      <c r="D326" s="6">
        <v>0.40529651662638022</v>
      </c>
      <c r="E326" s="6">
        <v>0.27059073992334826</v>
      </c>
      <c r="F326" s="6">
        <v>0.31331104426416906</v>
      </c>
      <c r="G326" s="6">
        <v>0.16853976361070871</v>
      </c>
      <c r="H326" s="6">
        <v>0.54057786767719385</v>
      </c>
    </row>
    <row r="327" spans="1:16" ht="12.75" customHeight="1" x14ac:dyDescent="0.25">
      <c r="A327" s="5">
        <v>12</v>
      </c>
      <c r="B327" s="6">
        <v>0.58352044822104565</v>
      </c>
      <c r="C327" s="6">
        <v>0.54204314814204912</v>
      </c>
      <c r="D327" s="6">
        <v>0.45982025081034783</v>
      </c>
      <c r="E327" s="6">
        <v>0.30699277391818841</v>
      </c>
      <c r="F327" s="6">
        <v>0.35546015582465307</v>
      </c>
      <c r="G327" s="6">
        <v>0.19121308275746624</v>
      </c>
      <c r="H327" s="6">
        <v>0.61330073292238929</v>
      </c>
    </row>
    <row r="328" spans="1:16" ht="12.75" customHeight="1" x14ac:dyDescent="0.25">
      <c r="A328" s="5">
        <v>13</v>
      </c>
      <c r="B328" s="6">
        <v>0.65735031888598783</v>
      </c>
      <c r="C328" s="6">
        <v>0.61062510725616381</v>
      </c>
      <c r="D328" s="6">
        <v>0.51799896545513302</v>
      </c>
      <c r="E328" s="6">
        <v>0.34583500620422108</v>
      </c>
      <c r="F328" s="6">
        <v>0.40043471911730566</v>
      </c>
      <c r="G328" s="6">
        <v>0.21540630034301489</v>
      </c>
      <c r="H328" s="6">
        <v>0.69089855135089073</v>
      </c>
    </row>
    <row r="329" spans="1:16" ht="12.75" customHeight="1" x14ac:dyDescent="0.25">
      <c r="A329" s="5">
        <v>14</v>
      </c>
      <c r="B329" s="6">
        <v>0.73592477973515169</v>
      </c>
      <c r="C329" s="6">
        <v>0.68361440566393972</v>
      </c>
      <c r="D329" s="6">
        <v>0.57991646706985589</v>
      </c>
      <c r="E329" s="6">
        <v>0.38717338906423915</v>
      </c>
      <c r="F329" s="6">
        <v>0.44829952005518392</v>
      </c>
      <c r="G329" s="6">
        <v>0.24115426672667617</v>
      </c>
      <c r="H329" s="6">
        <v>0.77348310271440823</v>
      </c>
    </row>
    <row r="330" spans="1:16" ht="12.75" customHeight="1" x14ac:dyDescent="0.25">
      <c r="A330" s="5">
        <v>15</v>
      </c>
      <c r="B330" s="6">
        <v>0.81934454981821991</v>
      </c>
      <c r="C330" s="6">
        <v>0.76110460318994555</v>
      </c>
      <c r="D330" s="6">
        <v>0.64565212332505428</v>
      </c>
      <c r="E330" s="6">
        <v>0.43106091125046675</v>
      </c>
      <c r="F330" s="6">
        <v>0.49911591314472209</v>
      </c>
      <c r="G330" s="6">
        <v>0.2684899864073344</v>
      </c>
      <c r="H330" s="6">
        <v>0.86116024631432264</v>
      </c>
    </row>
    <row r="331" spans="1:16" ht="19.5" customHeight="1" x14ac:dyDescent="0.25">
      <c r="A331" s="5">
        <v>16</v>
      </c>
      <c r="B331" s="6">
        <v>0.90770020478058677</v>
      </c>
      <c r="C331" s="6">
        <v>0.84317983725922629</v>
      </c>
      <c r="D331" s="6">
        <v>0.71527730878199602</v>
      </c>
      <c r="E331" s="6">
        <v>0.4775452250237866</v>
      </c>
      <c r="F331" s="6">
        <v>0.55293907388683694</v>
      </c>
      <c r="G331" s="6">
        <v>0.29744314000446281</v>
      </c>
      <c r="H331" s="6">
        <v>0.95402518037354811</v>
      </c>
    </row>
    <row r="332" spans="1:16" ht="12.75" customHeight="1" x14ac:dyDescent="0.25">
      <c r="A332" s="5">
        <v>17</v>
      </c>
      <c r="B332" s="6">
        <v>1.0010663696413629</v>
      </c>
      <c r="C332" s="6">
        <v>0.92990942845928215</v>
      </c>
      <c r="D332" s="6">
        <v>0.78885082874066459</v>
      </c>
      <c r="E332" s="6">
        <v>0.52666559094771526</v>
      </c>
      <c r="F332" s="6">
        <v>0.60981446122131766</v>
      </c>
      <c r="G332" s="6">
        <v>0.32803818129684259</v>
      </c>
      <c r="H332" s="6">
        <v>1.0521563384397952</v>
      </c>
    </row>
    <row r="333" spans="1:16" ht="12.75" customHeight="1" x14ac:dyDescent="0.25">
      <c r="A333" s="5">
        <v>18</v>
      </c>
      <c r="B333" s="6">
        <v>1.0994943156551711</v>
      </c>
      <c r="C333" s="6">
        <v>1.0213410036253845</v>
      </c>
      <c r="D333" s="6">
        <v>0.86641308548898655</v>
      </c>
      <c r="E333" s="6">
        <v>0.57844898306356818</v>
      </c>
      <c r="F333" s="6">
        <v>0.66977330779513145</v>
      </c>
      <c r="G333" s="6">
        <v>0.3602919112975026</v>
      </c>
      <c r="H333" s="6">
        <v>1.1556076084241615</v>
      </c>
    </row>
    <row r="334" spans="1:16" ht="12.75" customHeight="1" x14ac:dyDescent="0.25">
      <c r="A334" s="5">
        <v>19</v>
      </c>
      <c r="B334" s="6">
        <v>1.203002599663878</v>
      </c>
      <c r="C334" s="6">
        <v>1.1174918005578807</v>
      </c>
      <c r="D334" s="6">
        <v>0.9479787020135384</v>
      </c>
      <c r="E334" s="6">
        <v>0.63290516421063792</v>
      </c>
      <c r="F334" s="6">
        <v>0.73282691778437359</v>
      </c>
      <c r="G334" s="6">
        <v>0.39421041087464637</v>
      </c>
      <c r="H334" s="6">
        <v>1.2643984942270723</v>
      </c>
    </row>
    <row r="335" spans="1:16" ht="12.75" customHeight="1" x14ac:dyDescent="0.25">
      <c r="A335" s="5">
        <v>20</v>
      </c>
      <c r="B335" s="6">
        <v>1.3115653095591573</v>
      </c>
      <c r="C335" s="6">
        <v>1.2183377490107059</v>
      </c>
      <c r="D335" s="6">
        <v>1.0335272593004086</v>
      </c>
      <c r="E335" s="6">
        <v>0.69002050191034137</v>
      </c>
      <c r="F335" s="6">
        <v>0.79895950644303881</v>
      </c>
      <c r="G335" s="6">
        <v>0.42978518892204243</v>
      </c>
      <c r="H335" s="6">
        <v>1.3785017613016022</v>
      </c>
    </row>
    <row r="336" spans="1:16" ht="19.5" customHeight="1" x14ac:dyDescent="0.25">
      <c r="A336" s="5">
        <v>21</v>
      </c>
      <c r="B336" s="6">
        <v>1.4250973900280406</v>
      </c>
      <c r="C336" s="6">
        <v>1.3237998394997068</v>
      </c>
      <c r="D336" s="6">
        <v>1.1229917328683459</v>
      </c>
      <c r="E336" s="6">
        <v>0.74975024817390779</v>
      </c>
      <c r="F336" s="6">
        <v>0.86811926106277604</v>
      </c>
      <c r="G336" s="6">
        <v>0.46698837377101682</v>
      </c>
      <c r="H336" s="6">
        <v>1.4978280134904431</v>
      </c>
    </row>
    <row r="337" spans="1:16" ht="12.75" customHeight="1" x14ac:dyDescent="0.25">
      <c r="A337" s="5">
        <v>22</v>
      </c>
      <c r="B337" s="6">
        <v>1.5434364158654823</v>
      </c>
      <c r="C337" s="6">
        <v>1.4337271921889669</v>
      </c>
      <c r="D337" s="6">
        <v>1.2162441299473454</v>
      </c>
      <c r="E337" s="6">
        <v>0.81200895035884013</v>
      </c>
      <c r="F337" s="6">
        <v>0.94020723791526817</v>
      </c>
      <c r="G337" s="6">
        <v>0.50576674051013903</v>
      </c>
      <c r="H337" s="6">
        <v>1.6222065361295182</v>
      </c>
    </row>
    <row r="338" spans="1:16" ht="12.75" customHeight="1" x14ac:dyDescent="0.25">
      <c r="A338" s="5">
        <v>23</v>
      </c>
      <c r="B338" s="6">
        <v>1.6663200525215989</v>
      </c>
      <c r="C338" s="6">
        <v>1.5478761195681028</v>
      </c>
      <c r="D338" s="6">
        <v>1.3130777281527992</v>
      </c>
      <c r="E338" s="6">
        <v>0.87665859305983651</v>
      </c>
      <c r="F338" s="6">
        <v>1.0150636320095099</v>
      </c>
      <c r="G338" s="6">
        <v>0.54603432506025817</v>
      </c>
      <c r="H338" s="6">
        <v>1.7513616062819448</v>
      </c>
    </row>
    <row r="339" spans="1:16" ht="12.75" customHeight="1" x14ac:dyDescent="0.25">
      <c r="A339" s="5">
        <v>24</v>
      </c>
      <c r="B339" s="6">
        <v>1.7933582913124886</v>
      </c>
      <c r="C339" s="6">
        <v>1.6658843352160146</v>
      </c>
      <c r="D339" s="6">
        <v>1.4131851965395859</v>
      </c>
      <c r="E339" s="6">
        <v>0.94349399092634434</v>
      </c>
      <c r="F339" s="6">
        <v>1.0924508637577162</v>
      </c>
      <c r="G339" s="6">
        <v>0.58766332596561</v>
      </c>
      <c r="H339" s="6">
        <v>1.884883310957679</v>
      </c>
    </row>
    <row r="340" spans="1:16" ht="12.75" customHeight="1" x14ac:dyDescent="0.25">
      <c r="A340" s="5">
        <v>25</v>
      </c>
      <c r="B340" s="6">
        <v>1.9239993652528065</v>
      </c>
      <c r="C340" s="6">
        <v>1.7872392923750193</v>
      </c>
      <c r="D340" s="6">
        <v>1.5161317369196312</v>
      </c>
      <c r="E340" s="6">
        <v>1.0122248568263457</v>
      </c>
      <c r="F340" s="6">
        <v>1.1720328160980289</v>
      </c>
      <c r="G340" s="6">
        <v>0.63047293539580307</v>
      </c>
      <c r="H340" s="6">
        <v>2.0221917234419893</v>
      </c>
    </row>
    <row r="341" spans="1:16" ht="18" customHeight="1" x14ac:dyDescent="0.3">
      <c r="A341" s="53" t="s">
        <v>68</v>
      </c>
      <c r="B341" s="12"/>
      <c r="C341" s="12"/>
      <c r="D341" s="12"/>
      <c r="E341" s="12"/>
      <c r="F341" s="12"/>
      <c r="G341" s="12"/>
    </row>
    <row r="342" spans="1:16" ht="18" customHeight="1" x14ac:dyDescent="0.3">
      <c r="A342" s="52" t="s">
        <v>8</v>
      </c>
      <c r="D342" s="12"/>
      <c r="E342" s="12"/>
      <c r="F342" s="13"/>
      <c r="G342" s="13"/>
      <c r="H342" s="14"/>
    </row>
    <row r="343" spans="1:16" ht="18" customHeight="1" x14ac:dyDescent="0.3">
      <c r="A343" s="53" t="s">
        <v>0</v>
      </c>
      <c r="B343" s="12"/>
      <c r="C343" s="20">
        <v>0.75</v>
      </c>
      <c r="D343" s="12"/>
      <c r="E343" s="12"/>
      <c r="H343" s="14" t="s">
        <v>46</v>
      </c>
    </row>
    <row r="344" spans="1:16" ht="18" customHeight="1" x14ac:dyDescent="0.3">
      <c r="A344" s="53" t="s">
        <v>22</v>
      </c>
      <c r="B344" s="12"/>
      <c r="H344" s="24" t="s">
        <v>46</v>
      </c>
    </row>
    <row r="345" spans="1:16" ht="14.25" customHeight="1" x14ac:dyDescent="0.3">
      <c r="A345" s="52"/>
      <c r="B345" s="15"/>
      <c r="C345" s="8"/>
      <c r="D345" s="15"/>
      <c r="E345" s="15"/>
      <c r="H345" s="24"/>
    </row>
    <row r="346" spans="1:16" ht="14.25" customHeight="1" x14ac:dyDescent="0.3">
      <c r="A346" s="2"/>
      <c r="B346" s="9"/>
      <c r="C346" s="10"/>
      <c r="D346" s="10"/>
      <c r="E346" s="10"/>
      <c r="F346" s="3"/>
      <c r="G346" s="3"/>
    </row>
    <row r="347" spans="1:16" s="2" customFormat="1" ht="14.25" customHeight="1" x14ac:dyDescent="0.3">
      <c r="D347" s="5"/>
      <c r="E347" s="5"/>
      <c r="F347" s="5"/>
      <c r="G347" s="5"/>
      <c r="H347" s="1"/>
      <c r="M347" s="1"/>
    </row>
    <row r="348" spans="1:16" s="2" customFormat="1" ht="14.25" customHeight="1" x14ac:dyDescent="0.3">
      <c r="A348" s="3"/>
      <c r="B348" s="3"/>
      <c r="D348" s="5"/>
      <c r="E348" s="5"/>
      <c r="F348" s="5"/>
      <c r="G348" s="5"/>
      <c r="H348" s="3"/>
      <c r="M348" s="1"/>
    </row>
    <row r="349" spans="1:16" s="2" customFormat="1" ht="39" customHeight="1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6" ht="19.5" customHeight="1" x14ac:dyDescent="0.25">
      <c r="A350" s="5">
        <v>1</v>
      </c>
      <c r="B350" s="6">
        <v>4.7836281675031206E-2</v>
      </c>
      <c r="C350" s="6">
        <v>4.4436024124935802E-2</v>
      </c>
      <c r="D350" s="6">
        <v>3.7695493113747536E-2</v>
      </c>
      <c r="E350" s="6">
        <v>2.5166886353546618E-2</v>
      </c>
      <c r="F350" s="6">
        <v>2.9140182130922142E-2</v>
      </c>
      <c r="G350" s="6">
        <v>1.5675411058212355E-2</v>
      </c>
      <c r="H350" s="6">
        <v>5.0277632430911573E-2</v>
      </c>
    </row>
    <row r="351" spans="1:16" ht="12.75" customHeight="1" x14ac:dyDescent="0.25">
      <c r="A351" s="5">
        <v>2</v>
      </c>
      <c r="B351" s="6">
        <v>7.7536927951970772E-2</v>
      </c>
      <c r="C351" s="6">
        <v>7.2025514534202875E-2</v>
      </c>
      <c r="D351" s="6">
        <v>6.1099914778707479E-2</v>
      </c>
      <c r="E351" s="6">
        <v>4.0792532062309532E-2</v>
      </c>
      <c r="F351" s="6">
        <v>4.7232772349276503E-2</v>
      </c>
      <c r="G351" s="6">
        <v>2.5407978531754149E-2</v>
      </c>
      <c r="H351" s="6">
        <v>8.1494067408380291E-2</v>
      </c>
    </row>
    <row r="352" spans="1:16" s="18" customFormat="1" ht="12.75" customHeight="1" x14ac:dyDescent="0.25">
      <c r="A352" s="17">
        <v>3</v>
      </c>
      <c r="B352" s="6">
        <v>0.10733129494080446</v>
      </c>
      <c r="C352" s="6">
        <v>9.9702063880095171E-2</v>
      </c>
      <c r="D352" s="6">
        <v>8.4578189350417582E-2</v>
      </c>
      <c r="E352" s="6">
        <v>5.6467484665810544E-2</v>
      </c>
      <c r="F352" s="6">
        <v>6.5382453932561507E-2</v>
      </c>
      <c r="G352" s="6">
        <v>3.517125722766036E-2</v>
      </c>
      <c r="H352" s="6">
        <v>0.11280900618545009</v>
      </c>
      <c r="I352" s="1"/>
      <c r="J352" s="1"/>
      <c r="K352" s="1"/>
      <c r="L352" s="1"/>
      <c r="M352" s="1"/>
      <c r="N352" s="1"/>
      <c r="O352" s="1"/>
      <c r="P352" s="1"/>
    </row>
    <row r="353" spans="1:16" ht="12.75" customHeight="1" x14ac:dyDescent="0.25">
      <c r="A353" s="5">
        <v>4</v>
      </c>
      <c r="B353" s="6">
        <v>0.14065064817902345</v>
      </c>
      <c r="C353" s="6">
        <v>0.13065303942578782</v>
      </c>
      <c r="D353" s="6">
        <v>0.11083419016331909</v>
      </c>
      <c r="E353" s="6">
        <v>7.3996948640800517E-2</v>
      </c>
      <c r="F353" s="6">
        <v>8.5679433293167254E-2</v>
      </c>
      <c r="G353" s="6">
        <v>4.6089634240133723E-2</v>
      </c>
      <c r="H353" s="6">
        <v>0.14782883080993126</v>
      </c>
    </row>
    <row r="354" spans="1:16" ht="12.75" customHeight="1" x14ac:dyDescent="0.25">
      <c r="A354" s="5">
        <v>5</v>
      </c>
      <c r="B354" s="6">
        <v>0.17756419829507572</v>
      </c>
      <c r="C354" s="6">
        <v>0.16494273222919184</v>
      </c>
      <c r="D354" s="6">
        <v>0.13992245592060354</v>
      </c>
      <c r="E354" s="6">
        <v>9.341733601512979E-2</v>
      </c>
      <c r="F354" s="6">
        <v>0.10816587111431891</v>
      </c>
      <c r="G354" s="6">
        <v>5.8185789113079631E-2</v>
      </c>
      <c r="H354" s="6">
        <v>0.18662628411248666</v>
      </c>
    </row>
    <row r="355" spans="1:16" s="18" customFormat="1" ht="19.5" customHeight="1" x14ac:dyDescent="0.25">
      <c r="A355" s="17">
        <v>6</v>
      </c>
      <c r="B355" s="6">
        <v>0.21814665407235073</v>
      </c>
      <c r="C355" s="6">
        <v>0.20264054068802528</v>
      </c>
      <c r="D355" s="6">
        <v>0.17190185792938717</v>
      </c>
      <c r="E355" s="6">
        <v>0.11476795142108452</v>
      </c>
      <c r="F355" s="6">
        <v>0.13288727736206141</v>
      </c>
      <c r="G355" s="6">
        <v>7.1484203073890376E-2</v>
      </c>
      <c r="H355" s="6">
        <v>0.22927988768006002</v>
      </c>
      <c r="I355" s="1"/>
      <c r="J355" s="1"/>
      <c r="K355" s="1"/>
      <c r="L355" s="1"/>
      <c r="M355" s="1"/>
      <c r="N355" s="1"/>
      <c r="O355" s="1"/>
      <c r="P355" s="1"/>
    </row>
    <row r="356" spans="1:16" ht="12.75" customHeight="1" x14ac:dyDescent="0.25">
      <c r="A356" s="5">
        <v>7</v>
      </c>
      <c r="B356" s="6">
        <v>0.2624782136872128</v>
      </c>
      <c r="C356" s="6">
        <v>0.24382096240065751</v>
      </c>
      <c r="D356" s="6">
        <v>0.20683559319618938</v>
      </c>
      <c r="E356" s="6">
        <v>0.13809098748567605</v>
      </c>
      <c r="F356" s="6">
        <v>0.1598925059477774</v>
      </c>
      <c r="G356" s="6">
        <v>8.6011156162247374E-2</v>
      </c>
      <c r="H356" s="6">
        <v>0.2758739326467381</v>
      </c>
    </row>
    <row r="357" spans="1:16" ht="12.75" customHeight="1" x14ac:dyDescent="0.25">
      <c r="A357" s="5">
        <v>8</v>
      </c>
      <c r="B357" s="6">
        <v>0.31064441296796064</v>
      </c>
      <c r="C357" s="6">
        <v>0.28856345321099436</v>
      </c>
      <c r="D357" s="6">
        <v>0.24479106485339647</v>
      </c>
      <c r="E357" s="6">
        <v>0.16343144499898604</v>
      </c>
      <c r="F357" s="6">
        <v>0.1892336622928763</v>
      </c>
      <c r="G357" s="6">
        <v>0.10179467750629007</v>
      </c>
      <c r="H357" s="6">
        <v>0.32649832020852271</v>
      </c>
    </row>
    <row r="358" spans="1:16" ht="12.75" customHeight="1" x14ac:dyDescent="0.25">
      <c r="A358" s="5">
        <v>9</v>
      </c>
      <c r="B358" s="6">
        <v>0.36273578523783429</v>
      </c>
      <c r="C358" s="6">
        <v>0.33695211123023439</v>
      </c>
      <c r="D358" s="6">
        <v>0.28583961411197345</v>
      </c>
      <c r="E358" s="6">
        <v>0.19083695395601863</v>
      </c>
      <c r="F358" s="6">
        <v>0.22096589611710565</v>
      </c>
      <c r="G358" s="6">
        <v>0.11886443385699838</v>
      </c>
      <c r="H358" s="6">
        <v>0.38124820410624072</v>
      </c>
    </row>
    <row r="359" spans="1:16" ht="12.75" customHeight="1" x14ac:dyDescent="0.25">
      <c r="A359" s="5">
        <v>10</v>
      </c>
      <c r="B359" s="6">
        <v>0.41884727644035585</v>
      </c>
      <c r="C359" s="6">
        <v>0.38907513353576656</v>
      </c>
      <c r="D359" s="6">
        <v>0.33005605937408061</v>
      </c>
      <c r="E359" s="6">
        <v>0.22035746585146934</v>
      </c>
      <c r="F359" s="6">
        <v>0.25514704515345676</v>
      </c>
      <c r="G359" s="6">
        <v>0.13725153793134987</v>
      </c>
      <c r="H359" s="6">
        <v>0.44022337590148586</v>
      </c>
    </row>
    <row r="360" spans="1:16" ht="19.5" customHeight="1" x14ac:dyDescent="0.25">
      <c r="A360" s="5">
        <v>11</v>
      </c>
      <c r="B360" s="6">
        <v>0.47907734606921948</v>
      </c>
      <c r="C360" s="6">
        <v>0.44502398100799223</v>
      </c>
      <c r="D360" s="6">
        <v>0.37751798775637024</v>
      </c>
      <c r="E360" s="6">
        <v>0.25204478067483294</v>
      </c>
      <c r="F360" s="6">
        <v>0.29183708746624204</v>
      </c>
      <c r="G360" s="6">
        <v>0.15698825379716499</v>
      </c>
      <c r="H360" s="6">
        <v>0.50352732002197631</v>
      </c>
    </row>
    <row r="361" spans="1:16" ht="12.75" customHeight="1" x14ac:dyDescent="0.25">
      <c r="A361" s="5">
        <v>12</v>
      </c>
      <c r="B361" s="6">
        <v>0.54352666847659259</v>
      </c>
      <c r="C361" s="6">
        <v>0.50489217195111546</v>
      </c>
      <c r="D361" s="6">
        <v>0.42830473170726779</v>
      </c>
      <c r="E361" s="6">
        <v>0.28595186366276637</v>
      </c>
      <c r="F361" s="6">
        <v>0.33109735033373938</v>
      </c>
      <c r="G361" s="6">
        <v>0.17810757130645524</v>
      </c>
      <c r="H361" s="6">
        <v>0.57126584879041464</v>
      </c>
    </row>
    <row r="362" spans="1:16" ht="12.75" customHeight="1" x14ac:dyDescent="0.25">
      <c r="A362" s="5">
        <v>13</v>
      </c>
      <c r="B362" s="6">
        <v>0.61229632986363047</v>
      </c>
      <c r="C362" s="6">
        <v>0.56877360724363146</v>
      </c>
      <c r="D362" s="6">
        <v>0.48249594821653341</v>
      </c>
      <c r="E362" s="6">
        <v>0.3221318967275611</v>
      </c>
      <c r="F362" s="6">
        <v>0.37298941191816054</v>
      </c>
      <c r="G362" s="6">
        <v>0.20064261526950986</v>
      </c>
      <c r="H362" s="6">
        <v>0.64354520739742915</v>
      </c>
    </row>
    <row r="363" spans="1:16" ht="12.75" customHeight="1" x14ac:dyDescent="0.25">
      <c r="A363" s="5">
        <v>14</v>
      </c>
      <c r="B363" s="6">
        <v>0.68548539301110112</v>
      </c>
      <c r="C363" s="6">
        <v>0.63676030817068141</v>
      </c>
      <c r="D363" s="6">
        <v>0.54016969979737928</v>
      </c>
      <c r="E363" s="6">
        <v>0.36063699725079779</v>
      </c>
      <c r="F363" s="6">
        <v>0.41757361778510771</v>
      </c>
      <c r="G363" s="6">
        <v>0.22462584744453273</v>
      </c>
      <c r="H363" s="6">
        <v>0.72046951434689721</v>
      </c>
    </row>
    <row r="364" spans="1:16" ht="12.75" customHeight="1" x14ac:dyDescent="0.25">
      <c r="A364" s="5">
        <v>15</v>
      </c>
      <c r="B364" s="6">
        <v>0.76318767380787911</v>
      </c>
      <c r="C364" s="6">
        <v>0.7089394220805818</v>
      </c>
      <c r="D364" s="6">
        <v>0.60139991435701678</v>
      </c>
      <c r="E364" s="6">
        <v>0.40151652220025869</v>
      </c>
      <c r="F364" s="6">
        <v>0.46490711727798362</v>
      </c>
      <c r="G364" s="6">
        <v>0.25008801024231336</v>
      </c>
      <c r="H364" s="6">
        <v>0.80213737347280878</v>
      </c>
    </row>
    <row r="365" spans="1:16" ht="19.5" customHeight="1" x14ac:dyDescent="0.25">
      <c r="A365" s="5">
        <v>16</v>
      </c>
      <c r="B365" s="6">
        <v>0.84548753995510673</v>
      </c>
      <c r="C365" s="6">
        <v>0.78538931972189585</v>
      </c>
      <c r="D365" s="6">
        <v>0.66625307453134708</v>
      </c>
      <c r="E365" s="6">
        <v>0.44481485780899166</v>
      </c>
      <c r="F365" s="6">
        <v>0.51504130423617545</v>
      </c>
      <c r="G365" s="6">
        <v>0.27705675000887076</v>
      </c>
      <c r="H365" s="6">
        <v>0.88863745822800322</v>
      </c>
    </row>
    <row r="366" spans="1:16" ht="12.75" customHeight="1" x14ac:dyDescent="0.25">
      <c r="A366" s="5">
        <v>17</v>
      </c>
      <c r="B366" s="6">
        <v>0.93245450176411349</v>
      </c>
      <c r="C366" s="6">
        <v>0.86617457053361369</v>
      </c>
      <c r="D366" s="6">
        <v>0.73478395517682338</v>
      </c>
      <c r="E366" s="6">
        <v>0.49056857376937979</v>
      </c>
      <c r="F366" s="6">
        <v>0.56801852189918978</v>
      </c>
      <c r="G366" s="6">
        <v>0.30555484449081693</v>
      </c>
      <c r="H366" s="6">
        <v>0.980042826420503</v>
      </c>
    </row>
    <row r="367" spans="1:16" ht="12.75" customHeight="1" x14ac:dyDescent="0.25">
      <c r="A367" s="5">
        <v>18</v>
      </c>
      <c r="B367" s="6">
        <v>1.0241363164202697</v>
      </c>
      <c r="C367" s="6">
        <v>0.9513395370658122</v>
      </c>
      <c r="D367" s="6">
        <v>0.80703018945784022</v>
      </c>
      <c r="E367" s="6">
        <v>0.53880279535484976</v>
      </c>
      <c r="F367" s="6">
        <v>0.62386786226646862</v>
      </c>
      <c r="G367" s="6">
        <v>0.33559794318024172</v>
      </c>
      <c r="H367" s="6">
        <v>1.0764036725497119</v>
      </c>
    </row>
    <row r="368" spans="1:16" ht="12.75" customHeight="1" x14ac:dyDescent="0.25">
      <c r="A368" s="5">
        <v>19</v>
      </c>
      <c r="B368" s="6">
        <v>1.1205502689021363</v>
      </c>
      <c r="C368" s="6">
        <v>1.0409002756610295</v>
      </c>
      <c r="D368" s="6">
        <v>0.88300539811931111</v>
      </c>
      <c r="E368" s="6">
        <v>0.58952661627159753</v>
      </c>
      <c r="F368" s="6">
        <v>0.68259985473966589</v>
      </c>
      <c r="G368" s="6">
        <v>0.36719171017005925</v>
      </c>
      <c r="H368" s="6">
        <v>1.1777381637425104</v>
      </c>
    </row>
    <row r="369" spans="1:13" ht="12.75" customHeight="1" x14ac:dyDescent="0.25">
      <c r="A369" s="5">
        <v>20</v>
      </c>
      <c r="B369" s="6">
        <v>1.2216722230856845</v>
      </c>
      <c r="C369" s="6">
        <v>1.1348343658185052</v>
      </c>
      <c r="D369" s="6">
        <v>0.9626905616416308</v>
      </c>
      <c r="E369" s="6">
        <v>0.64272733839449292</v>
      </c>
      <c r="F369" s="6">
        <v>0.74419979644001377</v>
      </c>
      <c r="G369" s="6">
        <v>0.40032823632410208</v>
      </c>
      <c r="H369" s="6">
        <v>1.2840209320745994</v>
      </c>
    </row>
    <row r="370" spans="1:13" ht="19.5" customHeight="1" x14ac:dyDescent="0.25">
      <c r="A370" s="5">
        <v>21</v>
      </c>
      <c r="B370" s="6">
        <v>1.3274229532453463</v>
      </c>
      <c r="C370" s="6">
        <v>1.233068213267754</v>
      </c>
      <c r="D370" s="6">
        <v>1.0460232493197377</v>
      </c>
      <c r="E370" s="6">
        <v>0.69836328070733278</v>
      </c>
      <c r="F370" s="6">
        <v>0.80861942583899005</v>
      </c>
      <c r="G370" s="6">
        <v>0.43498156026386903</v>
      </c>
      <c r="H370" s="6">
        <v>1.3951687084922473</v>
      </c>
    </row>
    <row r="371" spans="1:13" ht="12.75" customHeight="1" x14ac:dyDescent="0.25">
      <c r="A371" s="5">
        <v>22</v>
      </c>
      <c r="B371" s="6">
        <v>1.4376511666015035</v>
      </c>
      <c r="C371" s="6">
        <v>1.3354612792927709</v>
      </c>
      <c r="D371" s="6">
        <v>1.1328842408519566</v>
      </c>
      <c r="E371" s="6">
        <v>0.75635484738750125</v>
      </c>
      <c r="F371" s="6">
        <v>0.87576658069072588</v>
      </c>
      <c r="G371" s="6">
        <v>0.47110210504843547</v>
      </c>
      <c r="H371" s="6">
        <v>1.5110224789062157</v>
      </c>
    </row>
    <row r="372" spans="1:13" ht="12.75" customHeight="1" x14ac:dyDescent="0.25">
      <c r="A372" s="5">
        <v>23</v>
      </c>
      <c r="B372" s="6">
        <v>1.5521125086943273</v>
      </c>
      <c r="C372" s="6">
        <v>1.4417865784278843</v>
      </c>
      <c r="D372" s="6">
        <v>1.2230809823537618</v>
      </c>
      <c r="E372" s="6">
        <v>0.8165734824372255</v>
      </c>
      <c r="F372" s="6">
        <v>0.94549240884336916</v>
      </c>
      <c r="G372" s="6">
        <v>0.5086097984717769</v>
      </c>
      <c r="H372" s="6">
        <v>1.6313254180933896</v>
      </c>
    </row>
    <row r="373" spans="1:13" ht="12.75" customHeight="1" x14ac:dyDescent="0.25">
      <c r="A373" s="5">
        <v>24</v>
      </c>
      <c r="B373" s="6">
        <v>1.6704437015593796</v>
      </c>
      <c r="C373" s="6">
        <v>1.5517066549213814</v>
      </c>
      <c r="D373" s="6">
        <v>1.3163272069681291</v>
      </c>
      <c r="E373" s="6">
        <v>0.87882806365959498</v>
      </c>
      <c r="F373" s="6">
        <v>1.0175756141242831</v>
      </c>
      <c r="G373" s="6">
        <v>0.54738559843401524</v>
      </c>
      <c r="H373" s="6">
        <v>1.7556957080000524</v>
      </c>
    </row>
    <row r="374" spans="1:13" ht="12.75" customHeight="1" x14ac:dyDescent="0.25">
      <c r="A374" s="5">
        <v>25</v>
      </c>
      <c r="B374" s="6">
        <v>1.7921307956474464</v>
      </c>
      <c r="C374" s="6">
        <v>1.6647440913451463</v>
      </c>
      <c r="D374" s="6">
        <v>1.4122179170444298</v>
      </c>
      <c r="E374" s="6">
        <v>0.94284819984852919</v>
      </c>
      <c r="F374" s="6">
        <v>1.0917031165250353</v>
      </c>
      <c r="G374" s="6">
        <v>0.58726108945290545</v>
      </c>
      <c r="H374" s="6">
        <v>1.8835931693811072</v>
      </c>
    </row>
    <row r="375" spans="1:13" ht="18" customHeight="1" x14ac:dyDescent="0.3">
      <c r="A375" s="53" t="s">
        <v>68</v>
      </c>
      <c r="B375" s="12"/>
      <c r="C375" s="12"/>
      <c r="D375" s="12"/>
      <c r="E375" s="12"/>
      <c r="F375" s="12"/>
      <c r="G375" s="12"/>
    </row>
    <row r="376" spans="1:13" ht="18" customHeight="1" x14ac:dyDescent="0.3">
      <c r="A376" s="52" t="s">
        <v>8</v>
      </c>
      <c r="D376" s="12"/>
      <c r="E376" s="12"/>
      <c r="F376" s="13"/>
      <c r="G376" s="13"/>
      <c r="H376" s="14"/>
    </row>
    <row r="377" spans="1:13" ht="18" customHeight="1" x14ac:dyDescent="0.3">
      <c r="A377" s="53" t="s">
        <v>0</v>
      </c>
      <c r="B377" s="12"/>
      <c r="C377" s="20">
        <v>0.75</v>
      </c>
      <c r="D377" s="12"/>
      <c r="E377" s="12"/>
      <c r="H377" s="14" t="s">
        <v>46</v>
      </c>
    </row>
    <row r="378" spans="1:13" ht="18" customHeight="1" x14ac:dyDescent="0.3">
      <c r="A378" s="53" t="s">
        <v>23</v>
      </c>
      <c r="B378" s="12"/>
      <c r="H378" s="24" t="s">
        <v>46</v>
      </c>
    </row>
    <row r="379" spans="1:13" ht="14.25" customHeight="1" x14ac:dyDescent="0.3">
      <c r="A379" s="52"/>
      <c r="B379" s="15"/>
      <c r="C379" s="8"/>
      <c r="D379" s="15"/>
      <c r="E379" s="15"/>
      <c r="H379" s="24"/>
    </row>
    <row r="380" spans="1:13" ht="14.25" customHeight="1" x14ac:dyDescent="0.3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3">
      <c r="D381" s="5"/>
      <c r="E381" s="5"/>
      <c r="F381" s="5"/>
      <c r="G381" s="5"/>
      <c r="H381" s="1"/>
      <c r="M381" s="1"/>
    </row>
    <row r="382" spans="1:13" s="2" customFormat="1" ht="14.25" customHeight="1" x14ac:dyDescent="0.3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5">
      <c r="A384" s="5">
        <v>1</v>
      </c>
      <c r="B384" s="6">
        <v>4.4767941567785616E-2</v>
      </c>
      <c r="C384" s="6">
        <v>4.1585785137814857E-2</v>
      </c>
      <c r="D384" s="6">
        <v>3.527760883567909E-2</v>
      </c>
      <c r="E384" s="6">
        <v>2.3552618603856844E-2</v>
      </c>
      <c r="F384" s="6">
        <v>2.7271057139724938E-2</v>
      </c>
      <c r="G384" s="6">
        <v>1.4669950542401E-2</v>
      </c>
      <c r="H384" s="6">
        <v>4.7052697910851662E-2</v>
      </c>
    </row>
    <row r="385" spans="1:16" ht="12.75" customHeight="1" x14ac:dyDescent="0.25">
      <c r="A385" s="5">
        <v>2</v>
      </c>
      <c r="B385" s="6">
        <v>7.2563513265523197E-2</v>
      </c>
      <c r="C385" s="6">
        <v>6.7405615845345365E-2</v>
      </c>
      <c r="D385" s="6">
        <v>5.7180811694183029E-2</v>
      </c>
      <c r="E385" s="6">
        <v>3.8175995872202231E-2</v>
      </c>
      <c r="F385" s="6">
        <v>4.4203142856745703E-2</v>
      </c>
      <c r="G385" s="6">
        <v>2.3778246519917855E-2</v>
      </c>
      <c r="H385" s="6">
        <v>7.626683178771905E-2</v>
      </c>
    </row>
    <row r="386" spans="1:16" s="18" customFormat="1" ht="12.75" customHeight="1" x14ac:dyDescent="0.25">
      <c r="A386" s="17">
        <v>3</v>
      </c>
      <c r="B386" s="6">
        <v>0.10044679419162995</v>
      </c>
      <c r="C386" s="6">
        <v>9.3306921309092697E-2</v>
      </c>
      <c r="D386" s="6">
        <v>7.9153130347189182E-2</v>
      </c>
      <c r="E386" s="6">
        <v>5.2845517366336733E-2</v>
      </c>
      <c r="F386" s="6">
        <v>6.1188657954139358E-2</v>
      </c>
      <c r="G386" s="6">
        <v>3.2915283824313447E-2</v>
      </c>
      <c r="H386" s="6">
        <v>0.10557315118131827</v>
      </c>
      <c r="I386" s="1"/>
      <c r="J386" s="1"/>
      <c r="K386" s="1"/>
      <c r="L386" s="1"/>
      <c r="M386" s="1"/>
      <c r="N386" s="1"/>
      <c r="O386" s="1"/>
      <c r="P386" s="1"/>
    </row>
    <row r="387" spans="1:16" ht="12.75" customHeight="1" x14ac:dyDescent="0.25">
      <c r="A387" s="5">
        <v>4</v>
      </c>
      <c r="B387" s="6">
        <v>0.13162895983272693</v>
      </c>
      <c r="C387" s="6">
        <v>0.12227262299361069</v>
      </c>
      <c r="D387" s="6">
        <v>0.10372500485409167</v>
      </c>
      <c r="E387" s="6">
        <v>6.9250597181655438E-2</v>
      </c>
      <c r="F387" s="6">
        <v>8.0183737717883466E-2</v>
      </c>
      <c r="G387" s="6">
        <v>4.3133328517460941E-2</v>
      </c>
      <c r="H387" s="6">
        <v>0.13834671567266527</v>
      </c>
    </row>
    <row r="388" spans="1:16" ht="12.75" customHeight="1" x14ac:dyDescent="0.25">
      <c r="A388" s="5">
        <v>5</v>
      </c>
      <c r="B388" s="6">
        <v>0.1661747814724871</v>
      </c>
      <c r="C388" s="6">
        <v>0.15436288816573357</v>
      </c>
      <c r="D388" s="6">
        <v>0.13094747566770515</v>
      </c>
      <c r="E388" s="6">
        <v>8.7425311786439086E-2</v>
      </c>
      <c r="F388" s="6">
        <v>0.10122783853833683</v>
      </c>
      <c r="G388" s="6">
        <v>5.4453605419952325E-2</v>
      </c>
      <c r="H388" s="6">
        <v>0.17465560218326295</v>
      </c>
    </row>
    <row r="389" spans="1:16" s="18" customFormat="1" ht="19.5" customHeight="1" x14ac:dyDescent="0.25">
      <c r="A389" s="17">
        <v>6</v>
      </c>
      <c r="B389" s="6">
        <v>0.20415417588395923</v>
      </c>
      <c r="C389" s="6">
        <v>0.18964266383440814</v>
      </c>
      <c r="D389" s="6">
        <v>0.16087563794059392</v>
      </c>
      <c r="E389" s="6">
        <v>0.10740644471443898</v>
      </c>
      <c r="F389" s="6">
        <v>0.12436355125720597</v>
      </c>
      <c r="G389" s="6">
        <v>6.6899025471330337E-2</v>
      </c>
      <c r="H389" s="6">
        <v>0.21457329572685019</v>
      </c>
      <c r="I389" s="1"/>
      <c r="J389" s="1"/>
      <c r="K389" s="1"/>
      <c r="L389" s="1"/>
      <c r="M389" s="1"/>
      <c r="N389" s="1"/>
      <c r="O389" s="1"/>
      <c r="P389" s="1"/>
    </row>
    <row r="390" spans="1:16" ht="12.75" customHeight="1" x14ac:dyDescent="0.25">
      <c r="A390" s="5">
        <v>7</v>
      </c>
      <c r="B390" s="6">
        <v>0.24564219712961682</v>
      </c>
      <c r="C390" s="6">
        <v>0.22818166913360471</v>
      </c>
      <c r="D390" s="6">
        <v>0.19356863506342425</v>
      </c>
      <c r="E390" s="6">
        <v>0.12923348225084488</v>
      </c>
      <c r="F390" s="6">
        <v>0.14963659617242281</v>
      </c>
      <c r="G390" s="6">
        <v>8.0494183043056569E-2</v>
      </c>
      <c r="H390" s="6">
        <v>0.25817868079096146</v>
      </c>
    </row>
    <row r="391" spans="1:16" ht="12.75" customHeight="1" x14ac:dyDescent="0.25">
      <c r="A391" s="5">
        <v>8</v>
      </c>
      <c r="B391" s="6">
        <v>0.29071889455337041</v>
      </c>
      <c r="C391" s="6">
        <v>0.2700542634084197</v>
      </c>
      <c r="D391" s="6">
        <v>0.22908954676117646</v>
      </c>
      <c r="E391" s="6">
        <v>0.15294853872123421</v>
      </c>
      <c r="F391" s="6">
        <v>0.17709573653186825</v>
      </c>
      <c r="G391" s="6">
        <v>9.5265309404092641E-2</v>
      </c>
      <c r="H391" s="6">
        <v>0.30555589208148393</v>
      </c>
    </row>
    <row r="392" spans="1:16" ht="12.75" customHeight="1" x14ac:dyDescent="0.25">
      <c r="A392" s="5">
        <v>9</v>
      </c>
      <c r="B392" s="6">
        <v>0.33946899444210626</v>
      </c>
      <c r="C392" s="6">
        <v>0.31533915050447514</v>
      </c>
      <c r="D392" s="6">
        <v>0.26750513823908889</v>
      </c>
      <c r="E392" s="6">
        <v>0.17859618901225277</v>
      </c>
      <c r="F392" s="6">
        <v>0.20679258461276545</v>
      </c>
      <c r="G392" s="6">
        <v>0.11124016840496936</v>
      </c>
      <c r="H392" s="6">
        <v>0.35679397993761919</v>
      </c>
    </row>
    <row r="393" spans="1:16" ht="12.75" customHeight="1" x14ac:dyDescent="0.25">
      <c r="A393" s="5">
        <v>10</v>
      </c>
      <c r="B393" s="6">
        <v>0.39198135266636541</v>
      </c>
      <c r="C393" s="6">
        <v>0.36411887031552442</v>
      </c>
      <c r="D393" s="6">
        <v>0.30888542885775583</v>
      </c>
      <c r="E393" s="6">
        <v>0.20622318060337536</v>
      </c>
      <c r="F393" s="6">
        <v>0.23878126828961277</v>
      </c>
      <c r="G393" s="6">
        <v>0.12844787711429856</v>
      </c>
      <c r="H393" s="6">
        <v>0.41198633503778048</v>
      </c>
    </row>
    <row r="394" spans="1:16" ht="19.5" customHeight="1" x14ac:dyDescent="0.25">
      <c r="A394" s="5">
        <v>11</v>
      </c>
      <c r="B394" s="6">
        <v>0.44834811327886592</v>
      </c>
      <c r="C394" s="6">
        <v>0.41647901718975189</v>
      </c>
      <c r="D394" s="6">
        <v>0.35330302909991307</v>
      </c>
      <c r="E394" s="6">
        <v>0.23587799090174372</v>
      </c>
      <c r="F394" s="6">
        <v>0.27311791848196454</v>
      </c>
      <c r="G394" s="6">
        <v>0.14691863010097961</v>
      </c>
      <c r="H394" s="6">
        <v>0.47122980405673054</v>
      </c>
    </row>
    <row r="395" spans="1:16" ht="12.75" customHeight="1" x14ac:dyDescent="0.25">
      <c r="A395" s="5">
        <v>12</v>
      </c>
      <c r="B395" s="6">
        <v>0.50866349312417392</v>
      </c>
      <c r="C395" s="6">
        <v>0.47250711093077796</v>
      </c>
      <c r="D395" s="6">
        <v>0.40083218283007482</v>
      </c>
      <c r="E395" s="6">
        <v>0.2676101878197617</v>
      </c>
      <c r="F395" s="6">
        <v>0.30985992878134416</v>
      </c>
      <c r="G395" s="6">
        <v>0.16668330116446908</v>
      </c>
      <c r="H395" s="6">
        <v>0.53462341224714449</v>
      </c>
    </row>
    <row r="396" spans="1:16" ht="12.75" customHeight="1" x14ac:dyDescent="0.25">
      <c r="A396" s="5">
        <v>13</v>
      </c>
      <c r="B396" s="6">
        <v>0.5730220944788077</v>
      </c>
      <c r="C396" s="6">
        <v>0.53229102937723116</v>
      </c>
      <c r="D396" s="6">
        <v>0.45154743763718741</v>
      </c>
      <c r="E396" s="6">
        <v>0.30146954204734389</v>
      </c>
      <c r="F396" s="6">
        <v>0.34906492757087898</v>
      </c>
      <c r="G396" s="6">
        <v>0.18777289040593576</v>
      </c>
      <c r="H396" s="6">
        <v>0.60226658996437965</v>
      </c>
    </row>
    <row r="397" spans="1:16" ht="12.75" customHeight="1" x14ac:dyDescent="0.25">
      <c r="A397" s="5">
        <v>14</v>
      </c>
      <c r="B397" s="6">
        <v>0.64151662598620063</v>
      </c>
      <c r="C397" s="6">
        <v>0.59591689133625847</v>
      </c>
      <c r="D397" s="6">
        <v>0.50552184890740881</v>
      </c>
      <c r="E397" s="6">
        <v>0.337504828025387</v>
      </c>
      <c r="F397" s="6">
        <v>0.39078938969895066</v>
      </c>
      <c r="G397" s="6">
        <v>0.21021777740430131</v>
      </c>
      <c r="H397" s="6">
        <v>0.67425677728810918</v>
      </c>
    </row>
    <row r="398" spans="1:16" ht="12.75" customHeight="1" x14ac:dyDescent="0.25">
      <c r="A398" s="5">
        <v>15</v>
      </c>
      <c r="B398" s="6">
        <v>0.71423488594680928</v>
      </c>
      <c r="C398" s="6">
        <v>0.66346625430481865</v>
      </c>
      <c r="D398" s="6">
        <v>0.56282460262498313</v>
      </c>
      <c r="E398" s="6">
        <v>0.37576223684091248</v>
      </c>
      <c r="F398" s="6">
        <v>0.4350867988055187</v>
      </c>
      <c r="G398" s="6">
        <v>0.23404673267436499</v>
      </c>
      <c r="H398" s="6">
        <v>0.75068625335299544</v>
      </c>
    </row>
    <row r="399" spans="1:16" ht="19.5" customHeight="1" x14ac:dyDescent="0.25">
      <c r="A399" s="5">
        <v>16</v>
      </c>
      <c r="B399" s="6">
        <v>0.79125583050401971</v>
      </c>
      <c r="C399" s="6">
        <v>0.73501246213342508</v>
      </c>
      <c r="D399" s="6">
        <v>0.62351791706137871</v>
      </c>
      <c r="E399" s="6">
        <v>0.41628330768170674</v>
      </c>
      <c r="F399" s="6">
        <v>0.48200525219911239</v>
      </c>
      <c r="G399" s="6">
        <v>0.25928562925558152</v>
      </c>
      <c r="H399" s="6">
        <v>0.83163800387231546</v>
      </c>
    </row>
    <row r="400" spans="1:16" ht="12.75" customHeight="1" x14ac:dyDescent="0.25">
      <c r="A400" s="5">
        <v>17</v>
      </c>
      <c r="B400" s="6">
        <v>0.87264451140196719</v>
      </c>
      <c r="C400" s="6">
        <v>0.81061594261392467</v>
      </c>
      <c r="D400" s="6">
        <v>0.68765305367520457</v>
      </c>
      <c r="E400" s="6">
        <v>0.45910226456758135</v>
      </c>
      <c r="F400" s="6">
        <v>0.53158437711675044</v>
      </c>
      <c r="G400" s="6">
        <v>0.28595578387227966</v>
      </c>
      <c r="H400" s="6">
        <v>0.91718040054148764</v>
      </c>
    </row>
    <row r="401" spans="1:13" ht="12.75" customHeight="1" x14ac:dyDescent="0.25">
      <c r="A401" s="5">
        <v>18</v>
      </c>
      <c r="B401" s="6">
        <v>0.95844562255935251</v>
      </c>
      <c r="C401" s="6">
        <v>0.89031821277021783</v>
      </c>
      <c r="D401" s="6">
        <v>0.75526523174449833</v>
      </c>
      <c r="E401" s="6">
        <v>0.5042426211733716</v>
      </c>
      <c r="F401" s="6">
        <v>0.58385139952344278</v>
      </c>
      <c r="G401" s="6">
        <v>0.31407184221854129</v>
      </c>
      <c r="H401" s="6">
        <v>1.0073604182577578</v>
      </c>
    </row>
    <row r="402" spans="1:13" ht="12.75" customHeight="1" x14ac:dyDescent="0.25">
      <c r="A402" s="5">
        <v>19</v>
      </c>
      <c r="B402" s="6">
        <v>1.04867534025249</v>
      </c>
      <c r="C402" s="6">
        <v>0.97413429905041871</v>
      </c>
      <c r="D402" s="6">
        <v>0.82636719834514194</v>
      </c>
      <c r="E402" s="6">
        <v>0.55171288791195594</v>
      </c>
      <c r="F402" s="6">
        <v>0.63881617343838781</v>
      </c>
      <c r="G402" s="6">
        <v>0.34363910507803408</v>
      </c>
      <c r="H402" s="6">
        <v>1.1021950588625351</v>
      </c>
    </row>
    <row r="403" spans="1:13" ht="12.75" customHeight="1" x14ac:dyDescent="0.25">
      <c r="A403" s="5">
        <v>20</v>
      </c>
      <c r="B403" s="6">
        <v>1.143311076509397</v>
      </c>
      <c r="C403" s="6">
        <v>1.0620432190613975</v>
      </c>
      <c r="D403" s="6">
        <v>0.90094115391762708</v>
      </c>
      <c r="E403" s="6">
        <v>0.60150118114806972</v>
      </c>
      <c r="F403" s="6">
        <v>0.6964649390626525</v>
      </c>
      <c r="G403" s="6">
        <v>0.37465017062659023</v>
      </c>
      <c r="H403" s="6">
        <v>1.2016605815943529</v>
      </c>
    </row>
    <row r="404" spans="1:13" ht="19.5" customHeight="1" x14ac:dyDescent="0.25">
      <c r="A404" s="5">
        <v>21</v>
      </c>
      <c r="B404" s="6">
        <v>1.2422786873429439</v>
      </c>
      <c r="C404" s="6">
        <v>1.1539760990553332</v>
      </c>
      <c r="D404" s="6">
        <v>0.97892867222023106</v>
      </c>
      <c r="E404" s="6">
        <v>0.6535684933913195</v>
      </c>
      <c r="F404" s="6">
        <v>0.75675253048423008</v>
      </c>
      <c r="G404" s="6">
        <v>0.40708074271419431</v>
      </c>
      <c r="H404" s="6">
        <v>1.3056790584872127</v>
      </c>
    </row>
    <row r="405" spans="1:13" ht="12.75" customHeight="1" x14ac:dyDescent="0.25">
      <c r="A405" s="5">
        <v>22</v>
      </c>
      <c r="B405" s="6">
        <v>1.3454365842750873</v>
      </c>
      <c r="C405" s="6">
        <v>1.2498014148249537</v>
      </c>
      <c r="D405" s="6">
        <v>1.0602181800429928</v>
      </c>
      <c r="E405" s="6">
        <v>0.70784033429648829</v>
      </c>
      <c r="F405" s="6">
        <v>0.81959269697682324</v>
      </c>
      <c r="G405" s="6">
        <v>0.44088442439031617</v>
      </c>
      <c r="H405" s="6">
        <v>1.4141016750177813</v>
      </c>
    </row>
    <row r="406" spans="1:13" ht="12.75" customHeight="1" x14ac:dyDescent="0.25">
      <c r="A406" s="5">
        <v>23</v>
      </c>
      <c r="B406" s="6">
        <v>1.4525560863591402</v>
      </c>
      <c r="C406" s="6">
        <v>1.3493067403265093</v>
      </c>
      <c r="D406" s="6">
        <v>1.1446294743946006</v>
      </c>
      <c r="E406" s="6">
        <v>0.76419639377267867</v>
      </c>
      <c r="F406" s="6">
        <v>0.8848461341421181</v>
      </c>
      <c r="G406" s="6">
        <v>0.47598627948276606</v>
      </c>
      <c r="H406" s="6">
        <v>1.526688079382388</v>
      </c>
    </row>
    <row r="407" spans="1:13" ht="12.75" customHeight="1" x14ac:dyDescent="0.25">
      <c r="A407" s="5">
        <v>24</v>
      </c>
      <c r="B407" s="6">
        <v>1.5632972171982056</v>
      </c>
      <c r="C407" s="6">
        <v>1.4521762650737875</v>
      </c>
      <c r="D407" s="6">
        <v>1.2318946502983439</v>
      </c>
      <c r="E407" s="6">
        <v>0.82245780868412921</v>
      </c>
      <c r="F407" s="6">
        <v>0.95230574030375337</v>
      </c>
      <c r="G407" s="6">
        <v>0.51227490155306632</v>
      </c>
      <c r="H407" s="6">
        <v>1.6430809443030787</v>
      </c>
    </row>
    <row r="408" spans="1:13" ht="12.75" customHeight="1" x14ac:dyDescent="0.25">
      <c r="A408" s="5">
        <v>25</v>
      </c>
      <c r="B408" s="6">
        <v>1.6771789932671783</v>
      </c>
      <c r="C408" s="6">
        <v>1.5579631944001271</v>
      </c>
      <c r="D408" s="6">
        <v>1.3216346876773362</v>
      </c>
      <c r="E408" s="6">
        <v>0.88237153140066416</v>
      </c>
      <c r="F408" s="6">
        <v>1.0216785171969647</v>
      </c>
      <c r="G408" s="6">
        <v>0.54959267771400511</v>
      </c>
      <c r="H408" s="6">
        <v>1.7627747389979076</v>
      </c>
    </row>
    <row r="409" spans="1:13" ht="18" customHeight="1" x14ac:dyDescent="0.3">
      <c r="A409" s="53" t="s">
        <v>68</v>
      </c>
      <c r="B409" s="12"/>
      <c r="C409" s="12"/>
      <c r="D409" s="12"/>
      <c r="E409" s="12"/>
      <c r="F409" s="12"/>
      <c r="G409" s="12"/>
    </row>
    <row r="410" spans="1:13" ht="18" customHeight="1" x14ac:dyDescent="0.3">
      <c r="A410" s="52" t="s">
        <v>8</v>
      </c>
      <c r="D410" s="12"/>
      <c r="E410" s="12"/>
      <c r="F410" s="13"/>
      <c r="G410" s="13"/>
      <c r="H410" s="14"/>
    </row>
    <row r="411" spans="1:13" ht="18" customHeight="1" x14ac:dyDescent="0.3">
      <c r="A411" s="53" t="s">
        <v>0</v>
      </c>
      <c r="B411" s="12"/>
      <c r="C411" s="20">
        <v>0.75</v>
      </c>
      <c r="D411" s="12"/>
      <c r="E411" s="12"/>
      <c r="H411" s="14" t="s">
        <v>46</v>
      </c>
    </row>
    <row r="412" spans="1:13" ht="18" customHeight="1" x14ac:dyDescent="0.3">
      <c r="A412" s="53" t="s">
        <v>24</v>
      </c>
      <c r="B412" s="12"/>
      <c r="H412" s="24" t="s">
        <v>46</v>
      </c>
    </row>
    <row r="413" spans="1:13" ht="14.25" customHeight="1" x14ac:dyDescent="0.3">
      <c r="A413" s="52"/>
      <c r="B413" s="15"/>
      <c r="C413" s="8"/>
      <c r="D413" s="15"/>
      <c r="E413" s="15"/>
      <c r="H413" s="24"/>
    </row>
    <row r="414" spans="1:13" ht="14.25" customHeight="1" x14ac:dyDescent="0.3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3">
      <c r="D415" s="5"/>
      <c r="E415" s="5"/>
      <c r="F415" s="5"/>
      <c r="G415" s="5"/>
      <c r="H415" s="1"/>
      <c r="M415" s="1"/>
    </row>
    <row r="416" spans="1:13" s="2" customFormat="1" ht="14.25" customHeight="1" x14ac:dyDescent="0.3">
      <c r="A416" s="3"/>
      <c r="B416" s="3"/>
      <c r="D416" s="5"/>
      <c r="E416" s="5"/>
      <c r="F416" s="5"/>
      <c r="G416" s="5"/>
      <c r="H416" s="3"/>
      <c r="M416" s="1"/>
    </row>
    <row r="417" spans="1:16" s="2" customFormat="1" ht="39" customHeight="1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6" ht="19.5" customHeight="1" x14ac:dyDescent="0.25">
      <c r="A418" s="5">
        <v>1</v>
      </c>
      <c r="B418" s="6">
        <v>4.2069497579363929E-2</v>
      </c>
      <c r="C418" s="6">
        <v>3.9079149630818891E-2</v>
      </c>
      <c r="D418" s="6">
        <v>3.3151206589902601E-2</v>
      </c>
      <c r="E418" s="6">
        <v>2.2132954892338335E-2</v>
      </c>
      <c r="F418" s="6">
        <v>2.5627259868296472E-2</v>
      </c>
      <c r="G418" s="6">
        <v>1.3785700821165866E-2</v>
      </c>
      <c r="H418" s="6">
        <v>4.4216537360018481E-2</v>
      </c>
    </row>
    <row r="419" spans="1:16" ht="12.75" customHeight="1" x14ac:dyDescent="0.25">
      <c r="A419" s="5">
        <v>2</v>
      </c>
      <c r="B419" s="6">
        <v>6.8189656230939116E-2</v>
      </c>
      <c r="C419" s="6">
        <v>6.3342657565516408E-2</v>
      </c>
      <c r="D419" s="6">
        <v>5.3734166345622433E-2</v>
      </c>
      <c r="E419" s="6">
        <v>3.5874889702123519E-2</v>
      </c>
      <c r="F419" s="6">
        <v>4.1538742821052257E-2</v>
      </c>
      <c r="G419" s="6">
        <v>2.2344982801957399E-2</v>
      </c>
      <c r="H419" s="6">
        <v>7.1669752571067502E-2</v>
      </c>
    </row>
    <row r="420" spans="1:16" s="18" customFormat="1" ht="12.75" customHeight="1" x14ac:dyDescent="0.25">
      <c r="A420" s="17">
        <v>3</v>
      </c>
      <c r="B420" s="6">
        <v>9.4392237326820297E-2</v>
      </c>
      <c r="C420" s="6">
        <v>8.7682729263018455E-2</v>
      </c>
      <c r="D420" s="6">
        <v>7.4382075854395005E-2</v>
      </c>
      <c r="E420" s="6">
        <v>4.9660187336446809E-2</v>
      </c>
      <c r="F420" s="6">
        <v>5.7500434631073905E-2</v>
      </c>
      <c r="G420" s="6">
        <v>3.0931273689998373E-2</v>
      </c>
      <c r="H420" s="6">
        <v>9.9209596700873731E-2</v>
      </c>
      <c r="I420" s="1"/>
      <c r="J420" s="1"/>
      <c r="K420" s="1"/>
      <c r="L420" s="1"/>
      <c r="M420" s="1"/>
      <c r="N420" s="1"/>
      <c r="O420" s="1"/>
      <c r="P420" s="1"/>
    </row>
    <row r="421" spans="1:16" ht="12.75" customHeight="1" x14ac:dyDescent="0.25">
      <c r="A421" s="5">
        <v>4</v>
      </c>
      <c r="B421" s="6">
        <v>0.12369485871206219</v>
      </c>
      <c r="C421" s="6">
        <v>0.11490248684459722</v>
      </c>
      <c r="D421" s="6">
        <v>9.7472849718173118E-2</v>
      </c>
      <c r="E421" s="6">
        <v>6.507643033110902E-2</v>
      </c>
      <c r="F421" s="6">
        <v>7.5350562069492671E-2</v>
      </c>
      <c r="G421" s="6">
        <v>4.0533412886711577E-2</v>
      </c>
      <c r="H421" s="6">
        <v>0.1300076933689589</v>
      </c>
    </row>
    <row r="422" spans="1:16" ht="12.75" customHeight="1" x14ac:dyDescent="0.25">
      <c r="A422" s="5">
        <v>5</v>
      </c>
      <c r="B422" s="6">
        <v>0.15615838749974315</v>
      </c>
      <c r="C422" s="6">
        <v>0.14505847091939833</v>
      </c>
      <c r="D422" s="6">
        <v>0.12305445186227776</v>
      </c>
      <c r="E422" s="6">
        <v>8.2155641152402911E-2</v>
      </c>
      <c r="F422" s="6">
        <v>9.5126203243109039E-2</v>
      </c>
      <c r="G422" s="6">
        <v>5.1171345859930641E-2</v>
      </c>
      <c r="H422" s="6">
        <v>0.16412801607475322</v>
      </c>
    </row>
    <row r="423" spans="1:16" s="18" customFormat="1" ht="19.5" customHeight="1" x14ac:dyDescent="0.25">
      <c r="A423" s="17">
        <v>6</v>
      </c>
      <c r="B423" s="6">
        <v>0.19184852614147319</v>
      </c>
      <c r="C423" s="6">
        <v>0.17821171373371208</v>
      </c>
      <c r="D423" s="6">
        <v>0.15117865650965229</v>
      </c>
      <c r="E423" s="6">
        <v>0.10093238616031547</v>
      </c>
      <c r="F423" s="6">
        <v>0.11686738177707368</v>
      </c>
      <c r="G423" s="6">
        <v>6.2866602563499296E-2</v>
      </c>
      <c r="H423" s="6">
        <v>0.20163962043036091</v>
      </c>
      <c r="I423" s="1"/>
      <c r="J423" s="1"/>
      <c r="K423" s="1"/>
      <c r="L423" s="1"/>
      <c r="M423" s="1"/>
      <c r="N423" s="1"/>
      <c r="O423" s="1"/>
      <c r="P423" s="1"/>
    </row>
    <row r="424" spans="1:16" ht="12.75" customHeight="1" x14ac:dyDescent="0.25">
      <c r="A424" s="5">
        <v>7</v>
      </c>
      <c r="B424" s="6">
        <v>0.23083580472170484</v>
      </c>
      <c r="C424" s="6">
        <v>0.21442773201301407</v>
      </c>
      <c r="D424" s="6">
        <v>0.18190104210869809</v>
      </c>
      <c r="E424" s="6">
        <v>0.12144377155452969</v>
      </c>
      <c r="F424" s="6">
        <v>0.1406170621208524</v>
      </c>
      <c r="G424" s="6">
        <v>7.564229491220377E-2</v>
      </c>
      <c r="H424" s="6">
        <v>0.24261663606160683</v>
      </c>
    </row>
    <row r="425" spans="1:16" ht="12.75" customHeight="1" x14ac:dyDescent="0.25">
      <c r="A425" s="5">
        <v>8</v>
      </c>
      <c r="B425" s="6">
        <v>0.27319544750945624</v>
      </c>
      <c r="C425" s="6">
        <v>0.25377640299934345</v>
      </c>
      <c r="D425" s="6">
        <v>0.21528088617462893</v>
      </c>
      <c r="E425" s="6">
        <v>0.14372937316667617</v>
      </c>
      <c r="F425" s="6">
        <v>0.16642106825622416</v>
      </c>
      <c r="G425" s="6">
        <v>8.9523073052274582E-2</v>
      </c>
      <c r="H425" s="6">
        <v>0.28713812634915414</v>
      </c>
    </row>
    <row r="426" spans="1:16" ht="12.75" customHeight="1" x14ac:dyDescent="0.25">
      <c r="A426" s="5">
        <v>9</v>
      </c>
      <c r="B426" s="6">
        <v>0.31900707380810012</v>
      </c>
      <c r="C426" s="6">
        <v>0.29633168656503162</v>
      </c>
      <c r="D426" s="6">
        <v>0.25138092955595814</v>
      </c>
      <c r="E426" s="6">
        <v>0.16783107907604058</v>
      </c>
      <c r="F426" s="6">
        <v>0.19432790146548312</v>
      </c>
      <c r="G426" s="6">
        <v>0.10453502733322959</v>
      </c>
      <c r="H426" s="6">
        <v>0.33528777401099863</v>
      </c>
    </row>
    <row r="427" spans="1:16" ht="12.75" customHeight="1" x14ac:dyDescent="0.25">
      <c r="A427" s="5">
        <v>10</v>
      </c>
      <c r="B427" s="6">
        <v>0.36835418358881539</v>
      </c>
      <c r="C427" s="6">
        <v>0.34217114740791466</v>
      </c>
      <c r="D427" s="6">
        <v>0.29026697110824778</v>
      </c>
      <c r="E427" s="6">
        <v>0.19379281899897194</v>
      </c>
      <c r="F427" s="6">
        <v>0.22438842699740857</v>
      </c>
      <c r="G427" s="6">
        <v>0.1207055197557458</v>
      </c>
      <c r="H427" s="6">
        <v>0.38715334048494277</v>
      </c>
    </row>
    <row r="428" spans="1:16" ht="19.5" customHeight="1" x14ac:dyDescent="0.25">
      <c r="A428" s="5">
        <v>11</v>
      </c>
      <c r="B428" s="6">
        <v>0.42132336680564086</v>
      </c>
      <c r="C428" s="6">
        <v>0.39137522056917728</v>
      </c>
      <c r="D428" s="6">
        <v>0.33200724462605508</v>
      </c>
      <c r="E428" s="6">
        <v>0.2216601483059204</v>
      </c>
      <c r="F428" s="6">
        <v>0.25665539240977558</v>
      </c>
      <c r="G428" s="6">
        <v>0.13806292487310251</v>
      </c>
      <c r="H428" s="6">
        <v>0.44282583489061123</v>
      </c>
    </row>
    <row r="429" spans="1:16" ht="12.75" customHeight="1" x14ac:dyDescent="0.25">
      <c r="A429" s="5">
        <v>12</v>
      </c>
      <c r="B429" s="6">
        <v>0.47800316126432796</v>
      </c>
      <c r="C429" s="6">
        <v>0.44402615048619165</v>
      </c>
      <c r="D429" s="6">
        <v>0.37667151883157463</v>
      </c>
      <c r="E429" s="6">
        <v>0.25147964714102139</v>
      </c>
      <c r="F429" s="6">
        <v>0.29118273182318738</v>
      </c>
      <c r="G429" s="6">
        <v>0.15663625552766006</v>
      </c>
      <c r="H429" s="6">
        <v>0.50239831360901765</v>
      </c>
    </row>
    <row r="430" spans="1:16" ht="12.75" customHeight="1" x14ac:dyDescent="0.25">
      <c r="A430" s="5">
        <v>13</v>
      </c>
      <c r="B430" s="6">
        <v>0.5384824669701842</v>
      </c>
      <c r="C430" s="6">
        <v>0.50020651805032756</v>
      </c>
      <c r="D430" s="6">
        <v>0.42432984786406103</v>
      </c>
      <c r="E430" s="6">
        <v>0.28329808620325225</v>
      </c>
      <c r="F430" s="6">
        <v>0.32802459999749134</v>
      </c>
      <c r="G430" s="6">
        <v>0.17645464325049651</v>
      </c>
      <c r="H430" s="6">
        <v>0.56596421370578331</v>
      </c>
    </row>
    <row r="431" spans="1:16" ht="12.75" customHeight="1" x14ac:dyDescent="0.25">
      <c r="A431" s="5">
        <v>14</v>
      </c>
      <c r="B431" s="6">
        <v>0.60284840443654819</v>
      </c>
      <c r="C431" s="6">
        <v>0.55999725114930843</v>
      </c>
      <c r="D431" s="6">
        <v>0.47505088360438014</v>
      </c>
      <c r="E431" s="6">
        <v>0.3171612999927344</v>
      </c>
      <c r="F431" s="6">
        <v>0.36723406768854733</v>
      </c>
      <c r="G431" s="6">
        <v>0.19754663645320164</v>
      </c>
      <c r="H431" s="6">
        <v>0.63361510193721648</v>
      </c>
    </row>
    <row r="432" spans="1:16" ht="12.75" customHeight="1" x14ac:dyDescent="0.25">
      <c r="A432" s="5">
        <v>15</v>
      </c>
      <c r="B432" s="6">
        <v>0.67118347981088167</v>
      </c>
      <c r="C432" s="6">
        <v>0.62347499129937844</v>
      </c>
      <c r="D432" s="6">
        <v>0.52889964176455173</v>
      </c>
      <c r="E432" s="6">
        <v>0.35311269537061879</v>
      </c>
      <c r="F432" s="6">
        <v>0.40886139474264316</v>
      </c>
      <c r="G432" s="6">
        <v>0.21993927147160691</v>
      </c>
      <c r="H432" s="6">
        <v>0.70543769519706634</v>
      </c>
    </row>
    <row r="433" spans="1:8" ht="19.5" customHeight="1" x14ac:dyDescent="0.25">
      <c r="A433" s="5">
        <v>16</v>
      </c>
      <c r="B433" s="6">
        <v>0.74356189005571449</v>
      </c>
      <c r="C433" s="6">
        <v>0.69070866145820764</v>
      </c>
      <c r="D433" s="6">
        <v>0.58593459033147144</v>
      </c>
      <c r="E433" s="6">
        <v>0.39119130769789878</v>
      </c>
      <c r="F433" s="6">
        <v>0.45295177934253789</v>
      </c>
      <c r="G433" s="6">
        <v>0.24365686181516996</v>
      </c>
      <c r="H433" s="6">
        <v>0.78150997713036008</v>
      </c>
    </row>
    <row r="434" spans="1:8" ht="12.75" customHeight="1" x14ac:dyDescent="0.25">
      <c r="A434" s="5">
        <v>17</v>
      </c>
      <c r="B434" s="6">
        <v>0.82004476583948027</v>
      </c>
      <c r="C434" s="6">
        <v>0.76175504705648089</v>
      </c>
      <c r="D434" s="6">
        <v>0.64620390091485236</v>
      </c>
      <c r="E434" s="6">
        <v>0.4314292980985438</v>
      </c>
      <c r="F434" s="6">
        <v>0.49954246014369513</v>
      </c>
      <c r="G434" s="6">
        <v>0.2687194393158478</v>
      </c>
      <c r="H434" s="6">
        <v>0.86189619824257457</v>
      </c>
    </row>
    <row r="435" spans="1:8" ht="12.75" customHeight="1" x14ac:dyDescent="0.25">
      <c r="A435" s="5">
        <v>18</v>
      </c>
      <c r="B435" s="6">
        <v>0.90067410709871254</v>
      </c>
      <c r="C435" s="6">
        <v>0.83665316262726219</v>
      </c>
      <c r="D435" s="6">
        <v>0.70974066990644868</v>
      </c>
      <c r="E435" s="6">
        <v>0.47384876293106204</v>
      </c>
      <c r="F435" s="6">
        <v>0.54865902203183792</v>
      </c>
      <c r="G435" s="6">
        <v>0.29514076688008978</v>
      </c>
      <c r="H435" s="6">
        <v>0.94664050195993865</v>
      </c>
    </row>
    <row r="436" spans="1:8" ht="12.75" customHeight="1" x14ac:dyDescent="0.25">
      <c r="A436" s="5">
        <v>19</v>
      </c>
      <c r="B436" s="6">
        <v>0.9854651150643241</v>
      </c>
      <c r="C436" s="6">
        <v>0.91541712888060434</v>
      </c>
      <c r="D436" s="6">
        <v>0.7765568760361099</v>
      </c>
      <c r="E436" s="6">
        <v>0.51845769963249144</v>
      </c>
      <c r="F436" s="6">
        <v>0.60031072506276284</v>
      </c>
      <c r="G436" s="6">
        <v>0.3229258257801606</v>
      </c>
      <c r="H436" s="6">
        <v>1.0357588653164846</v>
      </c>
    </row>
    <row r="437" spans="1:8" ht="12.75" customHeight="1" x14ac:dyDescent="0.25">
      <c r="A437" s="5">
        <v>20</v>
      </c>
      <c r="B437" s="6">
        <v>1.074396563282755</v>
      </c>
      <c r="C437" s="6">
        <v>0.9980272281635163</v>
      </c>
      <c r="D437" s="6">
        <v>0.84663579263516597</v>
      </c>
      <c r="E437" s="6">
        <v>0.56524494086863009</v>
      </c>
      <c r="F437" s="6">
        <v>0.65448463882672525</v>
      </c>
      <c r="G437" s="6">
        <v>0.35206766034615417</v>
      </c>
      <c r="H437" s="6">
        <v>1.1292289785550047</v>
      </c>
    </row>
    <row r="438" spans="1:8" ht="19.5" customHeight="1" x14ac:dyDescent="0.25">
      <c r="A438" s="5">
        <v>21</v>
      </c>
      <c r="B438" s="6">
        <v>1.1673987768889604</v>
      </c>
      <c r="C438" s="6">
        <v>1.0844187381799582</v>
      </c>
      <c r="D438" s="6">
        <v>0.91992251517710366</v>
      </c>
      <c r="E438" s="6">
        <v>0.61417383037463313</v>
      </c>
      <c r="F438" s="6">
        <v>0.71113831984387532</v>
      </c>
      <c r="G438" s="6">
        <v>0.38254343890905795</v>
      </c>
      <c r="H438" s="6">
        <v>1.2269776109156716</v>
      </c>
    </row>
    <row r="439" spans="1:8" ht="12.75" customHeight="1" x14ac:dyDescent="0.25">
      <c r="A439" s="5">
        <v>22</v>
      </c>
      <c r="B439" s="6">
        <v>1.2643387018285055</v>
      </c>
      <c r="C439" s="6">
        <v>1.1744680625096859</v>
      </c>
      <c r="D439" s="6">
        <v>0.99631219566753337</v>
      </c>
      <c r="E439" s="6">
        <v>0.66517436780453754</v>
      </c>
      <c r="F439" s="6">
        <v>0.77019071625893221</v>
      </c>
      <c r="G439" s="6">
        <v>0.41430956115289408</v>
      </c>
      <c r="H439" s="6">
        <v>1.3288649178577288</v>
      </c>
    </row>
    <row r="440" spans="1:8" ht="12.75" customHeight="1" x14ac:dyDescent="0.25">
      <c r="A440" s="5">
        <v>23</v>
      </c>
      <c r="B440" s="6">
        <v>1.3650014411864064</v>
      </c>
      <c r="C440" s="6">
        <v>1.2679755793559329</v>
      </c>
      <c r="D440" s="6">
        <v>1.0756354930771086</v>
      </c>
      <c r="E440" s="6">
        <v>0.71813349490950429</v>
      </c>
      <c r="F440" s="6">
        <v>0.83151092042141128</v>
      </c>
      <c r="G440" s="6">
        <v>0.44729560777750887</v>
      </c>
      <c r="H440" s="6">
        <v>1.4346650350847936</v>
      </c>
    </row>
    <row r="441" spans="1:8" ht="12.75" customHeight="1" x14ac:dyDescent="0.25">
      <c r="A441" s="5">
        <v>24</v>
      </c>
      <c r="B441" s="6">
        <v>1.469067511070721</v>
      </c>
      <c r="C441" s="6">
        <v>1.3646445141067787</v>
      </c>
      <c r="D441" s="6">
        <v>1.1576406507385688</v>
      </c>
      <c r="E441" s="6">
        <v>0.7728831297542591</v>
      </c>
      <c r="F441" s="6">
        <v>0.89490431396899273</v>
      </c>
      <c r="G441" s="6">
        <v>0.48139688750763393</v>
      </c>
      <c r="H441" s="6">
        <v>1.5440421736700478</v>
      </c>
    </row>
    <row r="442" spans="1:8" ht="12.75" customHeight="1" x14ac:dyDescent="0.25">
      <c r="A442" s="5">
        <v>25</v>
      </c>
      <c r="B442" s="6">
        <v>1.5760849198433149</v>
      </c>
      <c r="C442" s="6">
        <v>1.4640550032060862</v>
      </c>
      <c r="D442" s="6">
        <v>1.241971494486904</v>
      </c>
      <c r="E442" s="6">
        <v>0.82918547747282578</v>
      </c>
      <c r="F442" s="6">
        <v>0.96009555947586211</v>
      </c>
      <c r="G442" s="6">
        <v>0.51646528777108425</v>
      </c>
      <c r="H442" s="6">
        <v>1.6565212743352975</v>
      </c>
    </row>
    <row r="443" spans="1:8" ht="18" customHeight="1" x14ac:dyDescent="0.3">
      <c r="A443" s="53" t="s">
        <v>68</v>
      </c>
      <c r="B443" s="12"/>
      <c r="C443" s="12"/>
      <c r="D443" s="12"/>
      <c r="E443" s="12"/>
      <c r="F443" s="12"/>
      <c r="G443" s="12"/>
    </row>
    <row r="444" spans="1:8" ht="18" customHeight="1" x14ac:dyDescent="0.3">
      <c r="A444" s="52" t="s">
        <v>8</v>
      </c>
      <c r="D444" s="12"/>
      <c r="E444" s="12"/>
      <c r="F444" s="13"/>
      <c r="G444" s="13"/>
      <c r="H444" s="14"/>
    </row>
    <row r="445" spans="1:8" ht="18" customHeight="1" x14ac:dyDescent="0.3">
      <c r="A445" s="53" t="s">
        <v>0</v>
      </c>
      <c r="B445" s="12"/>
      <c r="C445" s="20">
        <v>0.75</v>
      </c>
      <c r="D445" s="12"/>
      <c r="E445" s="12"/>
      <c r="H445" s="14" t="s">
        <v>46</v>
      </c>
    </row>
    <row r="446" spans="1:8" ht="18" customHeight="1" x14ac:dyDescent="0.3">
      <c r="A446" s="53" t="s">
        <v>25</v>
      </c>
      <c r="B446" s="12"/>
      <c r="H446" s="24" t="s">
        <v>46</v>
      </c>
    </row>
    <row r="447" spans="1:8" ht="14.25" customHeight="1" x14ac:dyDescent="0.3">
      <c r="A447" s="52"/>
      <c r="B447" s="15"/>
      <c r="C447" s="8"/>
      <c r="D447" s="15"/>
      <c r="E447" s="15"/>
      <c r="H447" s="24"/>
    </row>
    <row r="448" spans="1:8" ht="14.25" customHeight="1" x14ac:dyDescent="0.3">
      <c r="A448" s="2"/>
      <c r="B448" s="9"/>
      <c r="C448" s="10"/>
      <c r="D448" s="10"/>
      <c r="E448" s="10"/>
      <c r="F448" s="3"/>
      <c r="G448" s="3"/>
    </row>
    <row r="449" spans="1:16" s="2" customFormat="1" ht="14.25" customHeight="1" x14ac:dyDescent="0.3">
      <c r="D449" s="5"/>
      <c r="E449" s="5"/>
      <c r="F449" s="5"/>
      <c r="G449" s="5"/>
      <c r="H449" s="1"/>
      <c r="M449" s="1"/>
    </row>
    <row r="450" spans="1:16" s="2" customFormat="1" ht="14.25" customHeight="1" x14ac:dyDescent="0.3">
      <c r="A450" s="3"/>
      <c r="B450" s="3"/>
      <c r="D450" s="5"/>
      <c r="E450" s="5"/>
      <c r="F450" s="5"/>
      <c r="G450" s="5"/>
      <c r="H450" s="3"/>
      <c r="M450" s="1"/>
    </row>
    <row r="451" spans="1:16" s="2" customFormat="1" ht="39" customHeight="1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6" ht="19.5" customHeight="1" x14ac:dyDescent="0.25">
      <c r="A452" s="5">
        <v>1</v>
      </c>
      <c r="B452" s="6">
        <v>3.9677864394980694E-2</v>
      </c>
      <c r="C452" s="6">
        <v>3.6857516465406664E-2</v>
      </c>
      <c r="D452" s="6">
        <v>3.1266574484820203E-2</v>
      </c>
      <c r="E452" s="6">
        <v>2.0874705746645211E-2</v>
      </c>
      <c r="F452" s="6">
        <v>2.4170360959289879E-2</v>
      </c>
      <c r="G452" s="6">
        <v>1.3001989546942037E-2</v>
      </c>
      <c r="H452" s="6">
        <v>4.1702845870139262E-2</v>
      </c>
    </row>
    <row r="453" spans="1:16" ht="12.75" customHeight="1" x14ac:dyDescent="0.25">
      <c r="A453" s="5">
        <v>2</v>
      </c>
      <c r="B453" s="6">
        <v>6.4313103049719378E-2</v>
      </c>
      <c r="C453" s="6">
        <v>5.9741654213029891E-2</v>
      </c>
      <c r="D453" s="6">
        <v>5.0679401664277673E-2</v>
      </c>
      <c r="E453" s="6">
        <v>3.3835417361484627E-2</v>
      </c>
      <c r="F453" s="6">
        <v>3.9177282820704609E-2</v>
      </c>
      <c r="G453" s="6">
        <v>2.1074679959076571E-2</v>
      </c>
      <c r="H453" s="6">
        <v>6.7595357381485283E-2</v>
      </c>
    </row>
    <row r="454" spans="1:16" s="18" customFormat="1" ht="12.75" customHeight="1" x14ac:dyDescent="0.25">
      <c r="A454" s="17">
        <v>3</v>
      </c>
      <c r="B454" s="6">
        <v>8.9026078467586894E-2</v>
      </c>
      <c r="C454" s="6">
        <v>8.2698003105851542E-2</v>
      </c>
      <c r="D454" s="6">
        <v>7.0153486230735154E-2</v>
      </c>
      <c r="E454" s="6">
        <v>4.683702664258596E-2</v>
      </c>
      <c r="F454" s="6">
        <v>5.4231559187037412E-2</v>
      </c>
      <c r="G454" s="6">
        <v>2.9172843833480965E-2</v>
      </c>
      <c r="H454" s="6">
        <v>9.3569572994113934E-2</v>
      </c>
      <c r="I454" s="1"/>
      <c r="J454" s="1"/>
      <c r="K454" s="1"/>
      <c r="L454" s="1"/>
      <c r="M454" s="1"/>
      <c r="N454" s="1"/>
      <c r="O454" s="1"/>
      <c r="P454" s="1"/>
    </row>
    <row r="455" spans="1:16" ht="12.75" customHeight="1" x14ac:dyDescent="0.25">
      <c r="A455" s="5">
        <v>4</v>
      </c>
      <c r="B455" s="6">
        <v>0.11666285819255809</v>
      </c>
      <c r="C455" s="6">
        <v>0.10837032895544541</v>
      </c>
      <c r="D455" s="6">
        <v>9.1931559344485991E-2</v>
      </c>
      <c r="E455" s="6">
        <v>6.1376862728537297E-2</v>
      </c>
      <c r="F455" s="6">
        <v>7.1066914413198207E-2</v>
      </c>
      <c r="G455" s="6">
        <v>3.8229105468889732E-2</v>
      </c>
      <c r="H455" s="6">
        <v>0.12261681086317779</v>
      </c>
    </row>
    <row r="456" spans="1:16" ht="12.75" customHeight="1" x14ac:dyDescent="0.25">
      <c r="A456" s="5">
        <v>5</v>
      </c>
      <c r="B456" s="6">
        <v>0.14728084906801825</v>
      </c>
      <c r="C456" s="6">
        <v>0.13681195806118679</v>
      </c>
      <c r="D456" s="6">
        <v>0.11605885820193715</v>
      </c>
      <c r="E456" s="6">
        <v>7.7485127621935906E-2</v>
      </c>
      <c r="F456" s="6">
        <v>8.9718318731262597E-2</v>
      </c>
      <c r="G456" s="6">
        <v>4.8262276441706983E-2</v>
      </c>
      <c r="H456" s="6">
        <v>0.15479740762166075</v>
      </c>
    </row>
    <row r="457" spans="1:16" s="18" customFormat="1" ht="19.5" customHeight="1" x14ac:dyDescent="0.25">
      <c r="A457" s="17">
        <v>6</v>
      </c>
      <c r="B457" s="6">
        <v>0.1809420183889292</v>
      </c>
      <c r="C457" s="6">
        <v>0.16808045301191965</v>
      </c>
      <c r="D457" s="6">
        <v>0.14258421368330593</v>
      </c>
      <c r="E457" s="6">
        <v>9.5194422599790274E-2</v>
      </c>
      <c r="F457" s="6">
        <v>0.11022352044018105</v>
      </c>
      <c r="G457" s="6">
        <v>5.9292662736985906E-2</v>
      </c>
      <c r="H457" s="6">
        <v>0.19017649309925999</v>
      </c>
      <c r="I457" s="1"/>
      <c r="J457" s="1"/>
      <c r="K457" s="1"/>
      <c r="L457" s="1"/>
      <c r="M457" s="1"/>
      <c r="N457" s="1"/>
      <c r="O457" s="1"/>
      <c r="P457" s="1"/>
    </row>
    <row r="458" spans="1:16" ht="12.75" customHeight="1" x14ac:dyDescent="0.25">
      <c r="A458" s="5">
        <v>7</v>
      </c>
      <c r="B458" s="6">
        <v>0.21771288663420563</v>
      </c>
      <c r="C458" s="6">
        <v>0.20223760593492374</v>
      </c>
      <c r="D458" s="6">
        <v>0.17156004462565586</v>
      </c>
      <c r="E458" s="6">
        <v>0.11453974438998987</v>
      </c>
      <c r="F458" s="6">
        <v>0.13262304147859791</v>
      </c>
      <c r="G458" s="6">
        <v>7.1342062366910208E-2</v>
      </c>
      <c r="H458" s="6">
        <v>0.22882398268385423</v>
      </c>
    </row>
    <row r="459" spans="1:16" ht="12.75" customHeight="1" x14ac:dyDescent="0.25">
      <c r="A459" s="5">
        <v>8</v>
      </c>
      <c r="B459" s="6">
        <v>0.25766440160491599</v>
      </c>
      <c r="C459" s="6">
        <v>0.23934932158051611</v>
      </c>
      <c r="D459" s="6">
        <v>0.20304225864247533</v>
      </c>
      <c r="E459" s="6">
        <v>0.13555841895483789</v>
      </c>
      <c r="F459" s="6">
        <v>0.15696010075426542</v>
      </c>
      <c r="G459" s="6">
        <v>8.4433724127299326E-2</v>
      </c>
      <c r="H459" s="6">
        <v>0.27081444503628005</v>
      </c>
    </row>
    <row r="460" spans="1:16" ht="12.75" customHeight="1" x14ac:dyDescent="0.25">
      <c r="A460" s="5">
        <v>9</v>
      </c>
      <c r="B460" s="6">
        <v>0.30087165628063506</v>
      </c>
      <c r="C460" s="6">
        <v>0.27948535523349638</v>
      </c>
      <c r="D460" s="6">
        <v>0.23709002979151583</v>
      </c>
      <c r="E460" s="6">
        <v>0.15828995305398896</v>
      </c>
      <c r="F460" s="6">
        <v>0.18328044227204643</v>
      </c>
      <c r="G460" s="6">
        <v>9.8592255142311E-2</v>
      </c>
      <c r="H460" s="6">
        <v>0.31622680554732874</v>
      </c>
    </row>
    <row r="461" spans="1:16" ht="12.75" customHeight="1" x14ac:dyDescent="0.25">
      <c r="A461" s="5">
        <v>10</v>
      </c>
      <c r="B461" s="6">
        <v>0.34741340369441653</v>
      </c>
      <c r="C461" s="6">
        <v>0.32271886207136063</v>
      </c>
      <c r="D461" s="6">
        <v>0.27376541629116757</v>
      </c>
      <c r="E461" s="6">
        <v>0.18277577901795578</v>
      </c>
      <c r="F461" s="6">
        <v>0.21163203961279192</v>
      </c>
      <c r="G461" s="6">
        <v>0.1138434618944303</v>
      </c>
      <c r="H461" s="6">
        <v>0.36514383645409826</v>
      </c>
    </row>
    <row r="462" spans="1:16" ht="19.5" customHeight="1" x14ac:dyDescent="0.25">
      <c r="A462" s="5">
        <v>11</v>
      </c>
      <c r="B462" s="6">
        <v>0.39737131119795238</v>
      </c>
      <c r="C462" s="6">
        <v>0.36912570443714499</v>
      </c>
      <c r="D462" s="6">
        <v>0.31313277287356117</v>
      </c>
      <c r="E462" s="6">
        <v>0.20905886241360228</v>
      </c>
      <c r="F462" s="6">
        <v>0.2420646416578765</v>
      </c>
      <c r="G462" s="6">
        <v>0.13021410585555637</v>
      </c>
      <c r="H462" s="6">
        <v>0.41765137304616795</v>
      </c>
    </row>
    <row r="463" spans="1:16" ht="12.75" customHeight="1" x14ac:dyDescent="0.25">
      <c r="A463" s="5">
        <v>12</v>
      </c>
      <c r="B463" s="6">
        <v>0.45082888326009929</v>
      </c>
      <c r="C463" s="6">
        <v>0.41878345120666338</v>
      </c>
      <c r="D463" s="6">
        <v>0.35525790193847623</v>
      </c>
      <c r="E463" s="6">
        <v>0.23718313532352642</v>
      </c>
      <c r="F463" s="6">
        <v>0.27462911639590681</v>
      </c>
      <c r="G463" s="6">
        <v>0.14773155050020464</v>
      </c>
      <c r="H463" s="6">
        <v>0.47383718148855958</v>
      </c>
    </row>
    <row r="464" spans="1:16" ht="12.75" customHeight="1" x14ac:dyDescent="0.25">
      <c r="A464" s="5">
        <v>13</v>
      </c>
      <c r="B464" s="6">
        <v>0.50786996595837841</v>
      </c>
      <c r="C464" s="6">
        <v>0.47176998858246033</v>
      </c>
      <c r="D464" s="6">
        <v>0.40020687507691316</v>
      </c>
      <c r="E464" s="6">
        <v>0.26719270955220531</v>
      </c>
      <c r="F464" s="6">
        <v>0.30937653991148589</v>
      </c>
      <c r="G464" s="6">
        <v>0.1664232712442047</v>
      </c>
      <c r="H464" s="6">
        <v>0.53378938698914391</v>
      </c>
    </row>
    <row r="465" spans="1:8" ht="12.75" customHeight="1" x14ac:dyDescent="0.25">
      <c r="A465" s="5">
        <v>14</v>
      </c>
      <c r="B465" s="6">
        <v>0.56857672704170903</v>
      </c>
      <c r="C465" s="6">
        <v>0.52816164373599239</v>
      </c>
      <c r="D465" s="6">
        <v>0.44804444133928112</v>
      </c>
      <c r="E465" s="6">
        <v>0.29913081392777058</v>
      </c>
      <c r="F465" s="6">
        <v>0.34635696591039844</v>
      </c>
      <c r="G465" s="6">
        <v>0.18631619353399456</v>
      </c>
      <c r="H465" s="6">
        <v>0.59759435077277323</v>
      </c>
    </row>
    <row r="466" spans="1:8" ht="12.75" customHeight="1" x14ac:dyDescent="0.25">
      <c r="A466" s="5">
        <v>15</v>
      </c>
      <c r="B466" s="6">
        <v>0.63302698221788645</v>
      </c>
      <c r="C466" s="6">
        <v>0.58803070114564782</v>
      </c>
      <c r="D466" s="6">
        <v>0.49883192032180779</v>
      </c>
      <c r="E466" s="6">
        <v>0.33303838764963389</v>
      </c>
      <c r="F466" s="6">
        <v>0.3856177969878799</v>
      </c>
      <c r="G466" s="6">
        <v>0.20743581670112282</v>
      </c>
      <c r="H466" s="6">
        <v>0.66533385991438121</v>
      </c>
    </row>
    <row r="467" spans="1:8" ht="19.5" customHeight="1" x14ac:dyDescent="0.25">
      <c r="A467" s="5">
        <v>16</v>
      </c>
      <c r="B467" s="6">
        <v>0.70129071038343138</v>
      </c>
      <c r="C467" s="6">
        <v>0.6514421655280378</v>
      </c>
      <c r="D467" s="6">
        <v>0.55262445613100653</v>
      </c>
      <c r="E467" s="6">
        <v>0.36895224693498879</v>
      </c>
      <c r="F467" s="6">
        <v>0.42720166182907293</v>
      </c>
      <c r="G467" s="6">
        <v>0.2298050720422945</v>
      </c>
      <c r="H467" s="6">
        <v>0.73708146472168345</v>
      </c>
    </row>
    <row r="468" spans="1:8" ht="12.75" customHeight="1" x14ac:dyDescent="0.25">
      <c r="A468" s="5">
        <v>17</v>
      </c>
      <c r="B468" s="6">
        <v>0.77342556695407394</v>
      </c>
      <c r="C468" s="6">
        <v>0.71844959408607623</v>
      </c>
      <c r="D468" s="6">
        <v>0.6094674818409066</v>
      </c>
      <c r="E468" s="6">
        <v>0.40690272456147875</v>
      </c>
      <c r="F468" s="6">
        <v>0.47114368208759261</v>
      </c>
      <c r="G468" s="6">
        <v>0.2534428525882732</v>
      </c>
      <c r="H468" s="6">
        <v>0.81289776308603434</v>
      </c>
    </row>
    <row r="469" spans="1:8" ht="12.75" customHeight="1" x14ac:dyDescent="0.25">
      <c r="A469" s="5">
        <v>18</v>
      </c>
      <c r="B469" s="6">
        <v>0.8494711641876791</v>
      </c>
      <c r="C469" s="6">
        <v>0.78908978339308589</v>
      </c>
      <c r="D469" s="6">
        <v>0.66939221232735735</v>
      </c>
      <c r="E469" s="6">
        <v>0.44691066071895552</v>
      </c>
      <c r="F469" s="6">
        <v>0.51746798815920492</v>
      </c>
      <c r="G469" s="6">
        <v>0.27836213883008465</v>
      </c>
      <c r="H469" s="6">
        <v>0.89282438889850901</v>
      </c>
    </row>
    <row r="470" spans="1:8" ht="12.75" customHeight="1" x14ac:dyDescent="0.25">
      <c r="A470" s="5">
        <v>19</v>
      </c>
      <c r="B470" s="6">
        <v>0.92944183913159728</v>
      </c>
      <c r="C470" s="6">
        <v>0.86337605140271201</v>
      </c>
      <c r="D470" s="6">
        <v>0.73240994533447112</v>
      </c>
      <c r="E470" s="6">
        <v>0.48898359819353593</v>
      </c>
      <c r="F470" s="6">
        <v>0.56618331366944208</v>
      </c>
      <c r="G470" s="6">
        <v>0.30456762885676697</v>
      </c>
      <c r="H470" s="6">
        <v>0.97687641090549748</v>
      </c>
    </row>
    <row r="471" spans="1:8" ht="12.75" customHeight="1" x14ac:dyDescent="0.25">
      <c r="A471" s="5">
        <v>20</v>
      </c>
      <c r="B471" s="6">
        <v>1.0133175720471959</v>
      </c>
      <c r="C471" s="6">
        <v>0.94128980140221552</v>
      </c>
      <c r="D471" s="6">
        <v>0.79850490509763306</v>
      </c>
      <c r="E471" s="6">
        <v>0.53311100450925519</v>
      </c>
      <c r="F471" s="6">
        <v>0.61727746329689703</v>
      </c>
      <c r="G471" s="6">
        <v>0.33205276242531334</v>
      </c>
      <c r="H471" s="6">
        <v>1.0650327876500747</v>
      </c>
    </row>
    <row r="472" spans="1:8" ht="19.5" customHeight="1" x14ac:dyDescent="0.25">
      <c r="A472" s="5">
        <v>21</v>
      </c>
      <c r="B472" s="6">
        <v>1.1010326490561058</v>
      </c>
      <c r="C472" s="6">
        <v>1.0227699905307737</v>
      </c>
      <c r="D472" s="6">
        <v>0.86762530838949381</v>
      </c>
      <c r="E472" s="6">
        <v>0.57925830729445615</v>
      </c>
      <c r="F472" s="6">
        <v>0.67071040645563873</v>
      </c>
      <c r="G472" s="6">
        <v>0.36079600583745963</v>
      </c>
      <c r="H472" s="6">
        <v>1.157224451510207</v>
      </c>
    </row>
    <row r="473" spans="1:8" ht="12.75" customHeight="1" x14ac:dyDescent="0.25">
      <c r="A473" s="5">
        <v>22</v>
      </c>
      <c r="B473" s="6">
        <v>1.1924615801707386</v>
      </c>
      <c r="C473" s="6">
        <v>1.1077000487724771</v>
      </c>
      <c r="D473" s="6">
        <v>0.93967226777989876</v>
      </c>
      <c r="E473" s="6">
        <v>0.62735948569330391</v>
      </c>
      <c r="F473" s="6">
        <v>0.72640569905415564</v>
      </c>
      <c r="G473" s="6">
        <v>0.39075623743679233</v>
      </c>
      <c r="H473" s="6">
        <v>1.2533195080482662</v>
      </c>
    </row>
    <row r="474" spans="1:8" ht="12.75" customHeight="1" x14ac:dyDescent="0.25">
      <c r="A474" s="5">
        <v>23</v>
      </c>
      <c r="B474" s="6">
        <v>1.2874016852750425</v>
      </c>
      <c r="C474" s="6">
        <v>1.1958917027454659</v>
      </c>
      <c r="D474" s="6">
        <v>1.0144860692055593</v>
      </c>
      <c r="E474" s="6">
        <v>0.67730790877069658</v>
      </c>
      <c r="F474" s="6">
        <v>0.78423987548665119</v>
      </c>
      <c r="G474" s="6">
        <v>0.4218670412306551</v>
      </c>
      <c r="H474" s="6">
        <v>1.3531049332578058</v>
      </c>
    </row>
    <row r="475" spans="1:8" ht="12.75" customHeight="1" x14ac:dyDescent="0.25">
      <c r="A475" s="5">
        <v>24</v>
      </c>
      <c r="B475" s="6">
        <v>1.3855516430015131</v>
      </c>
      <c r="C475" s="6">
        <v>1.287065049349271</v>
      </c>
      <c r="D475" s="6">
        <v>1.0918292682595099</v>
      </c>
      <c r="E475" s="6">
        <v>0.72894504997845089</v>
      </c>
      <c r="F475" s="6">
        <v>0.84402938136257555</v>
      </c>
      <c r="G475" s="6">
        <v>0.45402967759859958</v>
      </c>
      <c r="H475" s="6">
        <v>1.4562640276707972</v>
      </c>
    </row>
    <row r="476" spans="1:8" ht="12.75" customHeight="1" x14ac:dyDescent="0.25">
      <c r="A476" s="5">
        <v>25</v>
      </c>
      <c r="B476" s="6">
        <v>1.4864851572459064</v>
      </c>
      <c r="C476" s="6">
        <v>1.3808240940937431</v>
      </c>
      <c r="D476" s="6">
        <v>1.171365939127718</v>
      </c>
      <c r="E476" s="6">
        <v>0.78204663298837362</v>
      </c>
      <c r="F476" s="6">
        <v>0.90551453207258281</v>
      </c>
      <c r="G476" s="6">
        <v>0.48710445410566727</v>
      </c>
      <c r="H476" s="6">
        <v>1.5623487389285411</v>
      </c>
    </row>
    <row r="477" spans="1:8" ht="18" customHeight="1" x14ac:dyDescent="0.3">
      <c r="A477" s="53" t="s">
        <v>68</v>
      </c>
      <c r="B477" s="12"/>
      <c r="C477" s="12"/>
      <c r="D477" s="12"/>
      <c r="E477" s="12"/>
      <c r="F477" s="12"/>
      <c r="G477" s="12"/>
    </row>
    <row r="478" spans="1:8" ht="18" customHeight="1" x14ac:dyDescent="0.3">
      <c r="A478" s="52" t="s">
        <v>8</v>
      </c>
      <c r="D478" s="12"/>
      <c r="E478" s="12"/>
      <c r="F478" s="13"/>
      <c r="G478" s="13"/>
      <c r="H478" s="14"/>
    </row>
    <row r="479" spans="1:8" ht="18" customHeight="1" x14ac:dyDescent="0.3">
      <c r="A479" s="53" t="s">
        <v>0</v>
      </c>
      <c r="B479" s="12"/>
      <c r="C479" s="20">
        <v>0.75</v>
      </c>
      <c r="D479" s="12"/>
      <c r="E479" s="12"/>
      <c r="H479" s="14" t="s">
        <v>46</v>
      </c>
    </row>
    <row r="480" spans="1:8" ht="18" customHeight="1" x14ac:dyDescent="0.3">
      <c r="A480" s="53" t="s">
        <v>33</v>
      </c>
      <c r="B480" s="12"/>
      <c r="H480" s="24" t="s">
        <v>46</v>
      </c>
    </row>
    <row r="481" spans="1:16" ht="14.25" customHeight="1" x14ac:dyDescent="0.3">
      <c r="A481" s="52"/>
      <c r="B481" s="15"/>
      <c r="C481" s="8"/>
      <c r="D481" s="15"/>
      <c r="E481" s="15"/>
      <c r="H481" s="24"/>
    </row>
    <row r="482" spans="1:16" ht="14.25" customHeight="1" x14ac:dyDescent="0.3">
      <c r="A482" s="2"/>
      <c r="B482" s="9"/>
      <c r="C482" s="10"/>
      <c r="D482" s="10"/>
      <c r="E482" s="10"/>
      <c r="F482" s="3"/>
      <c r="G482" s="3"/>
    </row>
    <row r="483" spans="1:16" s="2" customFormat="1" ht="14.25" customHeight="1" x14ac:dyDescent="0.3">
      <c r="D483" s="5"/>
      <c r="E483" s="5"/>
      <c r="F483" s="5"/>
      <c r="G483" s="5"/>
      <c r="H483" s="1"/>
      <c r="M483" s="1"/>
    </row>
    <row r="484" spans="1:16" s="2" customFormat="1" ht="14.25" customHeight="1" x14ac:dyDescent="0.3">
      <c r="A484" s="3"/>
      <c r="B484" s="3"/>
      <c r="D484" s="5"/>
      <c r="E484" s="5"/>
      <c r="F484" s="5"/>
      <c r="G484" s="5"/>
      <c r="H484" s="3"/>
      <c r="M484" s="1"/>
    </row>
    <row r="485" spans="1:16" s="2" customFormat="1" ht="39" customHeight="1" x14ac:dyDescent="0.3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6" ht="19.5" customHeight="1" x14ac:dyDescent="0.25">
      <c r="A486" s="5">
        <v>1</v>
      </c>
      <c r="B486" s="6">
        <v>3.7543530527568814E-2</v>
      </c>
      <c r="C486" s="6">
        <v>3.4874893487574214E-2</v>
      </c>
      <c r="D486" s="6">
        <v>2.9584696947848987E-2</v>
      </c>
      <c r="E486" s="6">
        <v>1.9751822947213126E-2</v>
      </c>
      <c r="F486" s="6">
        <v>2.287019975430557E-2</v>
      </c>
      <c r="G486" s="6">
        <v>1.2302592362720494E-2</v>
      </c>
      <c r="H486" s="6">
        <v>3.9459585108369138E-2</v>
      </c>
    </row>
    <row r="487" spans="1:16" ht="12.75" customHeight="1" x14ac:dyDescent="0.25">
      <c r="A487" s="5">
        <v>2</v>
      </c>
      <c r="B487" s="6">
        <v>6.0853601485045171E-2</v>
      </c>
      <c r="C487" s="6">
        <v>5.6528057971741014E-2</v>
      </c>
      <c r="D487" s="6">
        <v>4.7953278043422684E-2</v>
      </c>
      <c r="E487" s="6">
        <v>3.2015357781822171E-2</v>
      </c>
      <c r="F487" s="6">
        <v>3.706987601259068E-2</v>
      </c>
      <c r="G487" s="6">
        <v>1.9941040236591562E-2</v>
      </c>
      <c r="H487" s="6">
        <v>6.3959298265426484E-2</v>
      </c>
    </row>
    <row r="488" spans="1:16" s="18" customFormat="1" ht="12.75" customHeight="1" x14ac:dyDescent="0.25">
      <c r="A488" s="17">
        <v>3</v>
      </c>
      <c r="B488" s="6">
        <v>8.4237227624589545E-2</v>
      </c>
      <c r="C488" s="6">
        <v>7.8249549251604267E-2</v>
      </c>
      <c r="D488" s="6">
        <v>6.6379821396137531E-2</v>
      </c>
      <c r="E488" s="6">
        <v>4.4317590333791332E-2</v>
      </c>
      <c r="F488" s="6">
        <v>5.1314359503526016E-2</v>
      </c>
      <c r="G488" s="6">
        <v>2.7603591315686862E-2</v>
      </c>
      <c r="H488" s="6">
        <v>8.8536320533432855E-2</v>
      </c>
      <c r="I488" s="1"/>
      <c r="J488" s="1"/>
      <c r="K488" s="1"/>
      <c r="L488" s="1"/>
      <c r="M488" s="1"/>
      <c r="N488" s="1"/>
      <c r="O488" s="1"/>
      <c r="P488" s="1"/>
    </row>
    <row r="489" spans="1:16" ht="12.75" customHeight="1" x14ac:dyDescent="0.25">
      <c r="A489" s="5">
        <v>4</v>
      </c>
      <c r="B489" s="6">
        <v>0.11038738210264674</v>
      </c>
      <c r="C489" s="6">
        <v>0.10254092087516996</v>
      </c>
      <c r="D489" s="6">
        <v>8.6986418178628705E-2</v>
      </c>
      <c r="E489" s="6">
        <v>5.8075306084939847E-2</v>
      </c>
      <c r="F489" s="6">
        <v>6.7244114859910303E-2</v>
      </c>
      <c r="G489" s="6">
        <v>3.617270259118259E-2</v>
      </c>
      <c r="H489" s="6">
        <v>0.11602106242434737</v>
      </c>
    </row>
    <row r="490" spans="1:16" ht="12.75" customHeight="1" x14ac:dyDescent="0.25">
      <c r="A490" s="5">
        <v>5</v>
      </c>
      <c r="B490" s="6">
        <v>0.13935838375945656</v>
      </c>
      <c r="C490" s="6">
        <v>0.12945263063745918</v>
      </c>
      <c r="D490" s="6">
        <v>0.1098158722083441</v>
      </c>
      <c r="E490" s="6">
        <v>7.3317082425301008E-2</v>
      </c>
      <c r="F490" s="6">
        <v>8.4892231210795852E-2</v>
      </c>
      <c r="G490" s="6">
        <v>4.5666173735610709E-2</v>
      </c>
      <c r="H490" s="6">
        <v>0.14647061497008179</v>
      </c>
    </row>
    <row r="491" spans="1:16" s="18" customFormat="1" ht="19.5" customHeight="1" x14ac:dyDescent="0.25">
      <c r="A491" s="17">
        <v>6</v>
      </c>
      <c r="B491" s="6">
        <v>0.17120886657307166</v>
      </c>
      <c r="C491" s="6">
        <v>0.15903914474638073</v>
      </c>
      <c r="D491" s="6">
        <v>0.13491438767671596</v>
      </c>
      <c r="E491" s="6">
        <v>9.0073766958627427E-2</v>
      </c>
      <c r="F491" s="6">
        <v>0.10429442631558386</v>
      </c>
      <c r="G491" s="6">
        <v>5.6103218443593221E-2</v>
      </c>
      <c r="H491" s="6">
        <v>0.17994660456577527</v>
      </c>
      <c r="I491" s="1"/>
      <c r="J491" s="1"/>
      <c r="K491" s="1"/>
      <c r="L491" s="1"/>
      <c r="M491" s="1"/>
      <c r="N491" s="1"/>
      <c r="O491" s="1"/>
      <c r="P491" s="1"/>
    </row>
    <row r="492" spans="1:16" ht="12.75" customHeight="1" x14ac:dyDescent="0.25">
      <c r="A492" s="5">
        <v>7</v>
      </c>
      <c r="B492" s="6">
        <v>0.20600177278267054</v>
      </c>
      <c r="C492" s="6">
        <v>0.19135893143484628</v>
      </c>
      <c r="D492" s="6">
        <v>0.16233156373025884</v>
      </c>
      <c r="E492" s="6">
        <v>0.10837847388453439</v>
      </c>
      <c r="F492" s="6">
        <v>0.12548904237498815</v>
      </c>
      <c r="G492" s="6">
        <v>6.7504462178429037E-2</v>
      </c>
      <c r="H492" s="6">
        <v>0.21651518574215178</v>
      </c>
    </row>
    <row r="493" spans="1:16" ht="12.75" customHeight="1" x14ac:dyDescent="0.25">
      <c r="A493" s="5">
        <v>8</v>
      </c>
      <c r="B493" s="6">
        <v>0.24380423379705984</v>
      </c>
      <c r="C493" s="6">
        <v>0.22647435033443314</v>
      </c>
      <c r="D493" s="6">
        <v>0.19212030062521723</v>
      </c>
      <c r="E493" s="6">
        <v>0.12826652134391908</v>
      </c>
      <c r="F493" s="6">
        <v>0.14851697348467902</v>
      </c>
      <c r="G493" s="6">
        <v>7.9891903147150903E-2</v>
      </c>
      <c r="H493" s="6">
        <v>0.2562469159961232</v>
      </c>
    </row>
    <row r="494" spans="1:16" ht="12.75" customHeight="1" x14ac:dyDescent="0.25">
      <c r="A494" s="5">
        <v>9</v>
      </c>
      <c r="B494" s="6">
        <v>0.28468730322797176</v>
      </c>
      <c r="C494" s="6">
        <v>0.26445140448497895</v>
      </c>
      <c r="D494" s="6">
        <v>0.22433658935499534</v>
      </c>
      <c r="E494" s="6">
        <v>0.14977529096655806</v>
      </c>
      <c r="F494" s="6">
        <v>0.17342150300854758</v>
      </c>
      <c r="G494" s="6">
        <v>9.3288824818541657E-2</v>
      </c>
      <c r="H494" s="6">
        <v>0.29921647519929429</v>
      </c>
    </row>
    <row r="495" spans="1:16" ht="12.75" customHeight="1" x14ac:dyDescent="0.25">
      <c r="A495" s="5">
        <v>10</v>
      </c>
      <c r="B495" s="6">
        <v>0.32872549786066319</v>
      </c>
      <c r="C495" s="6">
        <v>0.30535931393351623</v>
      </c>
      <c r="D495" s="6">
        <v>0.25903914993016175</v>
      </c>
      <c r="E495" s="6">
        <v>0.17294398637364294</v>
      </c>
      <c r="F495" s="6">
        <v>0.20024802395412211</v>
      </c>
      <c r="G495" s="6">
        <v>0.10771964550436687</v>
      </c>
      <c r="H495" s="6">
        <v>0.34550218314174719</v>
      </c>
    </row>
    <row r="496" spans="1:16" ht="19.5" customHeight="1" x14ac:dyDescent="0.25">
      <c r="A496" s="5">
        <v>11</v>
      </c>
      <c r="B496" s="6">
        <v>0.3759960920333103</v>
      </c>
      <c r="C496" s="6">
        <v>0.3492698602699843</v>
      </c>
      <c r="D496" s="6">
        <v>0.29628887534198978</v>
      </c>
      <c r="E496" s="6">
        <v>0.19781326194755508</v>
      </c>
      <c r="F496" s="6">
        <v>0.2290436091332862</v>
      </c>
      <c r="G496" s="6">
        <v>0.12320968713544433</v>
      </c>
      <c r="H496" s="6">
        <v>0.3951852578997016</v>
      </c>
    </row>
    <row r="497" spans="1:8" ht="12.75" customHeight="1" x14ac:dyDescent="0.25">
      <c r="A497" s="5">
        <v>12</v>
      </c>
      <c r="B497" s="6">
        <v>0.42657809837987198</v>
      </c>
      <c r="C497" s="6">
        <v>0.39625643982005543</v>
      </c>
      <c r="D497" s="6">
        <v>0.33614802837711344</v>
      </c>
      <c r="E497" s="6">
        <v>0.22442468659602943</v>
      </c>
      <c r="F497" s="6">
        <v>0.25985639026664131</v>
      </c>
      <c r="G497" s="6">
        <v>0.13978484126255369</v>
      </c>
      <c r="H497" s="6">
        <v>0.44834874456003482</v>
      </c>
    </row>
    <row r="498" spans="1:8" ht="12.75" customHeight="1" x14ac:dyDescent="0.25">
      <c r="A498" s="5">
        <v>13</v>
      </c>
      <c r="B498" s="6">
        <v>0.48055085276731124</v>
      </c>
      <c r="C498" s="6">
        <v>0.44639274916663529</v>
      </c>
      <c r="D498" s="6">
        <v>0.37867912653317376</v>
      </c>
      <c r="E498" s="6">
        <v>0.25281999928116161</v>
      </c>
      <c r="F498" s="6">
        <v>0.29273469597697921</v>
      </c>
      <c r="G498" s="6">
        <v>0.15747110535629172</v>
      </c>
      <c r="H498" s="6">
        <v>0.50507602793900108</v>
      </c>
    </row>
    <row r="499" spans="1:8" ht="12.75" customHeight="1" x14ac:dyDescent="0.25">
      <c r="A499" s="5">
        <v>14</v>
      </c>
      <c r="B499" s="6">
        <v>0.53799210301388856</v>
      </c>
      <c r="C499" s="6">
        <v>0.49975100972424191</v>
      </c>
      <c r="D499" s="6">
        <v>0.42394343590873085</v>
      </c>
      <c r="E499" s="6">
        <v>0.28304010348536862</v>
      </c>
      <c r="F499" s="6">
        <v>0.32772588750361542</v>
      </c>
      <c r="G499" s="6">
        <v>0.17629395650157054</v>
      </c>
      <c r="H499" s="6">
        <v>0.56544882375721905</v>
      </c>
    </row>
    <row r="500" spans="1:8" ht="12.75" customHeight="1" x14ac:dyDescent="0.25">
      <c r="A500" s="5">
        <v>15</v>
      </c>
      <c r="B500" s="6">
        <v>0.59897547899978243</v>
      </c>
      <c r="C500" s="6">
        <v>0.5563996176770557</v>
      </c>
      <c r="D500" s="6">
        <v>0.47199897762382259</v>
      </c>
      <c r="E500" s="6">
        <v>0.31512373622502798</v>
      </c>
      <c r="F500" s="6">
        <v>0.36487481758266493</v>
      </c>
      <c r="G500" s="6">
        <v>0.19627752238134438</v>
      </c>
      <c r="H500" s="6">
        <v>0.62954451963600744</v>
      </c>
    </row>
    <row r="501" spans="1:8" ht="19.5" customHeight="1" x14ac:dyDescent="0.25">
      <c r="A501" s="5">
        <v>16</v>
      </c>
      <c r="B501" s="6">
        <v>0.66356719534813013</v>
      </c>
      <c r="C501" s="6">
        <v>0.61640008103715682</v>
      </c>
      <c r="D501" s="6">
        <v>0.52289792949794289</v>
      </c>
      <c r="E501" s="6">
        <v>0.34910573331590711</v>
      </c>
      <c r="F501" s="6">
        <v>0.40422182183617827</v>
      </c>
      <c r="G501" s="6">
        <v>0.21744350078230135</v>
      </c>
      <c r="H501" s="6">
        <v>0.69743270949795089</v>
      </c>
    </row>
    <row r="502" spans="1:8" ht="12.75" customHeight="1" x14ac:dyDescent="0.25">
      <c r="A502" s="5">
        <v>17</v>
      </c>
      <c r="B502" s="6">
        <v>0.73182180610042413</v>
      </c>
      <c r="C502" s="6">
        <v>0.67980307608244561</v>
      </c>
      <c r="D502" s="6">
        <v>0.57668328068960073</v>
      </c>
      <c r="E502" s="6">
        <v>0.38501479588849308</v>
      </c>
      <c r="F502" s="6">
        <v>0.44580013266954732</v>
      </c>
      <c r="G502" s="6">
        <v>0.23980976844977664</v>
      </c>
      <c r="H502" s="6">
        <v>0.7691707315798384</v>
      </c>
    </row>
    <row r="503" spans="1:8" ht="12.75" customHeight="1" x14ac:dyDescent="0.25">
      <c r="A503" s="5">
        <v>18</v>
      </c>
      <c r="B503" s="6">
        <v>0.80377679270973945</v>
      </c>
      <c r="C503" s="6">
        <v>0.74664342004149309</v>
      </c>
      <c r="D503" s="6">
        <v>0.63338456697805823</v>
      </c>
      <c r="E503" s="6">
        <v>0.42287064310650174</v>
      </c>
      <c r="F503" s="6">
        <v>0.48963258246712338</v>
      </c>
      <c r="G503" s="6">
        <v>0.26338860763405042</v>
      </c>
      <c r="H503" s="6">
        <v>0.84479798022116914</v>
      </c>
    </row>
    <row r="504" spans="1:8" ht="12.75" customHeight="1" x14ac:dyDescent="0.25">
      <c r="A504" s="5">
        <v>19</v>
      </c>
      <c r="B504" s="6">
        <v>0.87944572101141161</v>
      </c>
      <c r="C504" s="6">
        <v>0.81693371447456165</v>
      </c>
      <c r="D504" s="6">
        <v>0.69301247838424884</v>
      </c>
      <c r="E504" s="6">
        <v>0.46268041201788546</v>
      </c>
      <c r="F504" s="6">
        <v>0.53572743505917497</v>
      </c>
      <c r="G504" s="6">
        <v>0.28818446370666473</v>
      </c>
      <c r="H504" s="6">
        <v>0.92432871359709246</v>
      </c>
    </row>
    <row r="505" spans="1:8" ht="12.75" customHeight="1" x14ac:dyDescent="0.25">
      <c r="A505" s="5">
        <v>20</v>
      </c>
      <c r="B505" s="6">
        <v>0.9588096481596009</v>
      </c>
      <c r="C505" s="6">
        <v>0.89065636301493412</v>
      </c>
      <c r="D505" s="6">
        <v>0.75555208774640514</v>
      </c>
      <c r="E505" s="6">
        <v>0.50443413670489778</v>
      </c>
      <c r="F505" s="6">
        <v>0.5840731511295485</v>
      </c>
      <c r="G505" s="6">
        <v>0.31419112931025905</v>
      </c>
      <c r="H505" s="6">
        <v>1.0077430221032877</v>
      </c>
    </row>
    <row r="506" spans="1:8" ht="19.5" customHeight="1" x14ac:dyDescent="0.25">
      <c r="A506" s="5">
        <v>21</v>
      </c>
      <c r="B506" s="6">
        <v>1.0418063951273799</v>
      </c>
      <c r="C506" s="6">
        <v>0.96775360639195118</v>
      </c>
      <c r="D506" s="6">
        <v>0.82095439733729414</v>
      </c>
      <c r="E506" s="6">
        <v>0.54809910449737609</v>
      </c>
      <c r="F506" s="6">
        <v>0.63463185339961892</v>
      </c>
      <c r="G506" s="6">
        <v>0.34138822907759847</v>
      </c>
      <c r="H506" s="6">
        <v>1.0949755533722358</v>
      </c>
    </row>
    <row r="507" spans="1:8" ht="12.75" customHeight="1" x14ac:dyDescent="0.25">
      <c r="A507" s="5">
        <v>22</v>
      </c>
      <c r="B507" s="6">
        <v>1.1283172222282314</v>
      </c>
      <c r="C507" s="6">
        <v>1.0481151450716624</v>
      </c>
      <c r="D507" s="6">
        <v>0.88912583903500675</v>
      </c>
      <c r="E507" s="6">
        <v>0.5936128459037211</v>
      </c>
      <c r="F507" s="6">
        <v>0.68733120982412488</v>
      </c>
      <c r="G507" s="6">
        <v>0.36973685334994899</v>
      </c>
      <c r="H507" s="6">
        <v>1.1859015077726813</v>
      </c>
    </row>
    <row r="508" spans="1:8" ht="12.75" customHeight="1" x14ac:dyDescent="0.25">
      <c r="A508" s="5">
        <v>23</v>
      </c>
      <c r="B508" s="6">
        <v>1.2181503518239092</v>
      </c>
      <c r="C508" s="6">
        <v>1.1315628331894372</v>
      </c>
      <c r="D508" s="6">
        <v>0.95991529004344056</v>
      </c>
      <c r="E508" s="6">
        <v>0.64087446583221808</v>
      </c>
      <c r="F508" s="6">
        <v>0.74205439620370406</v>
      </c>
      <c r="G508" s="6">
        <v>0.39917415875391249</v>
      </c>
      <c r="H508" s="6">
        <v>1.2803193201898919</v>
      </c>
    </row>
    <row r="509" spans="1:8" ht="12.75" customHeight="1" x14ac:dyDescent="0.25">
      <c r="A509" s="5">
        <v>24</v>
      </c>
      <c r="B509" s="6">
        <v>1.3110206710906254</v>
      </c>
      <c r="C509" s="6">
        <v>1.2178318240667179</v>
      </c>
      <c r="D509" s="6">
        <v>1.0330980784585639</v>
      </c>
      <c r="E509" s="6">
        <v>0.68973396512358975</v>
      </c>
      <c r="F509" s="6">
        <v>0.79862773182317337</v>
      </c>
      <c r="G509" s="6">
        <v>0.42960671702637243</v>
      </c>
      <c r="H509" s="6">
        <v>1.3779293269114339</v>
      </c>
    </row>
    <row r="510" spans="1:8" ht="12.75" customHeight="1" x14ac:dyDescent="0.25">
      <c r="A510" s="5">
        <v>25</v>
      </c>
      <c r="B510" s="6">
        <v>1.4065248150527827</v>
      </c>
      <c r="C510" s="6">
        <v>1.3065474243711801</v>
      </c>
      <c r="D510" s="6">
        <v>1.1083563484369128</v>
      </c>
      <c r="E510" s="6">
        <v>0.73997913162119666</v>
      </c>
      <c r="F510" s="6">
        <v>0.85680550091110153</v>
      </c>
      <c r="G510" s="6">
        <v>0.46090235000511437</v>
      </c>
      <c r="H510" s="6">
        <v>1.4783075770099257</v>
      </c>
    </row>
    <row r="511" spans="1:8" ht="18" customHeight="1" x14ac:dyDescent="0.3">
      <c r="A511" s="53" t="s">
        <v>68</v>
      </c>
      <c r="B511" s="12"/>
      <c r="C511" s="12"/>
      <c r="D511" s="12"/>
      <c r="E511" s="12"/>
      <c r="F511" s="12"/>
      <c r="G511" s="12"/>
    </row>
    <row r="512" spans="1:8" ht="18" customHeight="1" x14ac:dyDescent="0.3">
      <c r="A512" s="52" t="s">
        <v>8</v>
      </c>
      <c r="D512" s="12"/>
      <c r="E512" s="12"/>
      <c r="F512" s="13"/>
      <c r="G512" s="13"/>
      <c r="H512" s="14"/>
    </row>
    <row r="513" spans="1:16" ht="18" customHeight="1" x14ac:dyDescent="0.3">
      <c r="A513" s="53" t="s">
        <v>0</v>
      </c>
      <c r="B513" s="12"/>
      <c r="C513" s="20">
        <v>0.75</v>
      </c>
      <c r="D513" s="12"/>
      <c r="E513" s="12"/>
      <c r="H513" s="14" t="s">
        <v>46</v>
      </c>
    </row>
    <row r="514" spans="1:16" ht="18" customHeight="1" x14ac:dyDescent="0.3">
      <c r="A514" s="53" t="s">
        <v>32</v>
      </c>
      <c r="B514" s="12"/>
      <c r="H514" s="24" t="s">
        <v>46</v>
      </c>
    </row>
    <row r="515" spans="1:16" ht="14.25" customHeight="1" x14ac:dyDescent="0.3">
      <c r="A515" s="52"/>
      <c r="B515" s="15"/>
      <c r="C515" s="8"/>
      <c r="D515" s="15"/>
      <c r="E515" s="15"/>
      <c r="H515" s="24"/>
    </row>
    <row r="516" spans="1:16" ht="14.25" customHeight="1" x14ac:dyDescent="0.3">
      <c r="A516" s="2"/>
      <c r="B516" s="9"/>
      <c r="C516" s="10"/>
      <c r="D516" s="10"/>
      <c r="E516" s="10"/>
      <c r="F516" s="3"/>
      <c r="G516" s="3"/>
    </row>
    <row r="517" spans="1:16" s="2" customFormat="1" ht="14.25" customHeight="1" x14ac:dyDescent="0.3">
      <c r="D517" s="5"/>
      <c r="E517" s="5"/>
      <c r="F517" s="5"/>
      <c r="G517" s="5"/>
      <c r="H517" s="1"/>
      <c r="M517" s="1"/>
    </row>
    <row r="518" spans="1:16" s="2" customFormat="1" ht="14.25" customHeight="1" x14ac:dyDescent="0.3">
      <c r="A518" s="3"/>
      <c r="B518" s="3"/>
      <c r="D518" s="5"/>
      <c r="E518" s="5"/>
      <c r="F518" s="5"/>
      <c r="G518" s="5"/>
      <c r="H518" s="3"/>
      <c r="M518" s="1"/>
    </row>
    <row r="519" spans="1:16" s="2" customFormat="1" ht="39" customHeight="1" x14ac:dyDescent="0.3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6" ht="19.5" customHeight="1" x14ac:dyDescent="0.25">
      <c r="A520" s="5">
        <v>1</v>
      </c>
      <c r="B520" s="6">
        <v>2.908877438944011E-2</v>
      </c>
      <c r="C520" s="6">
        <v>2.7021111074539472E-2</v>
      </c>
      <c r="D520" s="6">
        <v>2.2922260181790766E-2</v>
      </c>
      <c r="E520" s="6">
        <v>1.5303737113102425E-2</v>
      </c>
      <c r="F520" s="6">
        <v>1.771985936181222E-2</v>
      </c>
      <c r="G520" s="6">
        <v>9.5320639432574863E-3</v>
      </c>
      <c r="H520" s="6">
        <v>3.0573335874083282E-2</v>
      </c>
    </row>
    <row r="521" spans="1:16" ht="12.75" customHeight="1" x14ac:dyDescent="0.25">
      <c r="A521" s="5">
        <v>2</v>
      </c>
      <c r="B521" s="6">
        <v>4.7149446509393206E-2</v>
      </c>
      <c r="C521" s="6">
        <v>4.3798009987518531E-2</v>
      </c>
      <c r="D521" s="6">
        <v>3.7154259778922914E-2</v>
      </c>
      <c r="E521" s="6">
        <v>2.4805539234749683E-2</v>
      </c>
      <c r="F521" s="6">
        <v>2.8721786279075227E-2</v>
      </c>
      <c r="G521" s="6">
        <v>1.545034290547107E-2</v>
      </c>
      <c r="H521" s="6">
        <v>4.955574425755474E-2</v>
      </c>
    </row>
    <row r="522" spans="1:16" s="18" customFormat="1" ht="12.75" customHeight="1" x14ac:dyDescent="0.25">
      <c r="A522" s="17">
        <v>3</v>
      </c>
      <c r="B522" s="6">
        <v>6.5267109276370791E-2</v>
      </c>
      <c r="C522" s="6">
        <v>6.0627848587224933E-2</v>
      </c>
      <c r="D522" s="6">
        <v>5.1431168605352073E-2</v>
      </c>
      <c r="E522" s="6">
        <v>3.4337324396187204E-2</v>
      </c>
      <c r="F522" s="6">
        <v>3.9758429896213338E-2</v>
      </c>
      <c r="G522" s="6">
        <v>2.1387297061226062E-2</v>
      </c>
      <c r="H522" s="6">
        <v>6.8598051836840854E-2</v>
      </c>
      <c r="I522" s="1"/>
      <c r="J522" s="1"/>
      <c r="K522" s="1"/>
      <c r="L522" s="1"/>
      <c r="M522" s="1"/>
      <c r="N522" s="1"/>
      <c r="O522" s="1"/>
      <c r="P522" s="1"/>
    </row>
    <row r="523" spans="1:16" ht="12.75" customHeight="1" x14ac:dyDescent="0.25">
      <c r="A523" s="5">
        <v>4</v>
      </c>
      <c r="B523" s="6">
        <v>8.5528281658724031E-2</v>
      </c>
      <c r="C523" s="6">
        <v>7.9448833690079795E-2</v>
      </c>
      <c r="D523" s="6">
        <v>6.7397185554660649E-2</v>
      </c>
      <c r="E523" s="6">
        <v>4.4996819759984596E-2</v>
      </c>
      <c r="F523" s="6">
        <v>5.2100824261617322E-2</v>
      </c>
      <c r="G523" s="6">
        <v>2.802665519052781E-2</v>
      </c>
      <c r="H523" s="6">
        <v>8.9893264215168495E-2</v>
      </c>
    </row>
    <row r="524" spans="1:16" ht="12.75" customHeight="1" x14ac:dyDescent="0.25">
      <c r="A524" s="5">
        <v>5</v>
      </c>
      <c r="B524" s="6">
        <v>0.10797504996177976</v>
      </c>
      <c r="C524" s="6">
        <v>0.10030006005874753</v>
      </c>
      <c r="D524" s="6">
        <v>8.5085475078120393E-2</v>
      </c>
      <c r="E524" s="6">
        <v>5.6806167123666942E-2</v>
      </c>
      <c r="F524" s="6">
        <v>6.5774606873844718E-2</v>
      </c>
      <c r="G524" s="6">
        <v>3.5382208501907132E-2</v>
      </c>
      <c r="H524" s="6">
        <v>0.11348561559543779</v>
      </c>
    </row>
    <row r="525" spans="1:16" s="18" customFormat="1" ht="19.5" customHeight="1" x14ac:dyDescent="0.25">
      <c r="A525" s="17">
        <v>6</v>
      </c>
      <c r="B525" s="6">
        <v>0.13265284386503698</v>
      </c>
      <c r="C525" s="6">
        <v>0.12322372817920907</v>
      </c>
      <c r="D525" s="6">
        <v>0.10453183624101708</v>
      </c>
      <c r="E525" s="6">
        <v>6.9789267249187187E-2</v>
      </c>
      <c r="F525" s="6">
        <v>8.0807451897533675E-2</v>
      </c>
      <c r="G525" s="6">
        <v>4.3468843789977979E-2</v>
      </c>
      <c r="H525" s="6">
        <v>0.13942285418564745</v>
      </c>
      <c r="I525" s="1"/>
      <c r="J525" s="1"/>
      <c r="K525" s="1"/>
      <c r="L525" s="1"/>
      <c r="M525" s="1"/>
      <c r="N525" s="1"/>
      <c r="O525" s="1"/>
      <c r="P525" s="1"/>
    </row>
    <row r="526" spans="1:16" ht="12.75" customHeight="1" x14ac:dyDescent="0.25">
      <c r="A526" s="5">
        <v>7</v>
      </c>
      <c r="B526" s="6">
        <v>0.15961043109410122</v>
      </c>
      <c r="C526" s="6">
        <v>0.14826513931142116</v>
      </c>
      <c r="D526" s="6">
        <v>0.12577469852407885</v>
      </c>
      <c r="E526" s="6">
        <v>8.3971777059806518E-2</v>
      </c>
      <c r="F526" s="6">
        <v>9.7229066917732476E-2</v>
      </c>
      <c r="G526" s="6">
        <v>5.2302541689490195E-2</v>
      </c>
      <c r="H526" s="6">
        <v>0.16775623659890843</v>
      </c>
    </row>
    <row r="527" spans="1:16" ht="12.75" customHeight="1" x14ac:dyDescent="0.25">
      <c r="A527" s="5">
        <v>8</v>
      </c>
      <c r="B527" s="6">
        <v>0.18889982514844311</v>
      </c>
      <c r="C527" s="6">
        <v>0.17547260977589133</v>
      </c>
      <c r="D527" s="6">
        <v>0.14885504911197942</v>
      </c>
      <c r="E527" s="6">
        <v>9.9381061095246456E-2</v>
      </c>
      <c r="F527" s="6">
        <v>0.11507113673089199</v>
      </c>
      <c r="G527" s="6">
        <v>6.1900346438754715E-2</v>
      </c>
      <c r="H527" s="6">
        <v>0.19854043087203838</v>
      </c>
    </row>
    <row r="528" spans="1:16" ht="12.75" customHeight="1" x14ac:dyDescent="0.25">
      <c r="A528" s="5">
        <v>9</v>
      </c>
      <c r="B528" s="6">
        <v>0.22057607845526339</v>
      </c>
      <c r="C528" s="6">
        <v>0.20489727881040248</v>
      </c>
      <c r="D528" s="6">
        <v>0.17381626989640792</v>
      </c>
      <c r="E528" s="6">
        <v>0.11604608268899225</v>
      </c>
      <c r="F528" s="6">
        <v>0.13436719734146754</v>
      </c>
      <c r="G528" s="6">
        <v>7.2280298098493387E-2</v>
      </c>
      <c r="H528" s="6">
        <v>0.23183329906292122</v>
      </c>
    </row>
    <row r="529" spans="1:8" ht="12.75" customHeight="1" x14ac:dyDescent="0.25">
      <c r="A529" s="5">
        <v>10</v>
      </c>
      <c r="B529" s="6">
        <v>0.2546969267129397</v>
      </c>
      <c r="C529" s="6">
        <v>0.23659277819393371</v>
      </c>
      <c r="D529" s="6">
        <v>0.20070385721496437</v>
      </c>
      <c r="E529" s="6">
        <v>0.13399721685575519</v>
      </c>
      <c r="F529" s="6">
        <v>0.1551524193084422</v>
      </c>
      <c r="G529" s="6">
        <v>8.3461316007189701E-2</v>
      </c>
      <c r="H529" s="6">
        <v>0.26769552344282732</v>
      </c>
    </row>
    <row r="530" spans="1:8" ht="19.5" customHeight="1" x14ac:dyDescent="0.25">
      <c r="A530" s="5">
        <v>11</v>
      </c>
      <c r="B530" s="6">
        <v>0.29132224217529878</v>
      </c>
      <c r="C530" s="6">
        <v>0.27061472439211115</v>
      </c>
      <c r="D530" s="6">
        <v>0.22956499103341527</v>
      </c>
      <c r="E530" s="6">
        <v>0.15326596266183029</v>
      </c>
      <c r="F530" s="6">
        <v>0.17746327470531342</v>
      </c>
      <c r="G530" s="6">
        <v>9.546301962849868E-2</v>
      </c>
      <c r="H530" s="6">
        <v>0.30619003187875021</v>
      </c>
    </row>
    <row r="531" spans="1:8" ht="12.75" customHeight="1" x14ac:dyDescent="0.25">
      <c r="A531" s="5">
        <v>12</v>
      </c>
      <c r="B531" s="6">
        <v>0.33051324392991288</v>
      </c>
      <c r="C531" s="6">
        <v>0.30701998496982502</v>
      </c>
      <c r="D531" s="6">
        <v>0.26044791263668515</v>
      </c>
      <c r="E531" s="6">
        <v>0.17388452774889973</v>
      </c>
      <c r="F531" s="6">
        <v>0.20133705604937729</v>
      </c>
      <c r="G531" s="6">
        <v>0.1083054697683338</v>
      </c>
      <c r="H531" s="6">
        <v>0.34738116780782458</v>
      </c>
    </row>
    <row r="532" spans="1:8" ht="12.75" customHeight="1" x14ac:dyDescent="0.25">
      <c r="A532" s="5">
        <v>13</v>
      </c>
      <c r="B532" s="6">
        <v>0.37233140150569038</v>
      </c>
      <c r="C532" s="6">
        <v>0.34586566013164571</v>
      </c>
      <c r="D532" s="6">
        <v>0.29340106066010541</v>
      </c>
      <c r="E532" s="6">
        <v>0.19588525151697697</v>
      </c>
      <c r="F532" s="6">
        <v>0.22681120841799285</v>
      </c>
      <c r="G532" s="6">
        <v>0.12200880929941543</v>
      </c>
      <c r="H532" s="6">
        <v>0.39133353788993153</v>
      </c>
    </row>
    <row r="533" spans="1:8" ht="12.75" customHeight="1" x14ac:dyDescent="0.25">
      <c r="A533" s="5">
        <v>14</v>
      </c>
      <c r="B533" s="6">
        <v>0.41683695400941911</v>
      </c>
      <c r="C533" s="6">
        <v>0.38720770711983277</v>
      </c>
      <c r="D533" s="6">
        <v>0.32847190415343475</v>
      </c>
      <c r="E533" s="6">
        <v>0.21929982603537604</v>
      </c>
      <c r="F533" s="6">
        <v>0.25392242735859272</v>
      </c>
      <c r="G533" s="6">
        <v>0.13659277789898461</v>
      </c>
      <c r="H533" s="6">
        <v>0.43811045556756689</v>
      </c>
    </row>
    <row r="534" spans="1:8" ht="12.75" customHeight="1" x14ac:dyDescent="0.25">
      <c r="A534" s="5">
        <v>15</v>
      </c>
      <c r="B534" s="6">
        <v>0.46408694996431321</v>
      </c>
      <c r="C534" s="6">
        <v>0.43109911938339718</v>
      </c>
      <c r="D534" s="6">
        <v>0.36570539795301615</v>
      </c>
      <c r="E534" s="6">
        <v>0.24415826479281483</v>
      </c>
      <c r="F534" s="6">
        <v>0.28270546482719311</v>
      </c>
      <c r="G534" s="6">
        <v>0.15207606972595855</v>
      </c>
      <c r="H534" s="6">
        <v>0.48777188086647771</v>
      </c>
    </row>
    <row r="535" spans="1:8" ht="19.5" customHeight="1" x14ac:dyDescent="0.25">
      <c r="A535" s="5">
        <v>16</v>
      </c>
      <c r="B535" s="6">
        <v>0.51413269254316041</v>
      </c>
      <c r="C535" s="6">
        <v>0.4775875534069961</v>
      </c>
      <c r="D535" s="6">
        <v>0.40514196949862602</v>
      </c>
      <c r="E535" s="6">
        <v>0.27048755862290169</v>
      </c>
      <c r="F535" s="6">
        <v>0.3131915729141862</v>
      </c>
      <c r="G535" s="6">
        <v>0.16847549625258973</v>
      </c>
      <c r="H535" s="6">
        <v>0.54037173524488891</v>
      </c>
    </row>
    <row r="536" spans="1:8" ht="12.75" customHeight="1" x14ac:dyDescent="0.25">
      <c r="A536" s="5">
        <v>17</v>
      </c>
      <c r="B536" s="6">
        <v>0.56701645028551206</v>
      </c>
      <c r="C536" s="6">
        <v>0.52671227323410141</v>
      </c>
      <c r="D536" s="6">
        <v>0.4468149268440218</v>
      </c>
      <c r="E536" s="6">
        <v>0.29830994519741982</v>
      </c>
      <c r="F536" s="6">
        <v>0.34540650012881668</v>
      </c>
      <c r="G536" s="6">
        <v>0.18580490840351321</v>
      </c>
      <c r="H536" s="6">
        <v>0.59595444444034806</v>
      </c>
    </row>
    <row r="537" spans="1:8" ht="12.75" customHeight="1" x14ac:dyDescent="0.25">
      <c r="A537" s="5">
        <v>18</v>
      </c>
      <c r="B537" s="6">
        <v>0.62276726386806969</v>
      </c>
      <c r="C537" s="6">
        <v>0.57850025529693827</v>
      </c>
      <c r="D537" s="6">
        <v>0.49074715434790117</v>
      </c>
      <c r="E537" s="6">
        <v>0.32764070294906888</v>
      </c>
      <c r="F537" s="6">
        <v>0.37936793703102467</v>
      </c>
      <c r="G537" s="6">
        <v>0.20407382248160122</v>
      </c>
      <c r="H537" s="6">
        <v>0.65455053123634954</v>
      </c>
    </row>
    <row r="538" spans="1:8" ht="12.75" customHeight="1" x14ac:dyDescent="0.25">
      <c r="A538" s="5">
        <v>19</v>
      </c>
      <c r="B538" s="6">
        <v>0.6813956441170117</v>
      </c>
      <c r="C538" s="6">
        <v>0.63296126330015268</v>
      </c>
      <c r="D538" s="6">
        <v>0.53694693465184806</v>
      </c>
      <c r="E538" s="6">
        <v>0.35848536167152539</v>
      </c>
      <c r="F538" s="6">
        <v>0.41508228644683376</v>
      </c>
      <c r="G538" s="6">
        <v>0.22328568276628219</v>
      </c>
      <c r="H538" s="6">
        <v>0.71617104288482514</v>
      </c>
    </row>
    <row r="539" spans="1:8" ht="12.75" customHeight="1" x14ac:dyDescent="0.25">
      <c r="A539" s="5">
        <v>20</v>
      </c>
      <c r="B539" s="6">
        <v>0.74288691409169871</v>
      </c>
      <c r="C539" s="6">
        <v>0.69008166355681333</v>
      </c>
      <c r="D539" s="6">
        <v>0.5854027021722632</v>
      </c>
      <c r="E539" s="6">
        <v>0.39083619975926009</v>
      </c>
      <c r="F539" s="6">
        <v>0.45254060769966165</v>
      </c>
      <c r="G539" s="6">
        <v>0.24343567978931274</v>
      </c>
      <c r="H539" s="6">
        <v>0.78080055339945598</v>
      </c>
    </row>
    <row r="540" spans="1:8" ht="19.5" customHeight="1" x14ac:dyDescent="0.25">
      <c r="A540" s="5">
        <v>21</v>
      </c>
      <c r="B540" s="6">
        <v>0.80719289740433187</v>
      </c>
      <c r="C540" s="6">
        <v>0.74981670411180257</v>
      </c>
      <c r="D540" s="6">
        <v>0.63607649340882977</v>
      </c>
      <c r="E540" s="6">
        <v>0.42466787139453355</v>
      </c>
      <c r="F540" s="6">
        <v>0.491713553426676</v>
      </c>
      <c r="G540" s="6">
        <v>0.26450802669068618</v>
      </c>
      <c r="H540" s="6">
        <v>0.8483884276841851</v>
      </c>
    </row>
    <row r="541" spans="1:8" ht="12.75" customHeight="1" x14ac:dyDescent="0.25">
      <c r="A541" s="5">
        <v>22</v>
      </c>
      <c r="B541" s="6">
        <v>0.8742215943973497</v>
      </c>
      <c r="C541" s="6">
        <v>0.8120809247483205</v>
      </c>
      <c r="D541" s="6">
        <v>0.68889581166371439</v>
      </c>
      <c r="E541" s="6">
        <v>0.45993197513715567</v>
      </c>
      <c r="F541" s="6">
        <v>0.5325450806687787</v>
      </c>
      <c r="G541" s="6">
        <v>0.28647257621817057</v>
      </c>
      <c r="H541" s="6">
        <v>0.91883797082869223</v>
      </c>
    </row>
    <row r="542" spans="1:8" ht="12.75" customHeight="1" x14ac:dyDescent="0.25">
      <c r="A542" s="5">
        <v>23</v>
      </c>
      <c r="B542" s="6">
        <v>0.94382441551688023</v>
      </c>
      <c r="C542" s="6">
        <v>0.87673629782773377</v>
      </c>
      <c r="D542" s="6">
        <v>0.74374356680556408</v>
      </c>
      <c r="E542" s="6">
        <v>0.49655033734392756</v>
      </c>
      <c r="F542" s="6">
        <v>0.5749446738902515</v>
      </c>
      <c r="G542" s="6">
        <v>0.30928063724749078</v>
      </c>
      <c r="H542" s="6">
        <v>0.99199300993008688</v>
      </c>
    </row>
    <row r="543" spans="1:8" ht="12.75" customHeight="1" x14ac:dyDescent="0.25">
      <c r="A543" s="5">
        <v>24</v>
      </c>
      <c r="B543" s="6">
        <v>1.0157804549906064</v>
      </c>
      <c r="C543" s="6">
        <v>0.94357761981238708</v>
      </c>
      <c r="D543" s="6">
        <v>0.8004456827622517</v>
      </c>
      <c r="E543" s="6">
        <v>0.53440673847871323</v>
      </c>
      <c r="F543" s="6">
        <v>0.61877776505583559</v>
      </c>
      <c r="G543" s="6">
        <v>0.33285982144358095</v>
      </c>
      <c r="H543" s="6">
        <v>1.0676213651693387</v>
      </c>
    </row>
    <row r="544" spans="1:8" ht="12.75" customHeight="1" x14ac:dyDescent="0.25">
      <c r="A544" s="5">
        <v>25</v>
      </c>
      <c r="B544" s="6">
        <v>1.0897771851311506</v>
      </c>
      <c r="C544" s="6">
        <v>1.0123145778399558</v>
      </c>
      <c r="D544" s="6">
        <v>0.85875588442888018</v>
      </c>
      <c r="E544" s="6">
        <v>0.57333675629724223</v>
      </c>
      <c r="F544" s="6">
        <v>0.66385397327863427</v>
      </c>
      <c r="G544" s="6">
        <v>0.35710771700110883</v>
      </c>
      <c r="H544" s="6">
        <v>1.1453945588378913</v>
      </c>
    </row>
  </sheetData>
  <printOptions horizontalCentered="1"/>
  <pageMargins left="0.2" right="0.2" top="0.72" bottom="1" header="0.5" footer="0.5"/>
  <pageSetup scale="90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11D20-00EB-460A-BBA8-24E9994FCD88}">
  <dimension ref="A1:P544"/>
  <sheetViews>
    <sheetView view="pageBreakPreview" zoomScaleNormal="85" zoomScaleSheetLayoutView="100" workbookViewId="0"/>
  </sheetViews>
  <sheetFormatPr defaultColWidth="9.1796875" defaultRowHeight="12.5" x14ac:dyDescent="0.25"/>
  <cols>
    <col min="1" max="1" width="11.1796875" style="1" customWidth="1"/>
    <col min="2" max="2" width="18.1796875" style="1" customWidth="1"/>
    <col min="3" max="3" width="16.81640625" style="1" customWidth="1"/>
    <col min="4" max="4" width="18.1796875" style="1" customWidth="1"/>
    <col min="5" max="5" width="20.54296875" style="1" customWidth="1"/>
    <col min="6" max="6" width="18.1796875" style="1" customWidth="1"/>
    <col min="7" max="7" width="20.453125" style="1" customWidth="1"/>
    <col min="8" max="8" width="17.54296875" style="1" customWidth="1"/>
    <col min="9" max="13" width="9.1796875" style="1"/>
    <col min="14" max="14" width="9.54296875" style="1" bestFit="1" customWidth="1"/>
    <col min="15" max="16384" width="9.1796875" style="1"/>
  </cols>
  <sheetData>
    <row r="1" spans="1:16" ht="18" customHeight="1" x14ac:dyDescent="0.3">
      <c r="A1" s="52" t="s">
        <v>68</v>
      </c>
      <c r="B1" s="12"/>
      <c r="C1" s="12"/>
      <c r="D1" s="12"/>
      <c r="E1" s="12"/>
      <c r="F1" s="12"/>
      <c r="G1" s="12"/>
      <c r="N1" s="23"/>
    </row>
    <row r="2" spans="1:16" ht="18" customHeight="1" x14ac:dyDescent="0.3">
      <c r="A2" s="52" t="s">
        <v>8</v>
      </c>
      <c r="D2" s="12"/>
      <c r="E2" s="12"/>
      <c r="F2" s="13"/>
      <c r="G2" s="13"/>
      <c r="H2" s="14"/>
    </row>
    <row r="3" spans="1:16" ht="18" customHeight="1" x14ac:dyDescent="0.3">
      <c r="A3" s="53" t="s">
        <v>0</v>
      </c>
      <c r="B3" s="12"/>
      <c r="C3" s="20">
        <v>0.45</v>
      </c>
      <c r="D3" s="12"/>
      <c r="E3" s="12"/>
      <c r="H3" s="14" t="s">
        <v>46</v>
      </c>
    </row>
    <row r="4" spans="1:16" ht="18" customHeight="1" x14ac:dyDescent="0.3">
      <c r="A4" s="53" t="s">
        <v>27</v>
      </c>
      <c r="B4" s="12"/>
      <c r="H4" s="24" t="s">
        <v>46</v>
      </c>
    </row>
    <row r="5" spans="1:16" ht="14.25" customHeight="1" x14ac:dyDescent="0.3">
      <c r="A5" s="52"/>
      <c r="B5" s="15"/>
      <c r="C5" s="8"/>
      <c r="D5" s="15"/>
      <c r="E5" s="15"/>
      <c r="H5" s="24"/>
    </row>
    <row r="6" spans="1:16" ht="14.25" customHeight="1" x14ac:dyDescent="0.3">
      <c r="A6" s="2"/>
      <c r="B6" s="9"/>
      <c r="C6" s="10"/>
      <c r="D6" s="10"/>
      <c r="E6" s="10"/>
      <c r="F6" s="3"/>
      <c r="G6" s="3"/>
    </row>
    <row r="7" spans="1:16" s="2" customFormat="1" ht="14.25" customHeight="1" x14ac:dyDescent="0.3">
      <c r="D7" s="5"/>
      <c r="E7" s="5"/>
      <c r="F7" s="5"/>
      <c r="G7" s="5"/>
      <c r="H7" s="1"/>
      <c r="M7" s="1"/>
    </row>
    <row r="8" spans="1:16" s="2" customFormat="1" ht="14.25" customHeight="1" x14ac:dyDescent="0.3">
      <c r="A8" s="3"/>
      <c r="B8" s="3"/>
      <c r="D8" s="5"/>
      <c r="E8" s="5"/>
      <c r="F8" s="5"/>
      <c r="G8" s="5"/>
      <c r="H8" s="3"/>
      <c r="M8" s="1"/>
    </row>
    <row r="9" spans="1:16" s="2" customFormat="1" ht="39" x14ac:dyDescent="0.3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  <c r="M9" s="1"/>
    </row>
    <row r="10" spans="1:16" ht="19.5" customHeight="1" x14ac:dyDescent="0.25">
      <c r="A10" s="5">
        <v>1</v>
      </c>
      <c r="B10" s="6">
        <v>5.0032007858300406E-2</v>
      </c>
      <c r="C10" s="6">
        <v>4.6475675582679239E-2</v>
      </c>
      <c r="D10" s="6">
        <v>3.9425748441353853E-2</v>
      </c>
      <c r="E10" s="6">
        <v>2.632206793085316E-2</v>
      </c>
      <c r="F10" s="6">
        <v>3.0477741377787606E-2</v>
      </c>
      <c r="G10" s="6">
        <v>1.6394925813306496E-2</v>
      </c>
      <c r="H10" s="6">
        <v>5.258541869890155E-2</v>
      </c>
    </row>
    <row r="11" spans="1:16" ht="12.75" customHeight="1" x14ac:dyDescent="0.25">
      <c r="A11" s="5">
        <v>2</v>
      </c>
      <c r="B11" s="6">
        <v>8.1095939165069797E-2</v>
      </c>
      <c r="C11" s="6">
        <v>7.5331547164425736E-2</v>
      </c>
      <c r="D11" s="6">
        <v>6.3904453049188278E-2</v>
      </c>
      <c r="E11" s="6">
        <v>4.2664944122668587E-2</v>
      </c>
      <c r="F11" s="6">
        <v>4.9400796939068833E-2</v>
      </c>
      <c r="G11" s="6">
        <v>2.6574226445944225E-2</v>
      </c>
      <c r="H11" s="6">
        <v>8.5234714702107667E-2</v>
      </c>
    </row>
    <row r="12" spans="1:16" s="18" customFormat="1" ht="12.75" customHeight="1" x14ac:dyDescent="0.25">
      <c r="A12" s="17">
        <v>3</v>
      </c>
      <c r="B12" s="6">
        <v>0.11225789304445109</v>
      </c>
      <c r="C12" s="6">
        <v>0.10427847376234091</v>
      </c>
      <c r="D12" s="6">
        <v>8.8460400475266501E-2</v>
      </c>
      <c r="E12" s="6">
        <v>5.9059390437800972E-2</v>
      </c>
      <c r="F12" s="6">
        <v>6.8383564407689681E-2</v>
      </c>
      <c r="G12" s="6">
        <v>3.6785647972281704E-2</v>
      </c>
      <c r="H12" s="6">
        <v>0.11798703591344332</v>
      </c>
      <c r="I12" s="1"/>
      <c r="J12" s="1"/>
      <c r="K12" s="1"/>
      <c r="L12" s="1"/>
      <c r="M12" s="1"/>
      <c r="N12" s="1"/>
      <c r="O12" s="1"/>
      <c r="P12" s="1"/>
    </row>
    <row r="13" spans="1:16" ht="12.75" customHeight="1" x14ac:dyDescent="0.25">
      <c r="A13" s="5">
        <v>4</v>
      </c>
      <c r="B13" s="6">
        <v>0.1471066330525648</v>
      </c>
      <c r="C13" s="6">
        <v>0.13665012551913788</v>
      </c>
      <c r="D13" s="6">
        <v>0.11592157414931277</v>
      </c>
      <c r="E13" s="6">
        <v>7.7393471780211651E-2</v>
      </c>
      <c r="F13" s="6">
        <v>8.9612192455501366E-2</v>
      </c>
      <c r="G13" s="6">
        <v>4.8205187814423858E-2</v>
      </c>
      <c r="H13" s="6">
        <v>0.15461430039672952</v>
      </c>
    </row>
    <row r="14" spans="1:16" ht="12.75" customHeight="1" x14ac:dyDescent="0.25">
      <c r="A14" s="5">
        <v>5</v>
      </c>
      <c r="B14" s="6">
        <v>0.18571454664481393</v>
      </c>
      <c r="C14" s="6">
        <v>0.17251374450719331</v>
      </c>
      <c r="D14" s="6">
        <v>0.14634501614757375</v>
      </c>
      <c r="E14" s="6">
        <v>9.7705271520926895E-2</v>
      </c>
      <c r="F14" s="6">
        <v>0.11313077697709627</v>
      </c>
      <c r="G14" s="6">
        <v>6.0856566526710731E-2</v>
      </c>
      <c r="H14" s="6">
        <v>0.19519258994068223</v>
      </c>
    </row>
    <row r="15" spans="1:16" s="18" customFormat="1" ht="19.5" customHeight="1" x14ac:dyDescent="0.25">
      <c r="A15" s="17">
        <v>6</v>
      </c>
      <c r="B15" s="6">
        <v>0.22815977180155003</v>
      </c>
      <c r="C15" s="6">
        <v>0.21194191456994993</v>
      </c>
      <c r="D15" s="6">
        <v>0.17979230002044108</v>
      </c>
      <c r="E15" s="6">
        <v>0.12003589840842274</v>
      </c>
      <c r="F15" s="6">
        <v>0.13898691688482839</v>
      </c>
      <c r="G15" s="6">
        <v>7.4765389045780006E-2</v>
      </c>
      <c r="H15" s="6">
        <v>0.23980403034014691</v>
      </c>
      <c r="I15" s="1"/>
      <c r="J15" s="1"/>
      <c r="K15" s="1"/>
      <c r="L15" s="1"/>
      <c r="M15" s="1"/>
      <c r="N15" s="1"/>
      <c r="O15" s="1"/>
      <c r="P15" s="1"/>
    </row>
    <row r="16" spans="1:16" ht="12.75" customHeight="1" x14ac:dyDescent="0.25">
      <c r="A16" s="5">
        <v>7</v>
      </c>
      <c r="B16" s="6">
        <v>0.27452618786392574</v>
      </c>
      <c r="C16" s="6">
        <v>0.25501255280916657</v>
      </c>
      <c r="D16" s="6">
        <v>0.21632952357100663</v>
      </c>
      <c r="E16" s="6">
        <v>0.14442948174732481</v>
      </c>
      <c r="F16" s="6">
        <v>0.16723170852633637</v>
      </c>
      <c r="G16" s="6">
        <v>8.9959141687578861E-2</v>
      </c>
      <c r="H16" s="6">
        <v>0.28853678176425351</v>
      </c>
    </row>
    <row r="17" spans="1:8" ht="12.75" customHeight="1" x14ac:dyDescent="0.25">
      <c r="A17" s="5">
        <v>8</v>
      </c>
      <c r="B17" s="6">
        <v>0.32490325682780985</v>
      </c>
      <c r="C17" s="6">
        <v>0.30180876215984348</v>
      </c>
      <c r="D17" s="6">
        <v>0.25602718379299833</v>
      </c>
      <c r="E17" s="6">
        <v>0.17093308790241221</v>
      </c>
      <c r="F17" s="6">
        <v>0.19791964900637266</v>
      </c>
      <c r="G17" s="6">
        <v>0.10646714014116644</v>
      </c>
      <c r="H17" s="6">
        <v>0.34148487195067995</v>
      </c>
    </row>
    <row r="18" spans="1:8" ht="12.75" customHeight="1" x14ac:dyDescent="0.25">
      <c r="A18" s="5">
        <v>9</v>
      </c>
      <c r="B18" s="6">
        <v>0.37938566757329917</v>
      </c>
      <c r="C18" s="6">
        <v>0.35241850090830662</v>
      </c>
      <c r="D18" s="6">
        <v>0.29895989651989358</v>
      </c>
      <c r="E18" s="6">
        <v>0.19959653312613806</v>
      </c>
      <c r="F18" s="6">
        <v>0.23110841946392166</v>
      </c>
      <c r="G18" s="6">
        <v>0.12432041288672949</v>
      </c>
      <c r="H18" s="6">
        <v>0.39874782227822275</v>
      </c>
    </row>
    <row r="19" spans="1:8" ht="12.75" customHeight="1" x14ac:dyDescent="0.25">
      <c r="A19" s="5">
        <v>10</v>
      </c>
      <c r="B19" s="6">
        <v>0.43807272414381143</v>
      </c>
      <c r="C19" s="6">
        <v>0.40693401445312172</v>
      </c>
      <c r="D19" s="6">
        <v>0.34520591438240988</v>
      </c>
      <c r="E19" s="6">
        <v>0.23047206172946522</v>
      </c>
      <c r="F19" s="6">
        <v>0.2668585124333151</v>
      </c>
      <c r="G19" s="6">
        <v>0.14355150074152648</v>
      </c>
      <c r="H19" s="6">
        <v>0.46043000482637969</v>
      </c>
    </row>
    <row r="20" spans="1:8" ht="19.5" customHeight="1" x14ac:dyDescent="0.25">
      <c r="A20" s="5">
        <v>11</v>
      </c>
      <c r="B20" s="6">
        <v>0.5010674054078903</v>
      </c>
      <c r="C20" s="6">
        <v>0.46545096180721229</v>
      </c>
      <c r="D20" s="6">
        <v>0.3948463858121169</v>
      </c>
      <c r="E20" s="6">
        <v>0.2636138513656458</v>
      </c>
      <c r="F20" s="6">
        <v>0.30523265902324126</v>
      </c>
      <c r="G20" s="6">
        <v>0.16419414872164584</v>
      </c>
      <c r="H20" s="6">
        <v>0.52663965404648128</v>
      </c>
    </row>
    <row r="21" spans="1:8" ht="12.75" customHeight="1" x14ac:dyDescent="0.25">
      <c r="A21" s="5">
        <v>12</v>
      </c>
      <c r="B21" s="6">
        <v>0.56847500675644813</v>
      </c>
      <c r="C21" s="6">
        <v>0.52806715384481417</v>
      </c>
      <c r="D21" s="6">
        <v>0.44796428468457655</v>
      </c>
      <c r="E21" s="6">
        <v>0.29907729842093422</v>
      </c>
      <c r="F21" s="6">
        <v>0.34629500148642745</v>
      </c>
      <c r="G21" s="6">
        <v>0.18628286094148133</v>
      </c>
      <c r="H21" s="6">
        <v>0.5974874391372107</v>
      </c>
    </row>
    <row r="22" spans="1:8" ht="12.75" customHeight="1" x14ac:dyDescent="0.25">
      <c r="A22" s="5">
        <v>13</v>
      </c>
      <c r="B22" s="6">
        <v>0.64040125433360551</v>
      </c>
      <c r="C22" s="6">
        <v>0.59488080157494128</v>
      </c>
      <c r="D22" s="6">
        <v>0.5046429243134094</v>
      </c>
      <c r="E22" s="6">
        <v>0.33691802590281572</v>
      </c>
      <c r="F22" s="6">
        <v>0.39010994447532138</v>
      </c>
      <c r="G22" s="6">
        <v>0.20985228266840442</v>
      </c>
      <c r="H22" s="6">
        <v>0.67308448203418469</v>
      </c>
    </row>
    <row r="23" spans="1:8" ht="12.75" customHeight="1" x14ac:dyDescent="0.25">
      <c r="A23" s="5">
        <v>14</v>
      </c>
      <c r="B23" s="6">
        <v>0.71694975798637217</v>
      </c>
      <c r="C23" s="6">
        <v>0.66598815013831292</v>
      </c>
      <c r="D23" s="6">
        <v>0.56496395034785318</v>
      </c>
      <c r="E23" s="6">
        <v>0.37719054342519626</v>
      </c>
      <c r="F23" s="6">
        <v>0.43674060346852417</v>
      </c>
      <c r="G23" s="6">
        <v>0.23493636568304441</v>
      </c>
      <c r="H23" s="6">
        <v>0.75353968036953023</v>
      </c>
    </row>
    <row r="24" spans="1:8" ht="12.75" customHeight="1" x14ac:dyDescent="0.25">
      <c r="A24" s="5">
        <v>15</v>
      </c>
      <c r="B24" s="6">
        <v>0.79821863983304464</v>
      </c>
      <c r="C24" s="6">
        <v>0.74148034702096177</v>
      </c>
      <c r="D24" s="6">
        <v>0.62900468404919818</v>
      </c>
      <c r="E24" s="6">
        <v>0.41994647348283232</v>
      </c>
      <c r="F24" s="6">
        <v>0.48624675101310938</v>
      </c>
      <c r="G24" s="6">
        <v>0.26156726349910159</v>
      </c>
      <c r="H24" s="6">
        <v>0.83895616397743011</v>
      </c>
    </row>
    <row r="25" spans="1:8" ht="19.5" customHeight="1" x14ac:dyDescent="0.25">
      <c r="A25" s="5">
        <v>16</v>
      </c>
      <c r="B25" s="6">
        <v>0.88429614012430224</v>
      </c>
      <c r="C25" s="6">
        <v>0.82143936025574182</v>
      </c>
      <c r="D25" s="6">
        <v>0.69683465966311253</v>
      </c>
      <c r="E25" s="6">
        <v>0.46523223967477673</v>
      </c>
      <c r="F25" s="6">
        <v>0.53868213996958414</v>
      </c>
      <c r="G25" s="6">
        <v>0.28977389145348842</v>
      </c>
      <c r="H25" s="6">
        <v>0.92942667649793986</v>
      </c>
    </row>
    <row r="26" spans="1:8" ht="12.75" customHeight="1" x14ac:dyDescent="0.25">
      <c r="A26" s="5">
        <v>17</v>
      </c>
      <c r="B26" s="6">
        <v>0.97525495975412835</v>
      </c>
      <c r="C26" s="6">
        <v>0.90593272307403838</v>
      </c>
      <c r="D26" s="6">
        <v>0.76851116625874105</v>
      </c>
      <c r="E26" s="6">
        <v>0.51308609027352492</v>
      </c>
      <c r="F26" s="6">
        <v>0.59409105716831212</v>
      </c>
      <c r="G26" s="6">
        <v>0.31958007281083967</v>
      </c>
      <c r="H26" s="6">
        <v>1.0250276291548648</v>
      </c>
    </row>
    <row r="27" spans="1:8" ht="12.75" customHeight="1" x14ac:dyDescent="0.25">
      <c r="A27" s="5">
        <v>18</v>
      </c>
      <c r="B27" s="6">
        <v>1.0711450480034896</v>
      </c>
      <c r="C27" s="6">
        <v>0.99500683430486414</v>
      </c>
      <c r="D27" s="6">
        <v>0.84407356439486425</v>
      </c>
      <c r="E27" s="6">
        <v>0.56353430382401215</v>
      </c>
      <c r="F27" s="6">
        <v>0.65250392995635498</v>
      </c>
      <c r="G27" s="6">
        <v>0.35100217538829753</v>
      </c>
      <c r="H27" s="6">
        <v>1.1258115204180001</v>
      </c>
    </row>
    <row r="28" spans="1:8" ht="12.75" customHeight="1" x14ac:dyDescent="0.25">
      <c r="A28" s="5">
        <v>19</v>
      </c>
      <c r="B28" s="6">
        <v>1.1719844832462252</v>
      </c>
      <c r="C28" s="6">
        <v>1.0886784872905928</v>
      </c>
      <c r="D28" s="6">
        <v>0.92353610002022002</v>
      </c>
      <c r="E28" s="6">
        <v>0.61658639144131533</v>
      </c>
      <c r="F28" s="6">
        <v>0.71393177104389538</v>
      </c>
      <c r="G28" s="6">
        <v>0.38404612326547821</v>
      </c>
      <c r="H28" s="6">
        <v>1.2317973513008653</v>
      </c>
    </row>
    <row r="29" spans="1:8" ht="12.75" customHeight="1" x14ac:dyDescent="0.25">
      <c r="A29" s="5">
        <v>20</v>
      </c>
      <c r="B29" s="6">
        <v>1.2777480214895989</v>
      </c>
      <c r="C29" s="6">
        <v>1.1869242324103311</v>
      </c>
      <c r="D29" s="6">
        <v>1.00687888060301</v>
      </c>
      <c r="E29" s="6">
        <v>0.67222907214551586</v>
      </c>
      <c r="F29" s="6">
        <v>0.77835920267747338</v>
      </c>
      <c r="G29" s="6">
        <v>0.41870364427010931</v>
      </c>
      <c r="H29" s="6">
        <v>1.3429585894697709</v>
      </c>
    </row>
    <row r="30" spans="1:8" ht="19.5" customHeight="1" x14ac:dyDescent="0.25">
      <c r="A30" s="5">
        <v>21</v>
      </c>
      <c r="B30" s="6">
        <v>1.3883528004795782</v>
      </c>
      <c r="C30" s="6">
        <v>1.2896670973537256</v>
      </c>
      <c r="D30" s="6">
        <v>1.094036609815491</v>
      </c>
      <c r="E30" s="6">
        <v>0.73041875172616921</v>
      </c>
      <c r="F30" s="6">
        <v>0.84573574808319019</v>
      </c>
      <c r="G30" s="6">
        <v>0.45494758537424451</v>
      </c>
      <c r="H30" s="6">
        <v>1.4592081437503037</v>
      </c>
    </row>
    <row r="31" spans="1:8" ht="12.75" customHeight="1" x14ac:dyDescent="0.25">
      <c r="A31" s="5">
        <v>22</v>
      </c>
      <c r="B31" s="6">
        <v>1.5036405829687483</v>
      </c>
      <c r="C31" s="6">
        <v>1.3967600925576795</v>
      </c>
      <c r="D31" s="6">
        <v>1.1848845950423215</v>
      </c>
      <c r="E31" s="6">
        <v>0.79107218084442354</v>
      </c>
      <c r="F31" s="6">
        <v>0.91596501468937985</v>
      </c>
      <c r="G31" s="6">
        <v>0.49272609401302953</v>
      </c>
      <c r="H31" s="6">
        <v>1.5803797011707226</v>
      </c>
    </row>
    <row r="32" spans="1:8" ht="12.75" customHeight="1" x14ac:dyDescent="0.25">
      <c r="A32" s="5">
        <v>23</v>
      </c>
      <c r="B32" s="6">
        <v>1.6233557984188842</v>
      </c>
      <c r="C32" s="6">
        <v>1.5079658137297918</v>
      </c>
      <c r="D32" s="6">
        <v>1.2792214440112262</v>
      </c>
      <c r="E32" s="6">
        <v>0.85405490267241468</v>
      </c>
      <c r="F32" s="6">
        <v>0.98889131790329432</v>
      </c>
      <c r="G32" s="6">
        <v>0.53195542259779793</v>
      </c>
      <c r="H32" s="6">
        <v>1.7062046480108326</v>
      </c>
    </row>
    <row r="33" spans="1:16" ht="12.75" customHeight="1" x14ac:dyDescent="0.25">
      <c r="A33" s="5">
        <v>24</v>
      </c>
      <c r="B33" s="6">
        <v>1.747118494096725</v>
      </c>
      <c r="C33" s="6">
        <v>1.6229313156111425</v>
      </c>
      <c r="D33" s="6">
        <v>1.3767477499719589</v>
      </c>
      <c r="E33" s="6">
        <v>0.91916702234116743</v>
      </c>
      <c r="F33" s="6">
        <v>1.0642832038689758</v>
      </c>
      <c r="G33" s="6">
        <v>0.57251106489462011</v>
      </c>
      <c r="H33" s="6">
        <v>1.8362836404421605</v>
      </c>
    </row>
    <row r="34" spans="1:16" ht="12.75" customHeight="1" x14ac:dyDescent="0.25">
      <c r="A34" s="5">
        <v>25</v>
      </c>
      <c r="B34" s="6">
        <v>1.8743911297298104</v>
      </c>
      <c r="C34" s="6">
        <v>1.7411572669059292</v>
      </c>
      <c r="D34" s="6">
        <v>1.4770399255358393</v>
      </c>
      <c r="E34" s="6">
        <v>0.98612573745731491</v>
      </c>
      <c r="F34" s="6">
        <v>1.1418132219382193</v>
      </c>
      <c r="G34" s="6">
        <v>0.61421687500678113</v>
      </c>
      <c r="H34" s="6">
        <v>1.9700517045309214</v>
      </c>
    </row>
    <row r="35" spans="1:16" ht="18" customHeight="1" x14ac:dyDescent="0.3">
      <c r="A35" s="53" t="s">
        <v>68</v>
      </c>
      <c r="B35" s="12"/>
      <c r="C35" s="12"/>
      <c r="D35" s="12"/>
      <c r="E35" s="12"/>
      <c r="F35" s="12"/>
      <c r="G35" s="12"/>
    </row>
    <row r="36" spans="1:16" ht="18" customHeight="1" x14ac:dyDescent="0.3">
      <c r="A36" s="52" t="s">
        <v>8</v>
      </c>
      <c r="D36" s="12"/>
      <c r="E36" s="12"/>
      <c r="F36" s="13"/>
      <c r="G36" s="13"/>
      <c r="H36" s="14"/>
    </row>
    <row r="37" spans="1:16" ht="18" customHeight="1" x14ac:dyDescent="0.3">
      <c r="A37" s="53" t="s">
        <v>0</v>
      </c>
      <c r="B37" s="12"/>
      <c r="C37" s="20">
        <v>0.45</v>
      </c>
      <c r="D37" s="12"/>
      <c r="E37" s="12"/>
      <c r="H37" s="14" t="s">
        <v>46</v>
      </c>
    </row>
    <row r="38" spans="1:16" ht="18" customHeight="1" x14ac:dyDescent="0.3">
      <c r="A38" s="53" t="s">
        <v>28</v>
      </c>
      <c r="B38" s="12"/>
      <c r="H38" s="24" t="s">
        <v>46</v>
      </c>
    </row>
    <row r="39" spans="1:16" ht="14.25" customHeight="1" x14ac:dyDescent="0.3">
      <c r="A39" s="52"/>
      <c r="B39" s="15"/>
      <c r="C39" s="8"/>
      <c r="D39" s="15"/>
      <c r="E39" s="15"/>
      <c r="H39" s="24"/>
    </row>
    <row r="40" spans="1:16" ht="14.25" customHeight="1" x14ac:dyDescent="0.3">
      <c r="A40" s="2"/>
      <c r="B40" s="9"/>
      <c r="C40" s="10"/>
      <c r="D40" s="10"/>
      <c r="E40" s="10"/>
      <c r="F40" s="3"/>
      <c r="G40" s="3"/>
    </row>
    <row r="41" spans="1:16" s="2" customFormat="1" ht="14.25" customHeight="1" x14ac:dyDescent="0.3">
      <c r="D41" s="5"/>
      <c r="E41" s="5"/>
      <c r="F41" s="5"/>
      <c r="G41" s="5"/>
      <c r="H41" s="1"/>
      <c r="M41" s="1"/>
    </row>
    <row r="42" spans="1:16" s="2" customFormat="1" ht="14.25" customHeight="1" x14ac:dyDescent="0.3">
      <c r="A42" s="3"/>
      <c r="B42" s="3"/>
      <c r="D42" s="5"/>
      <c r="E42" s="5"/>
      <c r="F42" s="5"/>
      <c r="G42" s="5"/>
      <c r="H42" s="3"/>
      <c r="M42" s="1"/>
    </row>
    <row r="43" spans="1:16" s="2" customFormat="1" ht="39" customHeight="1" x14ac:dyDescent="0.3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6" ht="19.5" customHeight="1" x14ac:dyDescent="0.25">
      <c r="A44" s="5">
        <v>1</v>
      </c>
      <c r="B44" s="6">
        <v>4.9015160961914925E-2</v>
      </c>
      <c r="C44" s="6">
        <v>4.5531107325344648E-2</v>
      </c>
      <c r="D44" s="6">
        <v>3.8624462391555349E-2</v>
      </c>
      <c r="E44" s="6">
        <v>2.5787100132684027E-2</v>
      </c>
      <c r="F44" s="6">
        <v>2.9858313974102043E-2</v>
      </c>
      <c r="G44" s="6">
        <v>1.6061716531021713E-2</v>
      </c>
      <c r="H44" s="6">
        <v>5.1516676465918433E-2</v>
      </c>
    </row>
    <row r="45" spans="1:16" ht="12.75" customHeight="1" x14ac:dyDescent="0.25">
      <c r="A45" s="5">
        <v>2</v>
      </c>
      <c r="B45" s="6">
        <v>7.9447751183427853E-2</v>
      </c>
      <c r="C45" s="6">
        <v>7.3800514267424899E-2</v>
      </c>
      <c r="D45" s="6">
        <v>6.2605663583606252E-2</v>
      </c>
      <c r="E45" s="6">
        <v>4.1797824894944095E-2</v>
      </c>
      <c r="F45" s="6">
        <v>4.8396778727592488E-2</v>
      </c>
      <c r="G45" s="6">
        <v>2.6034133796416073E-2</v>
      </c>
      <c r="H45" s="6">
        <v>8.3502410546843583E-2</v>
      </c>
    </row>
    <row r="46" spans="1:16" s="18" customFormat="1" ht="12.75" customHeight="1" x14ac:dyDescent="0.25">
      <c r="A46" s="17">
        <v>3</v>
      </c>
      <c r="B46" s="6">
        <v>0.10997637177390136</v>
      </c>
      <c r="C46" s="6">
        <v>0.10215912563013399</v>
      </c>
      <c r="D46" s="6">
        <v>8.6662537716469215E-2</v>
      </c>
      <c r="E46" s="6">
        <v>5.7859071673077772E-2</v>
      </c>
      <c r="F46" s="6">
        <v>6.6993741807951659E-2</v>
      </c>
      <c r="G46" s="6">
        <v>3.6038019132797951E-2</v>
      </c>
      <c r="H46" s="6">
        <v>0.11558907595904579</v>
      </c>
      <c r="I46" s="1"/>
      <c r="J46" s="1"/>
      <c r="K46" s="1"/>
      <c r="L46" s="1"/>
      <c r="M46" s="1"/>
      <c r="N46" s="1"/>
      <c r="O46" s="1"/>
      <c r="P46" s="1"/>
    </row>
    <row r="47" spans="1:16" ht="12.75" customHeight="1" x14ac:dyDescent="0.25">
      <c r="A47" s="5">
        <v>4</v>
      </c>
      <c r="B47" s="6">
        <v>0.1441168485194142</v>
      </c>
      <c r="C47" s="6">
        <v>0.13387285828616255</v>
      </c>
      <c r="D47" s="6">
        <v>0.1135655924898981</v>
      </c>
      <c r="E47" s="6">
        <v>7.582053247697422E-2</v>
      </c>
      <c r="F47" s="6">
        <v>8.779092076009494E-2</v>
      </c>
      <c r="G47" s="6">
        <v>4.7225469076019412E-2</v>
      </c>
      <c r="H47" s="6">
        <v>0.15147193057738312</v>
      </c>
    </row>
    <row r="48" spans="1:16" ht="12.75" customHeight="1" x14ac:dyDescent="0.25">
      <c r="A48" s="5">
        <v>5</v>
      </c>
      <c r="B48" s="6">
        <v>0.1819400976779795</v>
      </c>
      <c r="C48" s="6">
        <v>0.16900758768488872</v>
      </c>
      <c r="D48" s="6">
        <v>0.14337071066112195</v>
      </c>
      <c r="E48" s="6">
        <v>9.5719516673991006E-2</v>
      </c>
      <c r="F48" s="6">
        <v>0.11083151527685348</v>
      </c>
      <c r="G48" s="6">
        <v>5.9619722085595704E-2</v>
      </c>
      <c r="H48" s="6">
        <v>0.19122550990981962</v>
      </c>
    </row>
    <row r="49" spans="1:16" s="18" customFormat="1" ht="19.5" customHeight="1" x14ac:dyDescent="0.25">
      <c r="A49" s="17">
        <v>6</v>
      </c>
      <c r="B49" s="6">
        <v>0.22352266915930752</v>
      </c>
      <c r="C49" s="6">
        <v>0.20763442248098921</v>
      </c>
      <c r="D49" s="6">
        <v>0.17613821436416333</v>
      </c>
      <c r="E49" s="6">
        <v>0.11759629752138381</v>
      </c>
      <c r="F49" s="6">
        <v>0.13616215687374128</v>
      </c>
      <c r="G49" s="6">
        <v>7.3245862705290724E-2</v>
      </c>
      <c r="H49" s="6">
        <v>0.23493027063250707</v>
      </c>
      <c r="I49" s="1"/>
      <c r="J49" s="1"/>
      <c r="K49" s="1"/>
      <c r="L49" s="1"/>
      <c r="M49" s="1"/>
      <c r="N49" s="1"/>
      <c r="O49" s="1"/>
      <c r="P49" s="1"/>
    </row>
    <row r="50" spans="1:16" ht="12.75" customHeight="1" x14ac:dyDescent="0.25">
      <c r="A50" s="5">
        <v>7</v>
      </c>
      <c r="B50" s="6">
        <v>0.26894673754690918</v>
      </c>
      <c r="C50" s="6">
        <v>0.24982969619470199</v>
      </c>
      <c r="D50" s="6">
        <v>0.21193285803516138</v>
      </c>
      <c r="E50" s="6">
        <v>0.14149410744299404</v>
      </c>
      <c r="F50" s="6">
        <v>0.16383290341993617</v>
      </c>
      <c r="G50" s="6">
        <v>8.8130818621161275E-2</v>
      </c>
      <c r="H50" s="6">
        <v>0.28267258115369659</v>
      </c>
    </row>
    <row r="51" spans="1:16" ht="12.75" customHeight="1" x14ac:dyDescent="0.25">
      <c r="A51" s="5">
        <v>8</v>
      </c>
      <c r="B51" s="6">
        <v>0.31829994661754252</v>
      </c>
      <c r="C51" s="6">
        <v>0.29567482278300788</v>
      </c>
      <c r="D51" s="6">
        <v>0.25082370589206032</v>
      </c>
      <c r="E51" s="6">
        <v>0.16745905623021906</v>
      </c>
      <c r="F51" s="6">
        <v>0.19389714442498909</v>
      </c>
      <c r="G51" s="6">
        <v>0.10430330971232986</v>
      </c>
      <c r="H51" s="6">
        <v>0.33454455819815015</v>
      </c>
    </row>
    <row r="52" spans="1:16" ht="12.75" customHeight="1" x14ac:dyDescent="0.25">
      <c r="A52" s="5">
        <v>9</v>
      </c>
      <c r="B52" s="6">
        <v>0.37167506080137774</v>
      </c>
      <c r="C52" s="6">
        <v>0.34525597287440568</v>
      </c>
      <c r="D52" s="6">
        <v>0.29288385728155342</v>
      </c>
      <c r="E52" s="6">
        <v>0.19553994767361274</v>
      </c>
      <c r="F52" s="6">
        <v>0.22641138872060215</v>
      </c>
      <c r="G52" s="6">
        <v>0.12179373383840385</v>
      </c>
      <c r="H52" s="6">
        <v>0.39064370047938496</v>
      </c>
    </row>
    <row r="53" spans="1:16" ht="12.75" customHeight="1" x14ac:dyDescent="0.25">
      <c r="A53" s="5">
        <v>10</v>
      </c>
      <c r="B53" s="6">
        <v>0.42916936589366156</v>
      </c>
      <c r="C53" s="6">
        <v>0.39866351707867564</v>
      </c>
      <c r="D53" s="6">
        <v>0.33818997443357118</v>
      </c>
      <c r="E53" s="6">
        <v>0.22578796427455392</v>
      </c>
      <c r="F53" s="6">
        <v>0.2614348993952299</v>
      </c>
      <c r="G53" s="6">
        <v>0.14063397045943363</v>
      </c>
      <c r="H53" s="6">
        <v>0.45107225882633023</v>
      </c>
    </row>
    <row r="54" spans="1:16" ht="19.5" customHeight="1" x14ac:dyDescent="0.25">
      <c r="A54" s="5">
        <v>11</v>
      </c>
      <c r="B54" s="6">
        <v>0.49088374782788746</v>
      </c>
      <c r="C54" s="6">
        <v>0.45599117024190589</v>
      </c>
      <c r="D54" s="6">
        <v>0.38682155652484973</v>
      </c>
      <c r="E54" s="6">
        <v>0.25825618258360217</v>
      </c>
      <c r="F54" s="6">
        <v>0.29902913261506059</v>
      </c>
      <c r="G54" s="6">
        <v>0.16085707876024991</v>
      </c>
      <c r="H54" s="6">
        <v>0.51593626794118341</v>
      </c>
    </row>
    <row r="55" spans="1:16" ht="12.75" customHeight="1" x14ac:dyDescent="0.25">
      <c r="A55" s="5">
        <v>12</v>
      </c>
      <c r="B55" s="6">
        <v>0.55692136197908571</v>
      </c>
      <c r="C55" s="6">
        <v>0.51733475533722306</v>
      </c>
      <c r="D55" s="6">
        <v>0.43885989107592627</v>
      </c>
      <c r="E55" s="6">
        <v>0.29299887311487832</v>
      </c>
      <c r="F55" s="6">
        <v>0.33925692701033261</v>
      </c>
      <c r="G55" s="6">
        <v>0.18249686159612974</v>
      </c>
      <c r="H55" s="6">
        <v>0.5853441477898661</v>
      </c>
    </row>
    <row r="56" spans="1:16" ht="12.75" customHeight="1" x14ac:dyDescent="0.25">
      <c r="A56" s="5">
        <v>13</v>
      </c>
      <c r="B56" s="6">
        <v>0.62738578572089709</v>
      </c>
      <c r="C56" s="6">
        <v>0.58279048734022232</v>
      </c>
      <c r="D56" s="6">
        <v>0.4943865981466824</v>
      </c>
      <c r="E56" s="6">
        <v>0.33007052839790069</v>
      </c>
      <c r="F56" s="6">
        <v>0.38218137827801196</v>
      </c>
      <c r="G56" s="6">
        <v>0.2055872601065451</v>
      </c>
      <c r="H56" s="6">
        <v>0.65940476187384067</v>
      </c>
    </row>
    <row r="57" spans="1:16" ht="12.75" customHeight="1" x14ac:dyDescent="0.25">
      <c r="A57" s="5">
        <v>14</v>
      </c>
      <c r="B57" s="6">
        <v>0.70237852314132054</v>
      </c>
      <c r="C57" s="6">
        <v>0.6524526553123684</v>
      </c>
      <c r="D57" s="6">
        <v>0.55348166402610632</v>
      </c>
      <c r="E57" s="6">
        <v>0.36952455019713853</v>
      </c>
      <c r="F57" s="6">
        <v>0.42786431914229334</v>
      </c>
      <c r="G57" s="6">
        <v>0.23016153603860004</v>
      </c>
      <c r="H57" s="6">
        <v>0.73822479459766244</v>
      </c>
    </row>
    <row r="58" spans="1:16" ht="12.75" customHeight="1" x14ac:dyDescent="0.25">
      <c r="A58" s="5">
        <v>15</v>
      </c>
      <c r="B58" s="6">
        <v>0.78199570213184233</v>
      </c>
      <c r="C58" s="6">
        <v>0.72641055426480305</v>
      </c>
      <c r="D58" s="6">
        <v>0.61622083850378628</v>
      </c>
      <c r="E58" s="6">
        <v>0.41141151183551167</v>
      </c>
      <c r="F58" s="6">
        <v>0.47636430733734203</v>
      </c>
      <c r="G58" s="6">
        <v>0.25625118942031611</v>
      </c>
      <c r="H58" s="6">
        <v>0.82190527979224981</v>
      </c>
    </row>
    <row r="59" spans="1:16" ht="19.5" customHeight="1" x14ac:dyDescent="0.25">
      <c r="A59" s="5">
        <v>16</v>
      </c>
      <c r="B59" s="6">
        <v>0.86632376955469148</v>
      </c>
      <c r="C59" s="6">
        <v>0.80474448631803042</v>
      </c>
      <c r="D59" s="6">
        <v>0.68267224261642778</v>
      </c>
      <c r="E59" s="6">
        <v>0.455776893402215</v>
      </c>
      <c r="F59" s="6">
        <v>0.52773400325442965</v>
      </c>
      <c r="G59" s="6">
        <v>0.28388454791539702</v>
      </c>
      <c r="H59" s="6">
        <v>0.91053707618264867</v>
      </c>
    </row>
    <row r="60" spans="1:16" ht="12.75" customHeight="1" x14ac:dyDescent="0.25">
      <c r="A60" s="5">
        <v>17</v>
      </c>
      <c r="B60" s="6">
        <v>0.95543394873615872</v>
      </c>
      <c r="C60" s="6">
        <v>0.88752061216294209</v>
      </c>
      <c r="D60" s="6">
        <v>0.75289200109429255</v>
      </c>
      <c r="E60" s="6">
        <v>0.50265816581463008</v>
      </c>
      <c r="F60" s="6">
        <v>0.58201679364159375</v>
      </c>
      <c r="G60" s="6">
        <v>0.31308495060617619</v>
      </c>
      <c r="H60" s="6">
        <v>1.0041950420164982</v>
      </c>
    </row>
    <row r="61" spans="1:16" ht="12.75" customHeight="1" x14ac:dyDescent="0.25">
      <c r="A61" s="5">
        <v>18</v>
      </c>
      <c r="B61" s="6">
        <v>1.0493751737916492</v>
      </c>
      <c r="C61" s="6">
        <v>0.9747843876221175</v>
      </c>
      <c r="D61" s="6">
        <v>0.82691867453502121</v>
      </c>
      <c r="E61" s="6">
        <v>0.55208107353445202</v>
      </c>
      <c r="F61" s="6">
        <v>0.63924248744270284</v>
      </c>
      <c r="G61" s="6">
        <v>0.34386843265146816</v>
      </c>
      <c r="H61" s="6">
        <v>1.1029306087885034</v>
      </c>
    </row>
    <row r="62" spans="1:16" ht="12.75" customHeight="1" x14ac:dyDescent="0.25">
      <c r="A62" s="5">
        <v>19</v>
      </c>
      <c r="B62" s="6">
        <v>1.1481651556714447</v>
      </c>
      <c r="C62" s="6">
        <v>1.0665522647312595</v>
      </c>
      <c r="D62" s="6">
        <v>0.90476621935372381</v>
      </c>
      <c r="E62" s="6">
        <v>0.6040549343735454</v>
      </c>
      <c r="F62" s="6">
        <v>0.69942187354641716</v>
      </c>
      <c r="G62" s="6">
        <v>0.37624079773032509</v>
      </c>
      <c r="H62" s="6">
        <v>1.2067623913369643</v>
      </c>
    </row>
    <row r="63" spans="1:16" ht="12.75" customHeight="1" x14ac:dyDescent="0.25">
      <c r="A63" s="5">
        <v>20</v>
      </c>
      <c r="B63" s="6">
        <v>1.2517791634398849</v>
      </c>
      <c r="C63" s="6">
        <v>1.1628012704578672</v>
      </c>
      <c r="D63" s="6">
        <v>0.98641514731297397</v>
      </c>
      <c r="E63" s="6">
        <v>0.65856673727366344</v>
      </c>
      <c r="F63" s="6">
        <v>0.7625398867356219</v>
      </c>
      <c r="G63" s="6">
        <v>0.41019394179350332</v>
      </c>
      <c r="H63" s="6">
        <v>1.3156643965694155</v>
      </c>
    </row>
    <row r="64" spans="1:16" ht="19.5" customHeight="1" x14ac:dyDescent="0.25">
      <c r="A64" s="5">
        <v>21</v>
      </c>
      <c r="B64" s="6">
        <v>1.3601360189293743</v>
      </c>
      <c r="C64" s="6">
        <v>1.2634559968712364</v>
      </c>
      <c r="D64" s="6">
        <v>1.0718014891628544</v>
      </c>
      <c r="E64" s="6">
        <v>0.7155737740299305</v>
      </c>
      <c r="F64" s="6">
        <v>0.82854707612270684</v>
      </c>
      <c r="G64" s="6">
        <v>0.44570126366922591</v>
      </c>
      <c r="H64" s="6">
        <v>1.4295513033461515</v>
      </c>
    </row>
    <row r="65" spans="1:16" ht="12.75" customHeight="1" x14ac:dyDescent="0.25">
      <c r="A65" s="5">
        <v>22</v>
      </c>
      <c r="B65" s="6">
        <v>1.4730807008948299</v>
      </c>
      <c r="C65" s="6">
        <v>1.3683724418134826</v>
      </c>
      <c r="D65" s="6">
        <v>1.1608030865316881</v>
      </c>
      <c r="E65" s="6">
        <v>0.77499448725701559</v>
      </c>
      <c r="F65" s="6">
        <v>0.89734900821163754</v>
      </c>
      <c r="G65" s="6">
        <v>0.48271196464040306</v>
      </c>
      <c r="H65" s="6">
        <v>1.548260178828198</v>
      </c>
    </row>
    <row r="66" spans="1:16" ht="12.75" customHeight="1" x14ac:dyDescent="0.25">
      <c r="A66" s="5">
        <v>23</v>
      </c>
      <c r="B66" s="6">
        <v>1.5903628329950963</v>
      </c>
      <c r="C66" s="6">
        <v>1.4773180259798118</v>
      </c>
      <c r="D66" s="6">
        <v>1.2532226402291238</v>
      </c>
      <c r="E66" s="6">
        <v>0.83669715281786505</v>
      </c>
      <c r="F66" s="6">
        <v>0.96879316253202874</v>
      </c>
      <c r="G66" s="6">
        <v>0.52114399919828203</v>
      </c>
      <c r="H66" s="6">
        <v>1.671527868581113</v>
      </c>
    </row>
    <row r="67" spans="1:16" ht="12.75" customHeight="1" x14ac:dyDescent="0.25">
      <c r="A67" s="5">
        <v>24</v>
      </c>
      <c r="B67" s="6">
        <v>1.7116101846286857</v>
      </c>
      <c r="C67" s="6">
        <v>1.5899469773451298</v>
      </c>
      <c r="D67" s="6">
        <v>1.3487668286259766</v>
      </c>
      <c r="E67" s="6">
        <v>0.90048593849231229</v>
      </c>
      <c r="F67" s="6">
        <v>1.0426527892792921</v>
      </c>
      <c r="G67" s="6">
        <v>0.56087539156459498</v>
      </c>
      <c r="H67" s="6">
        <v>1.7989631450114087</v>
      </c>
    </row>
    <row r="68" spans="1:16" ht="12.75" customHeight="1" x14ac:dyDescent="0.25">
      <c r="A68" s="5">
        <v>25</v>
      </c>
      <c r="B68" s="6">
        <v>1.8362961404526208</v>
      </c>
      <c r="C68" s="6">
        <v>1.7057701129866492</v>
      </c>
      <c r="D68" s="6">
        <v>1.4470206732929098</v>
      </c>
      <c r="E68" s="6">
        <v>0.96608378954230745</v>
      </c>
      <c r="F68" s="6">
        <v>1.1186070928884304</v>
      </c>
      <c r="G68" s="6">
        <v>0.60173357581904696</v>
      </c>
      <c r="H68" s="6">
        <v>1.9300125166745257</v>
      </c>
    </row>
    <row r="69" spans="1:16" ht="18" customHeight="1" x14ac:dyDescent="0.3">
      <c r="A69" s="53" t="s">
        <v>68</v>
      </c>
      <c r="B69" s="12"/>
      <c r="C69" s="12"/>
      <c r="D69" s="12"/>
      <c r="E69" s="12"/>
      <c r="F69" s="12"/>
      <c r="G69" s="12"/>
    </row>
    <row r="70" spans="1:16" ht="18" customHeight="1" x14ac:dyDescent="0.3">
      <c r="A70" s="52" t="s">
        <v>8</v>
      </c>
      <c r="D70" s="12"/>
      <c r="E70" s="12"/>
      <c r="F70" s="13"/>
      <c r="G70" s="13"/>
      <c r="H70" s="14"/>
    </row>
    <row r="71" spans="1:16" ht="18" customHeight="1" x14ac:dyDescent="0.3">
      <c r="A71" s="53" t="s">
        <v>0</v>
      </c>
      <c r="B71" s="12"/>
      <c r="C71" s="20">
        <v>0.45</v>
      </c>
      <c r="D71" s="12"/>
      <c r="E71" s="12"/>
      <c r="H71" s="14" t="s">
        <v>46</v>
      </c>
    </row>
    <row r="72" spans="1:16" ht="18" customHeight="1" x14ac:dyDescent="0.3">
      <c r="A72" s="53" t="s">
        <v>29</v>
      </c>
      <c r="B72" s="12"/>
      <c r="H72" s="24" t="s">
        <v>46</v>
      </c>
    </row>
    <row r="73" spans="1:16" ht="14.25" customHeight="1" x14ac:dyDescent="0.3">
      <c r="A73" s="52"/>
      <c r="B73" s="15"/>
      <c r="C73" s="8"/>
      <c r="D73" s="15"/>
      <c r="E73" s="15"/>
      <c r="H73" s="24"/>
    </row>
    <row r="74" spans="1:16" ht="14.25" customHeight="1" x14ac:dyDescent="0.3">
      <c r="A74" s="2"/>
      <c r="B74" s="9"/>
      <c r="C74" s="10"/>
      <c r="D74" s="10"/>
      <c r="E74" s="10"/>
      <c r="F74" s="3"/>
      <c r="G74" s="3"/>
    </row>
    <row r="75" spans="1:16" s="2" customFormat="1" ht="14.25" customHeight="1" x14ac:dyDescent="0.3">
      <c r="D75" s="5"/>
      <c r="E75" s="5"/>
      <c r="F75" s="5"/>
      <c r="G75" s="5"/>
      <c r="H75" s="1"/>
      <c r="M75" s="1"/>
    </row>
    <row r="76" spans="1:16" s="2" customFormat="1" ht="14.25" customHeight="1" x14ac:dyDescent="0.3">
      <c r="A76" s="3"/>
      <c r="B76" s="3"/>
      <c r="D76" s="5"/>
      <c r="E76" s="5"/>
      <c r="F76" s="5"/>
      <c r="G76" s="5"/>
      <c r="H76" s="3"/>
      <c r="M76" s="1"/>
    </row>
    <row r="77" spans="1:16" s="2" customFormat="1" ht="39" customHeight="1" x14ac:dyDescent="0.3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6" ht="19.5" customHeight="1" x14ac:dyDescent="0.25">
      <c r="A78" s="5">
        <v>1</v>
      </c>
      <c r="B78" s="6">
        <v>4.8193989171742273E-2</v>
      </c>
      <c r="C78" s="6">
        <v>4.4768305364132115E-2</v>
      </c>
      <c r="D78" s="6">
        <v>3.7977370383611632E-2</v>
      </c>
      <c r="E78" s="6">
        <v>2.5355077901934413E-2</v>
      </c>
      <c r="F78" s="6">
        <v>2.9358084970331114E-2</v>
      </c>
      <c r="G78" s="6">
        <v>1.5792627778517705E-2</v>
      </c>
      <c r="H78" s="6">
        <v>5.065359572504044E-2</v>
      </c>
    </row>
    <row r="79" spans="1:16" ht="12.75" customHeight="1" x14ac:dyDescent="0.25">
      <c r="A79" s="5">
        <v>2</v>
      </c>
      <c r="B79" s="6">
        <v>7.8116729295829038E-2</v>
      </c>
      <c r="C79" s="6">
        <v>7.2564102936168981E-2</v>
      </c>
      <c r="D79" s="6">
        <v>6.1556804336161501E-2</v>
      </c>
      <c r="E79" s="6">
        <v>4.109756819842985E-2</v>
      </c>
      <c r="F79" s="6">
        <v>4.7585966957389245E-2</v>
      </c>
      <c r="G79" s="6">
        <v>2.5597972905874289E-2</v>
      </c>
      <c r="H79" s="6">
        <v>8.2103459230417966E-2</v>
      </c>
    </row>
    <row r="80" spans="1:16" s="18" customFormat="1" ht="12.75" customHeight="1" x14ac:dyDescent="0.25">
      <c r="A80" s="17">
        <v>3</v>
      </c>
      <c r="B80" s="6">
        <v>0.1081338909513567</v>
      </c>
      <c r="C80" s="6">
        <v>0.10044761044932385</v>
      </c>
      <c r="D80" s="6">
        <v>8.521064344863577E-2</v>
      </c>
      <c r="E80" s="6">
        <v>5.6889734094028983E-2</v>
      </c>
      <c r="F80" s="6">
        <v>6.5871367224023522E-2</v>
      </c>
      <c r="G80" s="6">
        <v>3.5434258906272317E-2</v>
      </c>
      <c r="H80" s="6">
        <v>0.11365256312165156</v>
      </c>
      <c r="I80" s="1"/>
      <c r="J80" s="1"/>
      <c r="K80" s="1"/>
      <c r="L80" s="1"/>
      <c r="M80" s="1"/>
      <c r="N80" s="1"/>
      <c r="O80" s="1"/>
      <c r="P80" s="1"/>
    </row>
    <row r="81" spans="1:16" ht="12.75" customHeight="1" x14ac:dyDescent="0.25">
      <c r="A81" s="5">
        <v>4</v>
      </c>
      <c r="B81" s="6">
        <v>0.14170239780314126</v>
      </c>
      <c r="C81" s="6">
        <v>0.13163002948509431</v>
      </c>
      <c r="D81" s="6">
        <v>0.11166297992968618</v>
      </c>
      <c r="E81" s="6">
        <v>7.455027892350044E-2</v>
      </c>
      <c r="F81" s="6">
        <v>8.6320122212325448E-2</v>
      </c>
      <c r="G81" s="6">
        <v>4.6434280753430181E-2</v>
      </c>
      <c r="H81" s="6">
        <v>0.14893425705041488</v>
      </c>
    </row>
    <row r="82" spans="1:16" ht="12.75" customHeight="1" x14ac:dyDescent="0.25">
      <c r="A82" s="5">
        <v>5</v>
      </c>
      <c r="B82" s="6">
        <v>0.17889197801903348</v>
      </c>
      <c r="C82" s="6">
        <v>0.16617613185350225</v>
      </c>
      <c r="D82" s="6">
        <v>0.14096876030899727</v>
      </c>
      <c r="E82" s="6">
        <v>9.4115886994539044E-2</v>
      </c>
      <c r="F82" s="6">
        <v>0.10897470787234124</v>
      </c>
      <c r="G82" s="6">
        <v>5.8620887583090142E-2</v>
      </c>
      <c r="H82" s="6">
        <v>0.18802182779967946</v>
      </c>
    </row>
    <row r="83" spans="1:16" s="18" customFormat="1" ht="19.5" customHeight="1" x14ac:dyDescent="0.25">
      <c r="A83" s="17">
        <v>6</v>
      </c>
      <c r="B83" s="6">
        <v>0.21977789903562395</v>
      </c>
      <c r="C83" s="6">
        <v>0.20415583489575895</v>
      </c>
      <c r="D83" s="6">
        <v>0.17318729611828382</v>
      </c>
      <c r="E83" s="6">
        <v>0.11562615684943246</v>
      </c>
      <c r="F83" s="6">
        <v>0.13388097448201844</v>
      </c>
      <c r="G83" s="6">
        <v>7.201874368701025E-2</v>
      </c>
      <c r="H83" s="6">
        <v>0.2309943841207614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5">
      <c r="A84" s="5">
        <v>7</v>
      </c>
      <c r="B84" s="6">
        <v>0.2644409587307569</v>
      </c>
      <c r="C84" s="6">
        <v>0.24564419328424736</v>
      </c>
      <c r="D84" s="6">
        <v>0.20838225693513918</v>
      </c>
      <c r="E84" s="6">
        <v>0.13912359662088072</v>
      </c>
      <c r="F84" s="6">
        <v>0.1610881412698115</v>
      </c>
      <c r="G84" s="6">
        <v>8.6654325620296652E-2</v>
      </c>
      <c r="H84" s="6">
        <v>0.27793684745531977</v>
      </c>
    </row>
    <row r="85" spans="1:16" ht="12.75" customHeight="1" x14ac:dyDescent="0.25">
      <c r="A85" s="5">
        <v>8</v>
      </c>
      <c r="B85" s="6">
        <v>0.31296733254780845</v>
      </c>
      <c r="C85" s="6">
        <v>0.2907212570133807</v>
      </c>
      <c r="D85" s="6">
        <v>0.24662154991535826</v>
      </c>
      <c r="E85" s="6">
        <v>0.16465354360338016</v>
      </c>
      <c r="F85" s="6">
        <v>0.19064870328816305</v>
      </c>
      <c r="G85" s="6">
        <v>0.10255587210575015</v>
      </c>
      <c r="H85" s="6">
        <v>0.32893979125753864</v>
      </c>
    </row>
    <row r="86" spans="1:16" ht="12.75" customHeight="1" x14ac:dyDescent="0.25">
      <c r="A86" s="5">
        <v>9</v>
      </c>
      <c r="B86" s="6">
        <v>0.36544823079508748</v>
      </c>
      <c r="C86" s="6">
        <v>0.33947175305855376</v>
      </c>
      <c r="D86" s="6">
        <v>0.28797704974126109</v>
      </c>
      <c r="E86" s="6">
        <v>0.19226398395687266</v>
      </c>
      <c r="F86" s="6">
        <v>0.22261822265233938</v>
      </c>
      <c r="G86" s="6">
        <v>0.11975327173473747</v>
      </c>
      <c r="H86" s="6">
        <v>0.3840990808036161</v>
      </c>
    </row>
    <row r="87" spans="1:16" ht="12.75" customHeight="1" x14ac:dyDescent="0.25">
      <c r="A87" s="5">
        <v>10</v>
      </c>
      <c r="B87" s="6">
        <v>0.42197930939763173</v>
      </c>
      <c r="C87" s="6">
        <v>0.39198453801237426</v>
      </c>
      <c r="D87" s="6">
        <v>0.33252413428791</v>
      </c>
      <c r="E87" s="6">
        <v>0.22200524270057315</v>
      </c>
      <c r="F87" s="6">
        <v>0.257054969591127</v>
      </c>
      <c r="G87" s="6">
        <v>0.13827786987718738</v>
      </c>
      <c r="H87" s="6">
        <v>0.44351525387095631</v>
      </c>
    </row>
    <row r="88" spans="1:16" ht="19.5" customHeight="1" x14ac:dyDescent="0.25">
      <c r="A88" s="5">
        <v>11</v>
      </c>
      <c r="B88" s="6">
        <v>0.48265976410408212</v>
      </c>
      <c r="C88" s="6">
        <v>0.44835175667634763</v>
      </c>
      <c r="D88" s="6">
        <v>0.38034097084859952</v>
      </c>
      <c r="E88" s="6">
        <v>0.25392950717106777</v>
      </c>
      <c r="F88" s="6">
        <v>0.29401937066948453</v>
      </c>
      <c r="G88" s="6">
        <v>0.15816217186337908</v>
      </c>
      <c r="H88" s="6">
        <v>0.50729256871739725</v>
      </c>
    </row>
    <row r="89" spans="1:16" ht="12.75" customHeight="1" x14ac:dyDescent="0.25">
      <c r="A89" s="5">
        <v>12</v>
      </c>
      <c r="B89" s="6">
        <v>0.54759102208369892</v>
      </c>
      <c r="C89" s="6">
        <v>0.50866762666067167</v>
      </c>
      <c r="D89" s="6">
        <v>0.43150748509954256</v>
      </c>
      <c r="E89" s="6">
        <v>0.28809013866552569</v>
      </c>
      <c r="F89" s="6">
        <v>0.3335732117554136</v>
      </c>
      <c r="G89" s="6">
        <v>0.17943941423501161</v>
      </c>
      <c r="H89" s="6">
        <v>0.5755376289031654</v>
      </c>
    </row>
    <row r="90" spans="1:16" ht="12.75" customHeight="1" x14ac:dyDescent="0.25">
      <c r="A90" s="5">
        <v>13</v>
      </c>
      <c r="B90" s="6">
        <v>0.61687492543443145</v>
      </c>
      <c r="C90" s="6">
        <v>0.57302675101062794</v>
      </c>
      <c r="D90" s="6">
        <v>0.48610392968512361</v>
      </c>
      <c r="E90" s="6">
        <v>0.32454071677699542</v>
      </c>
      <c r="F90" s="6">
        <v>0.37577853147689533</v>
      </c>
      <c r="G90" s="6">
        <v>0.20214296950124522</v>
      </c>
      <c r="H90" s="6">
        <v>0.64835747409328925</v>
      </c>
    </row>
    <row r="91" spans="1:16" ht="12.75" customHeight="1" x14ac:dyDescent="0.25">
      <c r="A91" s="5">
        <v>14</v>
      </c>
      <c r="B91" s="6">
        <v>0.6906112777032215</v>
      </c>
      <c r="C91" s="6">
        <v>0.64152183912302518</v>
      </c>
      <c r="D91" s="6">
        <v>0.54420895085009113</v>
      </c>
      <c r="E91" s="6">
        <v>0.36333374860752615</v>
      </c>
      <c r="F91" s="6">
        <v>0.42069612664825912</v>
      </c>
      <c r="G91" s="6">
        <v>0.22630554216102078</v>
      </c>
      <c r="H91" s="6">
        <v>0.72585700136322573</v>
      </c>
    </row>
    <row r="92" spans="1:16" ht="12.75" customHeight="1" x14ac:dyDescent="0.25">
      <c r="A92" s="5">
        <v>15</v>
      </c>
      <c r="B92" s="6">
        <v>0.76889459631019907</v>
      </c>
      <c r="C92" s="6">
        <v>0.71424069001179313</v>
      </c>
      <c r="D92" s="6">
        <v>0.60589702931566525</v>
      </c>
      <c r="E92" s="6">
        <v>0.40451896020369899</v>
      </c>
      <c r="F92" s="6">
        <v>0.46838357396110136</v>
      </c>
      <c r="G92" s="6">
        <v>0.25195810450902395</v>
      </c>
      <c r="H92" s="6">
        <v>0.8081355518812513</v>
      </c>
    </row>
    <row r="93" spans="1:16" ht="19.5" customHeight="1" x14ac:dyDescent="0.25">
      <c r="A93" s="5">
        <v>16</v>
      </c>
      <c r="B93" s="6">
        <v>0.85180987983662837</v>
      </c>
      <c r="C93" s="6">
        <v>0.79126226046193604</v>
      </c>
      <c r="D93" s="6">
        <v>0.67123514485791791</v>
      </c>
      <c r="E93" s="6">
        <v>0.44814106970747614</v>
      </c>
      <c r="F93" s="6">
        <v>0.51889265156481379</v>
      </c>
      <c r="G93" s="6">
        <v>0.27912850962358815</v>
      </c>
      <c r="H93" s="6">
        <v>0.89528246217763796</v>
      </c>
    </row>
    <row r="94" spans="1:16" ht="12.75" customHeight="1" x14ac:dyDescent="0.25">
      <c r="A94" s="5">
        <v>17</v>
      </c>
      <c r="B94" s="6">
        <v>0.93942715837419244</v>
      </c>
      <c r="C94" s="6">
        <v>0.87265160274621767</v>
      </c>
      <c r="D94" s="6">
        <v>0.74027848192568968</v>
      </c>
      <c r="E94" s="6">
        <v>0.49423692027006022</v>
      </c>
      <c r="F94" s="6">
        <v>0.57226601933083365</v>
      </c>
      <c r="G94" s="6">
        <v>0.30783970557749707</v>
      </c>
      <c r="H94" s="6">
        <v>0.98737133636803731</v>
      </c>
    </row>
    <row r="95" spans="1:16" ht="12.75" customHeight="1" x14ac:dyDescent="0.25">
      <c r="A95" s="5">
        <v>18</v>
      </c>
      <c r="B95" s="6">
        <v>1.0317945462242974</v>
      </c>
      <c r="C95" s="6">
        <v>0.95845341114653348</v>
      </c>
      <c r="D95" s="6">
        <v>0.81306495509456611</v>
      </c>
      <c r="E95" s="6">
        <v>0.54283182504525529</v>
      </c>
      <c r="F95" s="6">
        <v>0.62853298680114389</v>
      </c>
      <c r="G95" s="6">
        <v>0.33810745888574539</v>
      </c>
      <c r="H95" s="6">
        <v>1.0844527442934995</v>
      </c>
    </row>
    <row r="96" spans="1:16" ht="12.75" customHeight="1" x14ac:dyDescent="0.25">
      <c r="A96" s="5">
        <v>19</v>
      </c>
      <c r="B96" s="6">
        <v>1.128929457618159</v>
      </c>
      <c r="C96" s="6">
        <v>1.0486838620706502</v>
      </c>
      <c r="D96" s="6">
        <v>0.88960828696191285</v>
      </c>
      <c r="E96" s="6">
        <v>0.59393494573966998</v>
      </c>
      <c r="F96" s="6">
        <v>0.68770416211357521</v>
      </c>
      <c r="G96" s="6">
        <v>0.36993747599588739</v>
      </c>
      <c r="H96" s="6">
        <v>1.1865449889300399</v>
      </c>
    </row>
    <row r="97" spans="1:13" ht="12.75" customHeight="1" x14ac:dyDescent="0.25">
      <c r="A97" s="5">
        <v>20</v>
      </c>
      <c r="B97" s="6">
        <v>1.2308075759479766</v>
      </c>
      <c r="C97" s="6">
        <v>1.1433203673630297</v>
      </c>
      <c r="D97" s="6">
        <v>0.96988931578501458</v>
      </c>
      <c r="E97" s="6">
        <v>0.64753348927483745</v>
      </c>
      <c r="F97" s="6">
        <v>0.74976473244498743</v>
      </c>
      <c r="G97" s="6">
        <v>0.40332178862925533</v>
      </c>
      <c r="H97" s="6">
        <v>1.2936225126585006</v>
      </c>
    </row>
    <row r="98" spans="1:13" ht="19.5" customHeight="1" x14ac:dyDescent="0.25">
      <c r="A98" s="5">
        <v>21</v>
      </c>
      <c r="B98" s="6">
        <v>1.3373490830584427</v>
      </c>
      <c r="C98" s="6">
        <v>1.2422887824340283</v>
      </c>
      <c r="D98" s="6">
        <v>1.0538451440179422</v>
      </c>
      <c r="E98" s="6">
        <v>0.70358546295456081</v>
      </c>
      <c r="F98" s="6">
        <v>0.81466607537947444</v>
      </c>
      <c r="G98" s="6">
        <v>0.43823424127479055</v>
      </c>
      <c r="H98" s="6">
        <v>1.4056014237604342</v>
      </c>
    </row>
    <row r="99" spans="1:13" ht="12.75" customHeight="1" x14ac:dyDescent="0.25">
      <c r="A99" s="5">
        <v>22</v>
      </c>
      <c r="B99" s="6">
        <v>1.4484015548411731</v>
      </c>
      <c r="C99" s="6">
        <v>1.3454475176550165</v>
      </c>
      <c r="D99" s="6">
        <v>1.1413556598600541</v>
      </c>
      <c r="E99" s="6">
        <v>0.76201067575899206</v>
      </c>
      <c r="F99" s="6">
        <v>0.88231533950543117</v>
      </c>
      <c r="G99" s="6">
        <v>0.47462488626786603</v>
      </c>
      <c r="H99" s="6">
        <v>1.5223215190798547</v>
      </c>
    </row>
    <row r="100" spans="1:13" ht="12.75" customHeight="1" x14ac:dyDescent="0.25">
      <c r="A100" s="5">
        <v>23</v>
      </c>
      <c r="B100" s="6">
        <v>1.5637188096160974</v>
      </c>
      <c r="C100" s="6">
        <v>1.452567890220984</v>
      </c>
      <c r="D100" s="6">
        <v>1.2322268695580558</v>
      </c>
      <c r="E100" s="6">
        <v>0.82267961038144066</v>
      </c>
      <c r="F100" s="6">
        <v>0.95256255959263203</v>
      </c>
      <c r="G100" s="6">
        <v>0.51241305264295178</v>
      </c>
      <c r="H100" s="6">
        <v>1.6435240529202246</v>
      </c>
    </row>
    <row r="101" spans="1:13" ht="12.75" customHeight="1" x14ac:dyDescent="0.25">
      <c r="A101" s="5">
        <v>24</v>
      </c>
      <c r="B101" s="6">
        <v>1.6829348529189436</v>
      </c>
      <c r="C101" s="6">
        <v>1.5633099209722949</v>
      </c>
      <c r="D101" s="6">
        <v>1.3261703656244803</v>
      </c>
      <c r="E101" s="6">
        <v>0.88539971546202167</v>
      </c>
      <c r="F101" s="6">
        <v>1.0251847846721815</v>
      </c>
      <c r="G101" s="6">
        <v>0.55147880813375083</v>
      </c>
      <c r="H101" s="6">
        <v>1.7688243520899392</v>
      </c>
    </row>
    <row r="102" spans="1:13" ht="12.75" customHeight="1" x14ac:dyDescent="0.25">
      <c r="A102" s="5">
        <v>25</v>
      </c>
      <c r="B102" s="6">
        <v>1.8055318920170342</v>
      </c>
      <c r="C102" s="6">
        <v>1.6771926224752414</v>
      </c>
      <c r="D102" s="6">
        <v>1.422778121939706</v>
      </c>
      <c r="E102" s="6">
        <v>0.94989857787827436</v>
      </c>
      <c r="F102" s="6">
        <v>1.0998665936033063</v>
      </c>
      <c r="G102" s="6">
        <v>0.59165247789005604</v>
      </c>
      <c r="H102" s="6">
        <v>1.8976781980214725</v>
      </c>
    </row>
    <row r="103" spans="1:13" ht="18" customHeight="1" x14ac:dyDescent="0.3">
      <c r="A103" s="53" t="s">
        <v>68</v>
      </c>
      <c r="B103" s="12"/>
      <c r="C103" s="12"/>
      <c r="D103" s="12"/>
      <c r="E103" s="12"/>
      <c r="F103" s="12"/>
      <c r="G103" s="12"/>
    </row>
    <row r="104" spans="1:13" ht="18" customHeight="1" x14ac:dyDescent="0.3">
      <c r="A104" s="52" t="s">
        <v>8</v>
      </c>
      <c r="D104" s="12"/>
      <c r="E104" s="12"/>
      <c r="F104" s="13"/>
      <c r="G104" s="13"/>
      <c r="H104" s="14"/>
    </row>
    <row r="105" spans="1:13" ht="18" customHeight="1" x14ac:dyDescent="0.3">
      <c r="A105" s="53" t="s">
        <v>0</v>
      </c>
      <c r="B105" s="12"/>
      <c r="C105" s="20">
        <v>0.45</v>
      </c>
      <c r="D105" s="12"/>
      <c r="E105" s="12"/>
      <c r="H105" s="14" t="s">
        <v>46</v>
      </c>
    </row>
    <row r="106" spans="1:13" ht="18" customHeight="1" x14ac:dyDescent="0.3">
      <c r="A106" s="53" t="s">
        <v>30</v>
      </c>
      <c r="B106" s="12"/>
      <c r="H106" s="24" t="s">
        <v>46</v>
      </c>
    </row>
    <row r="107" spans="1:13" ht="14.25" customHeight="1" x14ac:dyDescent="0.3">
      <c r="A107" s="52"/>
      <c r="B107" s="15"/>
      <c r="C107" s="8"/>
      <c r="D107" s="15"/>
      <c r="E107" s="15"/>
      <c r="H107" s="24"/>
    </row>
    <row r="108" spans="1:13" ht="14.25" customHeight="1" x14ac:dyDescent="0.3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3">
      <c r="D109" s="5"/>
      <c r="E109" s="5"/>
      <c r="F109" s="5"/>
      <c r="G109" s="5"/>
      <c r="H109" s="1"/>
      <c r="M109" s="1"/>
    </row>
    <row r="110" spans="1:13" s="2" customFormat="1" ht="14.25" customHeight="1" x14ac:dyDescent="0.3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3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5">
      <c r="A112" s="5">
        <v>1</v>
      </c>
      <c r="B112" s="6">
        <v>4.678023644876439E-2</v>
      </c>
      <c r="C112" s="6">
        <v>4.345504379978838E-2</v>
      </c>
      <c r="D112" s="6">
        <v>3.6863318367704824E-2</v>
      </c>
      <c r="E112" s="6">
        <v>2.4611296134929461E-2</v>
      </c>
      <c r="F112" s="6">
        <v>2.8496876481855185E-2</v>
      </c>
      <c r="G112" s="6">
        <v>1.5329356924443096E-2</v>
      </c>
      <c r="H112" s="6">
        <v>4.9167691359877717E-2</v>
      </c>
    </row>
    <row r="113" spans="1:16" ht="12.75" customHeight="1" x14ac:dyDescent="0.25">
      <c r="A113" s="5">
        <v>2</v>
      </c>
      <c r="B113" s="6">
        <v>7.5825204135740037E-2</v>
      </c>
      <c r="C113" s="6">
        <v>7.0435462002319774E-2</v>
      </c>
      <c r="D113" s="6">
        <v>5.975105840718388E-2</v>
      </c>
      <c r="E113" s="6">
        <v>3.9891986341712198E-2</v>
      </c>
      <c r="F113" s="6">
        <v>4.6190050339617539E-2</v>
      </c>
      <c r="G113" s="6">
        <v>2.4847065904392604E-2</v>
      </c>
      <c r="H113" s="6">
        <v>7.9694984832515983E-2</v>
      </c>
    </row>
    <row r="114" spans="1:16" s="18" customFormat="1" ht="12.75" customHeight="1" x14ac:dyDescent="0.25">
      <c r="A114" s="17">
        <v>3</v>
      </c>
      <c r="B114" s="6">
        <v>0.10496182353369812</v>
      </c>
      <c r="C114" s="6">
        <v>9.7501017207513155E-2</v>
      </c>
      <c r="D114" s="6">
        <v>8.271102095893243E-2</v>
      </c>
      <c r="E114" s="6">
        <v>5.5220894932400115E-2</v>
      </c>
      <c r="F114" s="6">
        <v>6.3939055199646794E-2</v>
      </c>
      <c r="G114" s="6">
        <v>3.4394808118396507E-2</v>
      </c>
      <c r="H114" s="6">
        <v>0.11031860751125232</v>
      </c>
      <c r="I114" s="1"/>
      <c r="J114" s="1"/>
      <c r="K114" s="1"/>
      <c r="L114" s="1"/>
      <c r="M114" s="1"/>
      <c r="N114" s="1"/>
      <c r="O114" s="1"/>
      <c r="P114" s="1"/>
    </row>
    <row r="115" spans="1:16" ht="12.75" customHeight="1" x14ac:dyDescent="0.25">
      <c r="A115" s="5">
        <v>4</v>
      </c>
      <c r="B115" s="6">
        <v>0.13754561073924434</v>
      </c>
      <c r="C115" s="6">
        <v>0.12776871159445324</v>
      </c>
      <c r="D115" s="6">
        <v>0.10838738800122263</v>
      </c>
      <c r="E115" s="6">
        <v>7.2363374256794497E-2</v>
      </c>
      <c r="F115" s="6">
        <v>8.378795357630367E-2</v>
      </c>
      <c r="G115" s="6">
        <v>4.5072148421517466E-2</v>
      </c>
      <c r="H115" s="6">
        <v>0.14456532608893374</v>
      </c>
    </row>
    <row r="116" spans="1:16" ht="12.75" customHeight="1" x14ac:dyDescent="0.25">
      <c r="A116" s="5">
        <v>5</v>
      </c>
      <c r="B116" s="6">
        <v>0.17364424847039514</v>
      </c>
      <c r="C116" s="6">
        <v>0.16130141691623842</v>
      </c>
      <c r="D116" s="6">
        <v>0.13683349422775504</v>
      </c>
      <c r="E116" s="6">
        <v>9.1355032502086597E-2</v>
      </c>
      <c r="F116" s="6">
        <v>0.10577797540345954</v>
      </c>
      <c r="G116" s="6">
        <v>5.6901265678610667E-2</v>
      </c>
      <c r="H116" s="6">
        <v>0.18250627750804824</v>
      </c>
    </row>
    <row r="117" spans="1:16" s="18" customFormat="1" ht="19.5" customHeight="1" x14ac:dyDescent="0.25">
      <c r="A117" s="17">
        <v>6</v>
      </c>
      <c r="B117" s="6">
        <v>0.21333079622152129</v>
      </c>
      <c r="C117" s="6">
        <v>0.19816699951491576</v>
      </c>
      <c r="D117" s="6">
        <v>0.16810691128855151</v>
      </c>
      <c r="E117" s="6">
        <v>0.11223430660207424</v>
      </c>
      <c r="F117" s="6">
        <v>0.12995362595823479</v>
      </c>
      <c r="G117" s="6">
        <v>6.9906100663621434E-2</v>
      </c>
      <c r="H117" s="6">
        <v>0.22421824989415529</v>
      </c>
      <c r="I117" s="1"/>
      <c r="J117" s="1"/>
      <c r="K117" s="1"/>
      <c r="L117" s="1"/>
      <c r="M117" s="1"/>
      <c r="N117" s="1"/>
      <c r="O117" s="1"/>
      <c r="P117" s="1"/>
    </row>
    <row r="118" spans="1:16" ht="12.75" customHeight="1" x14ac:dyDescent="0.25">
      <c r="A118" s="5">
        <v>7</v>
      </c>
      <c r="B118" s="6">
        <v>0.25668368169481287</v>
      </c>
      <c r="C118" s="6">
        <v>0.23843831236200716</v>
      </c>
      <c r="D118" s="6">
        <v>0.20226944103785993</v>
      </c>
      <c r="E118" s="6">
        <v>0.13504245772921639</v>
      </c>
      <c r="F118" s="6">
        <v>0.15636268064134845</v>
      </c>
      <c r="G118" s="6">
        <v>8.4112353251772798E-2</v>
      </c>
      <c r="H118" s="6">
        <v>0.26978367355005112</v>
      </c>
    </row>
    <row r="119" spans="1:16" ht="12.75" customHeight="1" x14ac:dyDescent="0.25">
      <c r="A119" s="5">
        <v>8</v>
      </c>
      <c r="B119" s="6">
        <v>0.30378655240910979</v>
      </c>
      <c r="C119" s="6">
        <v>0.28219305721515342</v>
      </c>
      <c r="D119" s="6">
        <v>0.23938699860035118</v>
      </c>
      <c r="E119" s="6">
        <v>0.15982349322536077</v>
      </c>
      <c r="F119" s="6">
        <v>0.18505609458243097</v>
      </c>
      <c r="G119" s="6">
        <v>9.9547433793449422E-2</v>
      </c>
      <c r="H119" s="6">
        <v>0.31929046499137448</v>
      </c>
    </row>
    <row r="120" spans="1:16" ht="12.75" customHeight="1" x14ac:dyDescent="0.25">
      <c r="A120" s="5">
        <v>9</v>
      </c>
      <c r="B120" s="6">
        <v>0.35472794305229699</v>
      </c>
      <c r="C120" s="6">
        <v>0.329513475615482</v>
      </c>
      <c r="D120" s="6">
        <v>0.27952935024130854</v>
      </c>
      <c r="E120" s="6">
        <v>0.18662399159431928</v>
      </c>
      <c r="F120" s="6">
        <v>0.21608780000279085</v>
      </c>
      <c r="G120" s="6">
        <v>0.11624035410932199</v>
      </c>
      <c r="H120" s="6">
        <v>0.37283167732215028</v>
      </c>
    </row>
    <row r="121" spans="1:16" ht="12.75" customHeight="1" x14ac:dyDescent="0.25">
      <c r="A121" s="5">
        <v>10</v>
      </c>
      <c r="B121" s="6">
        <v>0.40960070351847738</v>
      </c>
      <c r="C121" s="6">
        <v>0.38048581758055017</v>
      </c>
      <c r="D121" s="6">
        <v>0.32276966265390311</v>
      </c>
      <c r="E121" s="6">
        <v>0.21549280158961137</v>
      </c>
      <c r="F121" s="6">
        <v>0.24951435779575534</v>
      </c>
      <c r="G121" s="6">
        <v>0.13422154006456674</v>
      </c>
      <c r="H121" s="6">
        <v>0.43050489908152678</v>
      </c>
    </row>
    <row r="122" spans="1:16" ht="19.5" customHeight="1" x14ac:dyDescent="0.25">
      <c r="A122" s="5">
        <v>11</v>
      </c>
      <c r="B122" s="6">
        <v>0.46850111968595004</v>
      </c>
      <c r="C122" s="6">
        <v>0.43519952487842956</v>
      </c>
      <c r="D122" s="6">
        <v>0.36918381012299317</v>
      </c>
      <c r="E122" s="6">
        <v>0.24648057965174094</v>
      </c>
      <c r="F122" s="6">
        <v>0.28539442193550529</v>
      </c>
      <c r="G122" s="6">
        <v>0.15352254345770533</v>
      </c>
      <c r="H122" s="6">
        <v>0.49241133015017818</v>
      </c>
    </row>
    <row r="123" spans="1:16" ht="12.75" customHeight="1" x14ac:dyDescent="0.25">
      <c r="A123" s="5">
        <v>12</v>
      </c>
      <c r="B123" s="6">
        <v>0.53152764339574043</v>
      </c>
      <c r="C123" s="6">
        <v>0.49374605128081345</v>
      </c>
      <c r="D123" s="6">
        <v>0.4188493737348476</v>
      </c>
      <c r="E123" s="6">
        <v>0.27963912174409872</v>
      </c>
      <c r="F123" s="6">
        <v>0.32378796582461605</v>
      </c>
      <c r="G123" s="6">
        <v>0.17417562584886478</v>
      </c>
      <c r="H123" s="6">
        <v>0.55865444691259547</v>
      </c>
    </row>
    <row r="124" spans="1:16" ht="12.75" customHeight="1" x14ac:dyDescent="0.25">
      <c r="A124" s="5">
        <v>13</v>
      </c>
      <c r="B124" s="6">
        <v>0.59877912924578447</v>
      </c>
      <c r="C124" s="6">
        <v>0.55621722468788382</v>
      </c>
      <c r="D124" s="6">
        <v>0.47184425195241697</v>
      </c>
      <c r="E124" s="6">
        <v>0.31502043572232619</v>
      </c>
      <c r="F124" s="6">
        <v>0.36475520821102253</v>
      </c>
      <c r="G124" s="6">
        <v>0.19621318077707828</v>
      </c>
      <c r="H124" s="6">
        <v>0.629338149065099</v>
      </c>
    </row>
    <row r="125" spans="1:16" ht="12.75" customHeight="1" x14ac:dyDescent="0.25">
      <c r="A125" s="5">
        <v>14</v>
      </c>
      <c r="B125" s="6">
        <v>0.67035245308314562</v>
      </c>
      <c r="C125" s="6">
        <v>0.6227030349008229</v>
      </c>
      <c r="D125" s="6">
        <v>0.52824478396215135</v>
      </c>
      <c r="E125" s="6">
        <v>0.35267548841218982</v>
      </c>
      <c r="F125" s="6">
        <v>0.40835516245714887</v>
      </c>
      <c r="G125" s="6">
        <v>0.21966695336699082</v>
      </c>
      <c r="H125" s="6">
        <v>0.70456425656650501</v>
      </c>
    </row>
    <row r="126" spans="1:16" ht="12.75" customHeight="1" x14ac:dyDescent="0.25">
      <c r="A126" s="5">
        <v>15</v>
      </c>
      <c r="B126" s="6">
        <v>0.74633935969463616</v>
      </c>
      <c r="C126" s="6">
        <v>0.69328870538218634</v>
      </c>
      <c r="D126" s="6">
        <v>0.58812326562105322</v>
      </c>
      <c r="E126" s="6">
        <v>0.39265254716521408</v>
      </c>
      <c r="F126" s="6">
        <v>0.45464371626378752</v>
      </c>
      <c r="G126" s="6">
        <v>0.24456700735255871</v>
      </c>
      <c r="H126" s="6">
        <v>0.78442919644891784</v>
      </c>
    </row>
    <row r="127" spans="1:16" ht="19.5" customHeight="1" x14ac:dyDescent="0.25">
      <c r="A127" s="5">
        <v>16</v>
      </c>
      <c r="B127" s="6">
        <v>0.82682235425979589</v>
      </c>
      <c r="C127" s="6">
        <v>0.76805087674909744</v>
      </c>
      <c r="D127" s="6">
        <v>0.65154471187840968</v>
      </c>
      <c r="E127" s="6">
        <v>0.43499501833332171</v>
      </c>
      <c r="F127" s="6">
        <v>0.50367112888760202</v>
      </c>
      <c r="G127" s="6">
        <v>0.27094037875243615</v>
      </c>
      <c r="H127" s="6">
        <v>0.86901968458876577</v>
      </c>
    </row>
    <row r="128" spans="1:16" ht="12.75" customHeight="1" x14ac:dyDescent="0.25">
      <c r="A128" s="5">
        <v>17</v>
      </c>
      <c r="B128" s="6">
        <v>0.91186941256365051</v>
      </c>
      <c r="C128" s="6">
        <v>0.84705269299012631</v>
      </c>
      <c r="D128" s="6">
        <v>0.71856268836780723</v>
      </c>
      <c r="E128" s="6">
        <v>0.47973866428759659</v>
      </c>
      <c r="F128" s="6">
        <v>0.55547880878858924</v>
      </c>
      <c r="G128" s="6">
        <v>0.29880934246623853</v>
      </c>
      <c r="H128" s="6">
        <v>0.95840716595238118</v>
      </c>
    </row>
    <row r="129" spans="1:13" ht="12.75" customHeight="1" x14ac:dyDescent="0.25">
      <c r="A129" s="5">
        <v>18</v>
      </c>
      <c r="B129" s="6">
        <v>1.0015272374924935</v>
      </c>
      <c r="C129" s="6">
        <v>0.9303375372970546</v>
      </c>
      <c r="D129" s="6">
        <v>0.78921399745487752</v>
      </c>
      <c r="E129" s="6">
        <v>0.5269080556299035</v>
      </c>
      <c r="F129" s="6">
        <v>0.61009520572423415</v>
      </c>
      <c r="G129" s="6">
        <v>0.32818920250411504</v>
      </c>
      <c r="H129" s="6">
        <v>1.0526407269333613</v>
      </c>
    </row>
    <row r="130" spans="1:13" ht="12.75" customHeight="1" x14ac:dyDescent="0.25">
      <c r="A130" s="5">
        <v>19</v>
      </c>
      <c r="B130" s="6">
        <v>1.0958127324375544</v>
      </c>
      <c r="C130" s="6">
        <v>1.0179211115487525</v>
      </c>
      <c r="D130" s="6">
        <v>0.86351195918970336</v>
      </c>
      <c r="E130" s="6">
        <v>0.57651208531160003</v>
      </c>
      <c r="F130" s="6">
        <v>0.66753061664659485</v>
      </c>
      <c r="G130" s="6">
        <v>0.35908549791710653</v>
      </c>
      <c r="H130" s="6">
        <v>1.1517381335967367</v>
      </c>
    </row>
    <row r="131" spans="1:13" ht="12.75" customHeight="1" x14ac:dyDescent="0.25">
      <c r="A131" s="5">
        <v>20</v>
      </c>
      <c r="B131" s="6">
        <v>1.1947022941096659</v>
      </c>
      <c r="C131" s="6">
        <v>1.1097814902048115</v>
      </c>
      <c r="D131" s="6">
        <v>0.94143797393215567</v>
      </c>
      <c r="E131" s="6">
        <v>0.62853833553441141</v>
      </c>
      <c r="F131" s="6">
        <v>0.72777066326118167</v>
      </c>
      <c r="G131" s="6">
        <v>0.39149049417303206</v>
      </c>
      <c r="H131" s="6">
        <v>1.2556745780465892</v>
      </c>
    </row>
    <row r="132" spans="1:13" ht="19.5" customHeight="1" x14ac:dyDescent="0.25">
      <c r="A132" s="5">
        <v>21</v>
      </c>
      <c r="B132" s="6">
        <v>1.298118445789378</v>
      </c>
      <c r="C132" s="6">
        <v>1.2058467036795109</v>
      </c>
      <c r="D132" s="6">
        <v>1.022930989212389</v>
      </c>
      <c r="E132" s="6">
        <v>0.6829460454422438</v>
      </c>
      <c r="F132" s="6">
        <v>0.79076814947254948</v>
      </c>
      <c r="G132" s="6">
        <v>0.42537880302300851</v>
      </c>
      <c r="H132" s="6">
        <v>1.3643686294967865</v>
      </c>
    </row>
    <row r="133" spans="1:13" ht="12.75" customHeight="1" x14ac:dyDescent="0.25">
      <c r="A133" s="5">
        <v>22</v>
      </c>
      <c r="B133" s="6">
        <v>1.4059132346727579</v>
      </c>
      <c r="C133" s="6">
        <v>1.3059793158232431</v>
      </c>
      <c r="D133" s="6">
        <v>1.1078744166646999</v>
      </c>
      <c r="E133" s="6">
        <v>0.73965737638895057</v>
      </c>
      <c r="F133" s="6">
        <v>0.85643294763067135</v>
      </c>
      <c r="G133" s="6">
        <v>0.46070194199854836</v>
      </c>
      <c r="H133" s="6">
        <v>1.4776647842912582</v>
      </c>
    </row>
    <row r="134" spans="1:13" ht="12.75" customHeight="1" x14ac:dyDescent="0.25">
      <c r="A134" s="5">
        <v>23</v>
      </c>
      <c r="B134" s="6">
        <v>1.5178477007276323</v>
      </c>
      <c r="C134" s="6">
        <v>1.4099573521559128</v>
      </c>
      <c r="D134" s="6">
        <v>1.196079953270295</v>
      </c>
      <c r="E134" s="6">
        <v>0.79854661040979502</v>
      </c>
      <c r="F134" s="6">
        <v>0.92461949167949731</v>
      </c>
      <c r="G134" s="6">
        <v>0.49738160658685032</v>
      </c>
      <c r="H134" s="6">
        <v>1.5953118869421072</v>
      </c>
    </row>
    <row r="135" spans="1:13" ht="12.75" customHeight="1" x14ac:dyDescent="0.25">
      <c r="A135" s="5">
        <v>24</v>
      </c>
      <c r="B135" s="6">
        <v>1.6335665858010273</v>
      </c>
      <c r="C135" s="6">
        <v>1.5174508066799091</v>
      </c>
      <c r="D135" s="6">
        <v>1.287267651867938</v>
      </c>
      <c r="E135" s="6">
        <v>0.85942684456732055</v>
      </c>
      <c r="F135" s="6">
        <v>0.99511137083376855</v>
      </c>
      <c r="G135" s="6">
        <v>0.53530138268998151</v>
      </c>
      <c r="H135" s="6">
        <v>1.7169365485025372</v>
      </c>
    </row>
    <row r="136" spans="1:13" ht="12.75" customHeight="1" x14ac:dyDescent="0.25">
      <c r="A136" s="5">
        <v>25</v>
      </c>
      <c r="B136" s="6">
        <v>1.7525672864172315</v>
      </c>
      <c r="C136" s="6">
        <v>1.6279928015487539</v>
      </c>
      <c r="D136" s="6">
        <v>1.381041455632261</v>
      </c>
      <c r="E136" s="6">
        <v>0.92203365687655681</v>
      </c>
      <c r="F136" s="6">
        <v>1.0676024167144005</v>
      </c>
      <c r="G136" s="6">
        <v>0.57429657280627189</v>
      </c>
      <c r="H136" s="6">
        <v>1.8420105148540105</v>
      </c>
    </row>
    <row r="137" spans="1:13" ht="18" customHeight="1" x14ac:dyDescent="0.3">
      <c r="A137" s="53" t="s">
        <v>68</v>
      </c>
      <c r="B137" s="12"/>
      <c r="C137" s="12"/>
      <c r="D137" s="12"/>
      <c r="E137" s="12"/>
      <c r="F137" s="12"/>
      <c r="G137" s="12"/>
    </row>
    <row r="138" spans="1:13" ht="18" customHeight="1" x14ac:dyDescent="0.3">
      <c r="A138" s="52" t="s">
        <v>8</v>
      </c>
      <c r="D138" s="12"/>
      <c r="E138" s="12"/>
      <c r="F138" s="13"/>
      <c r="G138" s="13"/>
      <c r="H138" s="14"/>
    </row>
    <row r="139" spans="1:13" ht="18" customHeight="1" x14ac:dyDescent="0.3">
      <c r="A139" s="53" t="s">
        <v>0</v>
      </c>
      <c r="B139" s="12"/>
      <c r="C139" s="20">
        <v>0.45</v>
      </c>
      <c r="D139" s="12"/>
      <c r="E139" s="12"/>
      <c r="H139" s="14" t="s">
        <v>46</v>
      </c>
    </row>
    <row r="140" spans="1:13" ht="18" customHeight="1" x14ac:dyDescent="0.3">
      <c r="A140" s="53" t="s">
        <v>31</v>
      </c>
      <c r="B140" s="12"/>
      <c r="H140" s="24" t="s">
        <v>46</v>
      </c>
    </row>
    <row r="141" spans="1:13" ht="14.25" customHeight="1" x14ac:dyDescent="0.3">
      <c r="A141" s="52"/>
      <c r="B141" s="15"/>
      <c r="C141" s="8"/>
      <c r="D141" s="15"/>
      <c r="E141" s="15"/>
      <c r="H141" s="24"/>
    </row>
    <row r="142" spans="1:13" ht="14.25" customHeight="1" x14ac:dyDescent="0.3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3">
      <c r="D143" s="5"/>
      <c r="E143" s="5"/>
      <c r="F143" s="5"/>
      <c r="G143" s="5"/>
      <c r="H143" s="1"/>
      <c r="M143" s="1"/>
    </row>
    <row r="144" spans="1:13" s="2" customFormat="1" ht="14.25" customHeight="1" x14ac:dyDescent="0.3">
      <c r="A144" s="3"/>
      <c r="B144" s="3"/>
      <c r="D144" s="5"/>
      <c r="E144" s="5"/>
      <c r="F144" s="5"/>
      <c r="G144" s="5"/>
      <c r="H144" s="3"/>
      <c r="M144" s="1"/>
    </row>
    <row r="145" spans="1:16" s="2" customFormat="1" ht="39" customHeight="1" x14ac:dyDescent="0.3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6" ht="19.5" customHeight="1" x14ac:dyDescent="0.25">
      <c r="A146" s="5">
        <v>1</v>
      </c>
      <c r="B146" s="6">
        <v>4.5549835371563402E-2</v>
      </c>
      <c r="C146" s="6">
        <v>4.231210103677701E-2</v>
      </c>
      <c r="D146" s="6">
        <v>3.5893749377208087E-2</v>
      </c>
      <c r="E146" s="6">
        <v>2.3963976506502706E-2</v>
      </c>
      <c r="F146" s="6">
        <v>2.7747359374165049E-2</v>
      </c>
      <c r="G146" s="6">
        <v>1.4926168340877665E-2</v>
      </c>
      <c r="H146" s="6">
        <v>4.7874496091851709E-2</v>
      </c>
    </row>
    <row r="147" spans="1:16" ht="12.75" customHeight="1" x14ac:dyDescent="0.25">
      <c r="A147" s="5">
        <v>2</v>
      </c>
      <c r="B147" s="6">
        <v>7.3830870204790788E-2</v>
      </c>
      <c r="C147" s="6">
        <v>6.85828876055289E-2</v>
      </c>
      <c r="D147" s="6">
        <v>5.8179502292699123E-2</v>
      </c>
      <c r="E147" s="6">
        <v>3.8842758148513824E-2</v>
      </c>
      <c r="F147" s="6">
        <v>4.4975172177210677E-2</v>
      </c>
      <c r="G147" s="6">
        <v>2.4193545123506164E-2</v>
      </c>
      <c r="H147" s="6">
        <v>7.7598868980411642E-2</v>
      </c>
    </row>
    <row r="148" spans="1:16" s="18" customFormat="1" ht="12.75" customHeight="1" x14ac:dyDescent="0.25">
      <c r="A148" s="17">
        <v>3</v>
      </c>
      <c r="B148" s="6">
        <v>0.10220114615058382</v>
      </c>
      <c r="C148" s="6">
        <v>9.4936571926615365E-2</v>
      </c>
      <c r="D148" s="6">
        <v>8.0535578143551945E-2</v>
      </c>
      <c r="E148" s="6">
        <v>5.3768489947589003E-2</v>
      </c>
      <c r="F148" s="6">
        <v>6.2257347530660936E-2</v>
      </c>
      <c r="G148" s="6">
        <v>3.349016521422165E-2</v>
      </c>
      <c r="H148" s="6">
        <v>0.10741703745044635</v>
      </c>
      <c r="I148" s="1"/>
      <c r="J148" s="1"/>
      <c r="K148" s="1"/>
      <c r="L148" s="1"/>
      <c r="M148" s="1"/>
      <c r="N148" s="1"/>
      <c r="O148" s="1"/>
      <c r="P148" s="1"/>
    </row>
    <row r="149" spans="1:16" ht="12.75" customHeight="1" x14ac:dyDescent="0.25">
      <c r="A149" s="5">
        <v>4</v>
      </c>
      <c r="B149" s="6">
        <v>0.13392792343227253</v>
      </c>
      <c r="C149" s="6">
        <v>0.12440817363414222</v>
      </c>
      <c r="D149" s="6">
        <v>0.10553661235160045</v>
      </c>
      <c r="E149" s="6">
        <v>7.0460092435357488E-2</v>
      </c>
      <c r="F149" s="6">
        <v>8.1584185571632245E-2</v>
      </c>
      <c r="G149" s="6">
        <v>4.3886673011825243E-2</v>
      </c>
      <c r="H149" s="6">
        <v>0.14076300813484321</v>
      </c>
    </row>
    <row r="150" spans="1:16" ht="12.75" customHeight="1" x14ac:dyDescent="0.25">
      <c r="A150" s="5">
        <v>5</v>
      </c>
      <c r="B150" s="6">
        <v>0.16907710459540146</v>
      </c>
      <c r="C150" s="6">
        <v>0.15705891084542897</v>
      </c>
      <c r="D150" s="6">
        <v>0.13323453681591296</v>
      </c>
      <c r="E150" s="6">
        <v>8.8952237242139451E-2</v>
      </c>
      <c r="F150" s="6">
        <v>0.10299583181547017</v>
      </c>
      <c r="G150" s="6">
        <v>5.5404664038690751E-2</v>
      </c>
      <c r="H150" s="6">
        <v>0.17770604695154416</v>
      </c>
    </row>
    <row r="151" spans="1:16" s="18" customFormat="1" ht="19.5" customHeight="1" x14ac:dyDescent="0.25">
      <c r="A151" s="17">
        <v>6</v>
      </c>
      <c r="B151" s="6">
        <v>0.20771982754335769</v>
      </c>
      <c r="C151" s="6">
        <v>0.19295486490042132</v>
      </c>
      <c r="D151" s="6">
        <v>0.16368540895260453</v>
      </c>
      <c r="E151" s="6">
        <v>0.10928235034393639</v>
      </c>
      <c r="F151" s="6">
        <v>0.12653562097358045</v>
      </c>
      <c r="G151" s="6">
        <v>6.8067449385027651E-2</v>
      </c>
      <c r="H151" s="6">
        <v>0.21832092236567985</v>
      </c>
      <c r="I151" s="1"/>
      <c r="J151" s="1"/>
      <c r="K151" s="1"/>
      <c r="L151" s="1"/>
      <c r="M151" s="1"/>
      <c r="N151" s="1"/>
      <c r="O151" s="1"/>
      <c r="P151" s="1"/>
    </row>
    <row r="152" spans="1:16" ht="12.75" customHeight="1" x14ac:dyDescent="0.25">
      <c r="A152" s="5">
        <v>7</v>
      </c>
      <c r="B152" s="6">
        <v>0.24993245719420318</v>
      </c>
      <c r="C152" s="6">
        <v>0.23216697261156538</v>
      </c>
      <c r="D152" s="6">
        <v>0.19694940512033307</v>
      </c>
      <c r="E152" s="6">
        <v>0.13149060767305265</v>
      </c>
      <c r="F152" s="6">
        <v>0.1522500718710644</v>
      </c>
      <c r="G152" s="6">
        <v>8.190005297491891E-2</v>
      </c>
      <c r="H152" s="6">
        <v>0.26268789662060399</v>
      </c>
    </row>
    <row r="153" spans="1:16" ht="12.75" customHeight="1" x14ac:dyDescent="0.25">
      <c r="A153" s="5">
        <v>8</v>
      </c>
      <c r="B153" s="6">
        <v>0.29579644099244945</v>
      </c>
      <c r="C153" s="6">
        <v>0.27477089204597044</v>
      </c>
      <c r="D153" s="6">
        <v>0.23309070676205798</v>
      </c>
      <c r="E153" s="6">
        <v>0.15561985910217963</v>
      </c>
      <c r="F153" s="6">
        <v>0.1801887994295685</v>
      </c>
      <c r="G153" s="6">
        <v>9.6929164219155955E-2</v>
      </c>
      <c r="H153" s="6">
        <v>0.31089257387563241</v>
      </c>
    </row>
    <row r="154" spans="1:16" ht="12.75" customHeight="1" x14ac:dyDescent="0.25">
      <c r="A154" s="5">
        <v>9</v>
      </c>
      <c r="B154" s="6">
        <v>0.34539798501065982</v>
      </c>
      <c r="C154" s="6">
        <v>0.32084670165007934</v>
      </c>
      <c r="D154" s="6">
        <v>0.27217724516969588</v>
      </c>
      <c r="E154" s="6">
        <v>0.18171545803996902</v>
      </c>
      <c r="F154" s="6">
        <v>0.21040431735976009</v>
      </c>
      <c r="G154" s="6">
        <v>0.11318303187737949</v>
      </c>
      <c r="H154" s="6">
        <v>0.36302555977731382</v>
      </c>
    </row>
    <row r="155" spans="1:16" ht="12.75" customHeight="1" x14ac:dyDescent="0.25">
      <c r="A155" s="5">
        <v>10</v>
      </c>
      <c r="B155" s="6">
        <v>0.39882749703023329</v>
      </c>
      <c r="C155" s="6">
        <v>0.37047838291690655</v>
      </c>
      <c r="D155" s="6">
        <v>0.31428026262592068</v>
      </c>
      <c r="E155" s="6">
        <v>0.20982496843328877</v>
      </c>
      <c r="F155" s="6">
        <v>0.24295169890570775</v>
      </c>
      <c r="G155" s="6">
        <v>0.1306912815619212</v>
      </c>
      <c r="H155" s="6">
        <v>0.41918187611753732</v>
      </c>
    </row>
    <row r="156" spans="1:16" ht="19.5" customHeight="1" x14ac:dyDescent="0.25">
      <c r="A156" s="5">
        <v>11</v>
      </c>
      <c r="B156" s="6">
        <v>0.45617873044444185</v>
      </c>
      <c r="C156" s="6">
        <v>0.42375302514142538</v>
      </c>
      <c r="D156" s="6">
        <v>0.35947363779075192</v>
      </c>
      <c r="E156" s="6">
        <v>0.23999771437069908</v>
      </c>
      <c r="F156" s="6">
        <v>0.27788805534068928</v>
      </c>
      <c r="G156" s="6">
        <v>0.14948463520446506</v>
      </c>
      <c r="H156" s="6">
        <v>0.47946006104519368</v>
      </c>
    </row>
    <row r="157" spans="1:16" ht="12.75" customHeight="1" x14ac:dyDescent="0.25">
      <c r="A157" s="5">
        <v>12</v>
      </c>
      <c r="B157" s="6">
        <v>0.51754754764071986</v>
      </c>
      <c r="C157" s="6">
        <v>0.48075967670305736</v>
      </c>
      <c r="D157" s="6">
        <v>0.40783291123379217</v>
      </c>
      <c r="E157" s="6">
        <v>0.27228412949222508</v>
      </c>
      <c r="F157" s="6">
        <v>0.31527178266312944</v>
      </c>
      <c r="G157" s="6">
        <v>0.16959450583034336</v>
      </c>
      <c r="H157" s="6">
        <v>0.54396086933700494</v>
      </c>
    </row>
    <row r="158" spans="1:16" ht="12.75" customHeight="1" x14ac:dyDescent="0.25">
      <c r="A158" s="5">
        <v>13</v>
      </c>
      <c r="B158" s="6">
        <v>0.58303020317021004</v>
      </c>
      <c r="C158" s="6">
        <v>0.5415877502694878</v>
      </c>
      <c r="D158" s="6">
        <v>0.45943393255377096</v>
      </c>
      <c r="E158" s="6">
        <v>0.30673485375701076</v>
      </c>
      <c r="F158" s="6">
        <v>0.355161515763806</v>
      </c>
      <c r="G158" s="6">
        <v>0.1910524349725212</v>
      </c>
      <c r="H158" s="6">
        <v>0.61278546794769029</v>
      </c>
    </row>
    <row r="159" spans="1:16" ht="12.75" customHeight="1" x14ac:dyDescent="0.25">
      <c r="A159" s="5">
        <v>14</v>
      </c>
      <c r="B159" s="6">
        <v>0.65272102487774974</v>
      </c>
      <c r="C159" s="6">
        <v>0.60632486875458191</v>
      </c>
      <c r="D159" s="6">
        <v>0.51435103308458385</v>
      </c>
      <c r="E159" s="6">
        <v>0.34339951347520964</v>
      </c>
      <c r="F159" s="6">
        <v>0.39761471585170777</v>
      </c>
      <c r="G159" s="6">
        <v>0.21388933280399461</v>
      </c>
      <c r="H159" s="6">
        <v>0.68603299879515534</v>
      </c>
    </row>
    <row r="160" spans="1:16" ht="12.75" customHeight="1" x14ac:dyDescent="0.25">
      <c r="A160" s="5">
        <v>15</v>
      </c>
      <c r="B160" s="6">
        <v>0.72670934450367963</v>
      </c>
      <c r="C160" s="6">
        <v>0.67505401409652366</v>
      </c>
      <c r="D160" s="6">
        <v>0.57265460717723249</v>
      </c>
      <c r="E160" s="6">
        <v>0.38232510648357232</v>
      </c>
      <c r="F160" s="6">
        <v>0.44268580068449592</v>
      </c>
      <c r="G160" s="6">
        <v>0.23813447233055243</v>
      </c>
      <c r="H160" s="6">
        <v>0.76379735271388793</v>
      </c>
    </row>
    <row r="161" spans="1:8" ht="19.5" customHeight="1" x14ac:dyDescent="0.25">
      <c r="A161" s="5">
        <v>16</v>
      </c>
      <c r="B161" s="6">
        <v>0.80507549719870919</v>
      </c>
      <c r="C161" s="6">
        <v>0.74784981113173421</v>
      </c>
      <c r="D161" s="6">
        <v>0.63440795977546094</v>
      </c>
      <c r="E161" s="6">
        <v>0.42355389747193878</v>
      </c>
      <c r="F161" s="6">
        <v>0.49042370761351151</v>
      </c>
      <c r="G161" s="6">
        <v>0.26381417847682709</v>
      </c>
      <c r="H161" s="6">
        <v>0.84616296480288</v>
      </c>
    </row>
    <row r="162" spans="1:8" ht="12.75" customHeight="1" x14ac:dyDescent="0.25">
      <c r="A162" s="5">
        <v>17</v>
      </c>
      <c r="B162" s="6">
        <v>0.88788567086722336</v>
      </c>
      <c r="C162" s="6">
        <v>0.82477374305274131</v>
      </c>
      <c r="D162" s="6">
        <v>0.69966324764410515</v>
      </c>
      <c r="E162" s="6">
        <v>0.46712070819921925</v>
      </c>
      <c r="F162" s="6">
        <v>0.54086875598468021</v>
      </c>
      <c r="G162" s="6">
        <v>0.2909501402740724</v>
      </c>
      <c r="H162" s="6">
        <v>0.93319940090235864</v>
      </c>
    </row>
    <row r="163" spans="1:8" ht="12.75" customHeight="1" x14ac:dyDescent="0.25">
      <c r="A163" s="5">
        <v>18</v>
      </c>
      <c r="B163" s="6">
        <v>0.97518534002888102</v>
      </c>
      <c r="C163" s="6">
        <v>0.90586805199839593</v>
      </c>
      <c r="D163" s="6">
        <v>0.7684563051829687</v>
      </c>
      <c r="E163" s="6">
        <v>0.51304946301797927</v>
      </c>
      <c r="F163" s="6">
        <v>0.5940486472776898</v>
      </c>
      <c r="G163" s="6">
        <v>0.31955725921051797</v>
      </c>
      <c r="H163" s="6">
        <v>1.0249544563489241</v>
      </c>
    </row>
    <row r="164" spans="1:8" ht="12.75" customHeight="1" x14ac:dyDescent="0.25">
      <c r="A164" s="5">
        <v>19</v>
      </c>
      <c r="B164" s="6">
        <v>1.0669909634865054</v>
      </c>
      <c r="C164" s="6">
        <v>0.99114802686101366</v>
      </c>
      <c r="D164" s="6">
        <v>0.8408001021017939</v>
      </c>
      <c r="E164" s="6">
        <v>0.56134882097958483</v>
      </c>
      <c r="F164" s="6">
        <v>0.64997340761696187</v>
      </c>
      <c r="G164" s="6">
        <v>0.34964092865058816</v>
      </c>
      <c r="H164" s="6">
        <v>1.121445429929389</v>
      </c>
    </row>
    <row r="165" spans="1:8" ht="12.75" customHeight="1" x14ac:dyDescent="0.25">
      <c r="A165" s="5">
        <v>20</v>
      </c>
      <c r="B165" s="6">
        <v>1.1632795587582319</v>
      </c>
      <c r="C165" s="6">
        <v>1.0805923187797966</v>
      </c>
      <c r="D165" s="6">
        <v>0.91667652796313592</v>
      </c>
      <c r="E165" s="6">
        <v>0.61200669089531978</v>
      </c>
      <c r="F165" s="6">
        <v>0.70862903688200396</v>
      </c>
      <c r="G165" s="6">
        <v>0.38119361749366737</v>
      </c>
      <c r="H165" s="6">
        <v>1.222648166238377</v>
      </c>
    </row>
    <row r="166" spans="1:8" ht="19.5" customHeight="1" x14ac:dyDescent="0.25">
      <c r="A166" s="5">
        <v>21</v>
      </c>
      <c r="B166" s="6">
        <v>1.2639756868962491</v>
      </c>
      <c r="C166" s="6">
        <v>1.1741308510935258</v>
      </c>
      <c r="D166" s="6">
        <v>0.99602613608263435</v>
      </c>
      <c r="E166" s="6">
        <v>0.66498338399005941</v>
      </c>
      <c r="F166" s="6">
        <v>0.76996958031625873</v>
      </c>
      <c r="G166" s="6">
        <v>0.41419060524570112</v>
      </c>
      <c r="H166" s="6">
        <v>1.3284833762601831</v>
      </c>
    </row>
    <row r="167" spans="1:8" ht="12.75" customHeight="1" x14ac:dyDescent="0.25">
      <c r="A167" s="5">
        <v>22</v>
      </c>
      <c r="B167" s="6">
        <v>1.3689352865111006</v>
      </c>
      <c r="C167" s="6">
        <v>1.2716298024608845</v>
      </c>
      <c r="D167" s="6">
        <v>1.0787354045701241</v>
      </c>
      <c r="E167" s="6">
        <v>0.72020310890859318</v>
      </c>
      <c r="F167" s="6">
        <v>0.83390728078267862</v>
      </c>
      <c r="G167" s="6">
        <v>0.4485846846109241</v>
      </c>
      <c r="H167" s="6">
        <v>1.4387996463536763</v>
      </c>
    </row>
    <row r="168" spans="1:8" ht="12.75" customHeight="1" x14ac:dyDescent="0.25">
      <c r="A168" s="5">
        <v>23</v>
      </c>
      <c r="B168" s="6">
        <v>1.477925682632496</v>
      </c>
      <c r="C168" s="6">
        <v>1.3728730367142812</v>
      </c>
      <c r="D168" s="6">
        <v>1.1646209831016832</v>
      </c>
      <c r="E168" s="6">
        <v>0.77754345428595795</v>
      </c>
      <c r="F168" s="6">
        <v>0.90030040086409535</v>
      </c>
      <c r="G168" s="6">
        <v>0.48429961062056898</v>
      </c>
      <c r="H168" s="6">
        <v>1.553352426854407</v>
      </c>
    </row>
    <row r="169" spans="1:8" ht="12.75" customHeight="1" x14ac:dyDescent="0.25">
      <c r="A169" s="5">
        <v>24</v>
      </c>
      <c r="B169" s="6">
        <v>1.5906009610109411</v>
      </c>
      <c r="C169" s="6">
        <v>1.4775392275842507</v>
      </c>
      <c r="D169" s="6">
        <v>1.253410287610299</v>
      </c>
      <c r="E169" s="6">
        <v>0.8368224330550097</v>
      </c>
      <c r="F169" s="6">
        <v>0.9689382217529634</v>
      </c>
      <c r="G169" s="6">
        <v>0.52122203106869802</v>
      </c>
      <c r="H169" s="6">
        <v>1.6717781495902744</v>
      </c>
    </row>
    <row r="170" spans="1:8" ht="12.75" customHeight="1" x14ac:dyDescent="0.25">
      <c r="A170" s="5">
        <v>25</v>
      </c>
      <c r="B170" s="6">
        <v>1.706471737510874</v>
      </c>
      <c r="C170" s="6">
        <v>1.5851737769186647</v>
      </c>
      <c r="D170" s="6">
        <v>1.3447176782496857</v>
      </c>
      <c r="E170" s="6">
        <v>0.89778257798603012</v>
      </c>
      <c r="F170" s="6">
        <v>1.039522627827774</v>
      </c>
      <c r="G170" s="6">
        <v>0.55919158028261096</v>
      </c>
      <c r="H170" s="6">
        <v>1.7935624544391344</v>
      </c>
    </row>
    <row r="171" spans="1:8" ht="18" customHeight="1" x14ac:dyDescent="0.3">
      <c r="A171" s="53" t="s">
        <v>68</v>
      </c>
      <c r="B171" s="12"/>
      <c r="C171" s="12"/>
      <c r="D171" s="12"/>
      <c r="E171" s="12"/>
      <c r="F171" s="12"/>
      <c r="G171" s="12"/>
    </row>
    <row r="172" spans="1:8" ht="18" customHeight="1" x14ac:dyDescent="0.3">
      <c r="A172" s="52" t="s">
        <v>8</v>
      </c>
      <c r="D172" s="12"/>
      <c r="E172" s="12"/>
      <c r="F172" s="13"/>
      <c r="G172" s="13"/>
      <c r="H172" s="14"/>
    </row>
    <row r="173" spans="1:8" ht="18" customHeight="1" x14ac:dyDescent="0.3">
      <c r="A173" s="53" t="s">
        <v>0</v>
      </c>
      <c r="B173" s="12"/>
      <c r="C173" s="20">
        <v>0.45</v>
      </c>
      <c r="D173" s="12"/>
      <c r="E173" s="12"/>
      <c r="H173" s="14" t="s">
        <v>46</v>
      </c>
    </row>
    <row r="174" spans="1:8" ht="18" customHeight="1" x14ac:dyDescent="0.3">
      <c r="A174" s="53" t="s">
        <v>18</v>
      </c>
      <c r="B174" s="12"/>
      <c r="H174" s="24" t="s">
        <v>46</v>
      </c>
    </row>
    <row r="175" spans="1:8" ht="14.25" customHeight="1" x14ac:dyDescent="0.3">
      <c r="A175" s="52"/>
      <c r="B175" s="15"/>
      <c r="C175" s="8"/>
      <c r="D175" s="15"/>
      <c r="E175" s="15"/>
      <c r="H175" s="24"/>
    </row>
    <row r="176" spans="1:8" ht="14.25" customHeight="1" x14ac:dyDescent="0.3">
      <c r="A176" s="2"/>
      <c r="B176" s="9"/>
      <c r="C176" s="10"/>
      <c r="D176" s="10"/>
      <c r="E176" s="10"/>
      <c r="F176" s="3"/>
      <c r="G176" s="3"/>
    </row>
    <row r="177" spans="1:16" s="2" customFormat="1" ht="14.25" customHeight="1" x14ac:dyDescent="0.3">
      <c r="D177" s="5"/>
      <c r="E177" s="5"/>
      <c r="F177" s="5"/>
      <c r="G177" s="5"/>
      <c r="H177" s="1"/>
      <c r="M177" s="1"/>
    </row>
    <row r="178" spans="1:16" s="2" customFormat="1" ht="14.25" customHeight="1" x14ac:dyDescent="0.3">
      <c r="A178" s="3"/>
      <c r="B178" s="3"/>
      <c r="D178" s="5"/>
      <c r="E178" s="5"/>
      <c r="F178" s="5"/>
      <c r="G178" s="5"/>
      <c r="H178" s="3"/>
      <c r="M178" s="1"/>
    </row>
    <row r="179" spans="1:16" s="2" customFormat="1" ht="39" customHeight="1" x14ac:dyDescent="0.3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6" ht="19.5" customHeight="1" x14ac:dyDescent="0.25">
      <c r="A180" s="5">
        <v>1</v>
      </c>
      <c r="B180" s="6">
        <v>4.3571635707271308E-2</v>
      </c>
      <c r="C180" s="6">
        <v>4.0474514064537372E-2</v>
      </c>
      <c r="D180" s="6">
        <v>3.4334907234553368E-2</v>
      </c>
      <c r="E180" s="6">
        <v>2.2923236624710241E-2</v>
      </c>
      <c r="F180" s="6">
        <v>2.6542309640149263E-2</v>
      </c>
      <c r="G180" s="6">
        <v>1.427793457756696E-2</v>
      </c>
      <c r="H180" s="6">
        <v>4.5795337927513356E-2</v>
      </c>
    </row>
    <row r="181" spans="1:16" ht="12.75" customHeight="1" x14ac:dyDescent="0.25">
      <c r="A181" s="5">
        <v>2</v>
      </c>
      <c r="B181" s="6">
        <v>7.0624443629104625E-2</v>
      </c>
      <c r="C181" s="6">
        <v>6.5604377493895472E-2</v>
      </c>
      <c r="D181" s="6">
        <v>5.5652804425071936E-2</v>
      </c>
      <c r="E181" s="6">
        <v>3.7155842476859401E-2</v>
      </c>
      <c r="F181" s="6">
        <v>4.3021929760927856E-2</v>
      </c>
      <c r="G181" s="6">
        <v>2.3142835226292482E-2</v>
      </c>
      <c r="H181" s="6">
        <v>7.4228800673593345E-2</v>
      </c>
    </row>
    <row r="182" spans="1:16" s="18" customFormat="1" ht="12.75" customHeight="1" x14ac:dyDescent="0.25">
      <c r="A182" s="17">
        <v>3</v>
      </c>
      <c r="B182" s="6">
        <v>9.7762616980145406E-2</v>
      </c>
      <c r="C182" s="6">
        <v>9.0813538480230674E-2</v>
      </c>
      <c r="D182" s="6">
        <v>7.7037970471700648E-2</v>
      </c>
      <c r="E182" s="6">
        <v>5.1433359471349867E-2</v>
      </c>
      <c r="F182" s="6">
        <v>5.9553551501976359E-2</v>
      </c>
      <c r="G182" s="6">
        <v>3.2035709165293323E-2</v>
      </c>
      <c r="H182" s="6">
        <v>0.10275198552017348</v>
      </c>
      <c r="I182" s="1"/>
      <c r="J182" s="1"/>
      <c r="K182" s="1"/>
      <c r="L182" s="1"/>
      <c r="M182" s="1"/>
      <c r="N182" s="1"/>
      <c r="O182" s="1"/>
      <c r="P182" s="1"/>
    </row>
    <row r="183" spans="1:16" ht="12.75" customHeight="1" x14ac:dyDescent="0.25">
      <c r="A183" s="5">
        <v>4</v>
      </c>
      <c r="B183" s="6">
        <v>0.12811152100157444</v>
      </c>
      <c r="C183" s="6">
        <v>0.11900520773293294</v>
      </c>
      <c r="D183" s="6">
        <v>0.10095322605785334</v>
      </c>
      <c r="E183" s="6">
        <v>6.7400056541382966E-2</v>
      </c>
      <c r="F183" s="6">
        <v>7.8041037562581433E-2</v>
      </c>
      <c r="G183" s="6">
        <v>4.1980703404894702E-2</v>
      </c>
      <c r="H183" s="6">
        <v>0.13464976243009733</v>
      </c>
    </row>
    <row r="184" spans="1:16" ht="12.75" customHeight="1" x14ac:dyDescent="0.25">
      <c r="A184" s="5">
        <v>5</v>
      </c>
      <c r="B184" s="6">
        <v>0.16173419613433357</v>
      </c>
      <c r="C184" s="6">
        <v>0.15023794470638394</v>
      </c>
      <c r="D184" s="6">
        <v>0.12744824771406707</v>
      </c>
      <c r="E184" s="6">
        <v>8.508909955097041E-2</v>
      </c>
      <c r="F184" s="6">
        <v>9.852278996452099E-2</v>
      </c>
      <c r="G184" s="6">
        <v>5.2998475588008048E-2</v>
      </c>
      <c r="H184" s="6">
        <v>0.16998838914763287</v>
      </c>
    </row>
    <row r="185" spans="1:16" s="18" customFormat="1" ht="19.5" customHeight="1" x14ac:dyDescent="0.25">
      <c r="A185" s="17">
        <v>6</v>
      </c>
      <c r="B185" s="6">
        <v>0.19869869080902797</v>
      </c>
      <c r="C185" s="6">
        <v>0.18457496087100225</v>
      </c>
      <c r="D185" s="6">
        <v>0.15657665831940892</v>
      </c>
      <c r="E185" s="6">
        <v>0.10453628909036736</v>
      </c>
      <c r="F185" s="6">
        <v>0.12104026142092665</v>
      </c>
      <c r="G185" s="6">
        <v>6.5111324419387426E-2</v>
      </c>
      <c r="H185" s="6">
        <v>0.20883938699219853</v>
      </c>
      <c r="I185" s="1"/>
      <c r="J185" s="1"/>
      <c r="K185" s="1"/>
      <c r="L185" s="1"/>
      <c r="M185" s="1"/>
      <c r="N185" s="1"/>
      <c r="O185" s="1"/>
      <c r="P185" s="1"/>
    </row>
    <row r="186" spans="1:16" ht="12.75" customHeight="1" x14ac:dyDescent="0.25">
      <c r="A186" s="5">
        <v>7</v>
      </c>
      <c r="B186" s="6">
        <v>0.239078053465097</v>
      </c>
      <c r="C186" s="6">
        <v>0.22208411229970063</v>
      </c>
      <c r="D186" s="6">
        <v>0.1883960208124987</v>
      </c>
      <c r="E186" s="6">
        <v>0.12578005627732172</v>
      </c>
      <c r="F186" s="6">
        <v>0.14563795047464301</v>
      </c>
      <c r="G186" s="6">
        <v>7.8343187050401566E-2</v>
      </c>
      <c r="H186" s="6">
        <v>0.25127953247022794</v>
      </c>
    </row>
    <row r="187" spans="1:16" ht="12.75" customHeight="1" x14ac:dyDescent="0.25">
      <c r="A187" s="5">
        <v>8</v>
      </c>
      <c r="B187" s="6">
        <v>0.2829501943376182</v>
      </c>
      <c r="C187" s="6">
        <v>0.2628377712790419</v>
      </c>
      <c r="D187" s="6">
        <v>0.2229677292780565</v>
      </c>
      <c r="E187" s="6">
        <v>0.14886139004248017</v>
      </c>
      <c r="F187" s="6">
        <v>0.17236331730360457</v>
      </c>
      <c r="G187" s="6">
        <v>9.2719593788125276E-2</v>
      </c>
      <c r="H187" s="6">
        <v>0.29739071200818801</v>
      </c>
    </row>
    <row r="188" spans="1:16" ht="12.75" customHeight="1" x14ac:dyDescent="0.25">
      <c r="A188" s="5">
        <v>9</v>
      </c>
      <c r="B188" s="6">
        <v>0.33039757562560607</v>
      </c>
      <c r="C188" s="6">
        <v>0.30691253850072897</v>
      </c>
      <c r="D188" s="6">
        <v>0.26035676479626357</v>
      </c>
      <c r="E188" s="6">
        <v>0.17382367412551461</v>
      </c>
      <c r="F188" s="6">
        <v>0.20126659498224891</v>
      </c>
      <c r="G188" s="6">
        <v>0.10826756656697854</v>
      </c>
      <c r="H188" s="6">
        <v>0.34725959630844777</v>
      </c>
    </row>
    <row r="189" spans="1:16" ht="12.75" customHeight="1" x14ac:dyDescent="0.25">
      <c r="A189" s="5">
        <v>10</v>
      </c>
      <c r="B189" s="6">
        <v>0.38150667875943428</v>
      </c>
      <c r="C189" s="6">
        <v>0.35438874819626742</v>
      </c>
      <c r="D189" s="6">
        <v>0.30063127564388742</v>
      </c>
      <c r="E189" s="6">
        <v>0.20071240680207897</v>
      </c>
      <c r="F189" s="6">
        <v>0.23240046495954725</v>
      </c>
      <c r="G189" s="6">
        <v>0.12501544437825712</v>
      </c>
      <c r="H189" s="6">
        <v>0.40097708042840241</v>
      </c>
    </row>
    <row r="190" spans="1:16" ht="19.5" customHeight="1" x14ac:dyDescent="0.25">
      <c r="A190" s="5">
        <v>11</v>
      </c>
      <c r="B190" s="6">
        <v>0.4363671854836062</v>
      </c>
      <c r="C190" s="6">
        <v>0.40534970742930793</v>
      </c>
      <c r="D190" s="6">
        <v>0.34386193197889142</v>
      </c>
      <c r="E190" s="6">
        <v>0.22957477004771298</v>
      </c>
      <c r="F190" s="6">
        <v>0.26581955820339953</v>
      </c>
      <c r="G190" s="6">
        <v>0.1429926149201742</v>
      </c>
      <c r="H190" s="6">
        <v>0.45863742306935601</v>
      </c>
    </row>
    <row r="191" spans="1:16" ht="12.75" customHeight="1" x14ac:dyDescent="0.25">
      <c r="A191" s="5">
        <v>12</v>
      </c>
      <c r="B191" s="6">
        <v>0.49507079494454592</v>
      </c>
      <c r="C191" s="6">
        <v>0.45988059726618868</v>
      </c>
      <c r="D191" s="6">
        <v>0.39012099369317199</v>
      </c>
      <c r="E191" s="6">
        <v>0.26045900720232429</v>
      </c>
      <c r="F191" s="6">
        <v>0.30157973461207704</v>
      </c>
      <c r="G191" s="6">
        <v>0.16222912697084441</v>
      </c>
      <c r="H191" s="6">
        <v>0.52033700329374188</v>
      </c>
    </row>
    <row r="192" spans="1:16" ht="12.75" customHeight="1" x14ac:dyDescent="0.25">
      <c r="A192" s="5">
        <v>13</v>
      </c>
      <c r="B192" s="6">
        <v>0.55770958142097105</v>
      </c>
      <c r="C192" s="6">
        <v>0.51806694724070967</v>
      </c>
      <c r="D192" s="6">
        <v>0.43948101628681868</v>
      </c>
      <c r="E192" s="6">
        <v>0.29341355896463445</v>
      </c>
      <c r="F192" s="6">
        <v>0.33973708260126489</v>
      </c>
      <c r="G192" s="6">
        <v>0.18275515223501265</v>
      </c>
      <c r="H192" s="6">
        <v>0.5861725944413686</v>
      </c>
    </row>
    <row r="193" spans="1:8" ht="12.75" customHeight="1" x14ac:dyDescent="0.25">
      <c r="A193" s="5">
        <v>14</v>
      </c>
      <c r="B193" s="6">
        <v>0.62437377616089373</v>
      </c>
      <c r="C193" s="6">
        <v>0.57999257486069311</v>
      </c>
      <c r="D193" s="6">
        <v>0.49201310293233941</v>
      </c>
      <c r="E193" s="6">
        <v>0.32848589640648973</v>
      </c>
      <c r="F193" s="6">
        <v>0.38034656787709425</v>
      </c>
      <c r="G193" s="6">
        <v>0.20460025847700658</v>
      </c>
      <c r="H193" s="6">
        <v>0.65623903276126028</v>
      </c>
    </row>
    <row r="194" spans="1:8" ht="12.75" customHeight="1" x14ac:dyDescent="0.25">
      <c r="A194" s="5">
        <v>15</v>
      </c>
      <c r="B194" s="6">
        <v>0.69514883128539084</v>
      </c>
      <c r="C194" s="6">
        <v>0.64573685821282856</v>
      </c>
      <c r="D194" s="6">
        <v>0.54778459079994957</v>
      </c>
      <c r="E194" s="6">
        <v>0.36572097627922018</v>
      </c>
      <c r="F194" s="6">
        <v>0.42346024486947625</v>
      </c>
      <c r="G194" s="6">
        <v>0.22779244739505147</v>
      </c>
      <c r="H194" s="6">
        <v>0.73062613147015354</v>
      </c>
    </row>
    <row r="195" spans="1:8" ht="19.5" customHeight="1" x14ac:dyDescent="0.25">
      <c r="A195" s="5">
        <v>16</v>
      </c>
      <c r="B195" s="6">
        <v>0.770111593041933</v>
      </c>
      <c r="C195" s="6">
        <v>0.71537118122552634</v>
      </c>
      <c r="D195" s="6">
        <v>0.60685603554094369</v>
      </c>
      <c r="E195" s="6">
        <v>0.40515922774473095</v>
      </c>
      <c r="F195" s="6">
        <v>0.46912492561247715</v>
      </c>
      <c r="G195" s="6">
        <v>0.25235690063945954</v>
      </c>
      <c r="H195" s="6">
        <v>0.80941465870571994</v>
      </c>
    </row>
    <row r="196" spans="1:8" ht="12.75" customHeight="1" x14ac:dyDescent="0.25">
      <c r="A196" s="5">
        <v>17</v>
      </c>
      <c r="B196" s="6">
        <v>0.84932537483735393</v>
      </c>
      <c r="C196" s="6">
        <v>0.78895435691633287</v>
      </c>
      <c r="D196" s="6">
        <v>0.66927732878585267</v>
      </c>
      <c r="E196" s="6">
        <v>0.44683396027563688</v>
      </c>
      <c r="F196" s="6">
        <v>0.51737917840910586</v>
      </c>
      <c r="G196" s="6">
        <v>0.27831436530099257</v>
      </c>
      <c r="H196" s="6">
        <v>0.89267115910908268</v>
      </c>
    </row>
    <row r="197" spans="1:8" ht="12.75" customHeight="1" x14ac:dyDescent="0.25">
      <c r="A197" s="5">
        <v>18</v>
      </c>
      <c r="B197" s="6">
        <v>0.93283367626256064</v>
      </c>
      <c r="C197" s="6">
        <v>0.86652679287553869</v>
      </c>
      <c r="D197" s="6">
        <v>0.73508274866985068</v>
      </c>
      <c r="E197" s="6">
        <v>0.49076805920546385</v>
      </c>
      <c r="F197" s="6">
        <v>0.5682495016818413</v>
      </c>
      <c r="G197" s="6">
        <v>0.30567909570595797</v>
      </c>
      <c r="H197" s="6">
        <v>0.98044135229652341</v>
      </c>
    </row>
    <row r="198" spans="1:8" ht="12.75" customHeight="1" x14ac:dyDescent="0.25">
      <c r="A198" s="5">
        <v>19</v>
      </c>
      <c r="B198" s="6">
        <v>1.0206522413252961</v>
      </c>
      <c r="C198" s="6">
        <v>0.94810311400883074</v>
      </c>
      <c r="D198" s="6">
        <v>0.80428470163663879</v>
      </c>
      <c r="E198" s="6">
        <v>0.53696980752862</v>
      </c>
      <c r="F198" s="6">
        <v>0.62174548612705538</v>
      </c>
      <c r="G198" s="6">
        <v>0.33445625098847803</v>
      </c>
      <c r="H198" s="6">
        <v>1.0727417857798167</v>
      </c>
    </row>
    <row r="199" spans="1:8" ht="12.75" customHeight="1" x14ac:dyDescent="0.25">
      <c r="A199" s="5">
        <v>20</v>
      </c>
      <c r="B199" s="6">
        <v>1.1127590856579048</v>
      </c>
      <c r="C199" s="6">
        <v>1.0336628986225214</v>
      </c>
      <c r="D199" s="6">
        <v>0.87686586377326725</v>
      </c>
      <c r="E199" s="6">
        <v>0.58542763916883522</v>
      </c>
      <c r="F199" s="6">
        <v>0.67785373964036444</v>
      </c>
      <c r="G199" s="6">
        <v>0.36463862711872896</v>
      </c>
      <c r="H199" s="6">
        <v>1.1695493532071</v>
      </c>
    </row>
    <row r="200" spans="1:8" ht="19.5" customHeight="1" x14ac:dyDescent="0.25">
      <c r="A200" s="5">
        <v>21</v>
      </c>
      <c r="B200" s="6">
        <v>1.2090820465769139</v>
      </c>
      <c r="C200" s="6">
        <v>1.1231391134391184</v>
      </c>
      <c r="D200" s="6">
        <v>0.9527693701261345</v>
      </c>
      <c r="E200" s="6">
        <v>0.63610358900862252</v>
      </c>
      <c r="F200" s="6">
        <v>0.73653030325033886</v>
      </c>
      <c r="G200" s="6">
        <v>0.39620257719760194</v>
      </c>
      <c r="H200" s="6">
        <v>1.270788209032945</v>
      </c>
    </row>
    <row r="201" spans="1:8" ht="12.75" customHeight="1" x14ac:dyDescent="0.25">
      <c r="A201" s="5">
        <v>22</v>
      </c>
      <c r="B201" s="6">
        <v>1.3094833191851225</v>
      </c>
      <c r="C201" s="6">
        <v>1.2164037488909438</v>
      </c>
      <c r="D201" s="6">
        <v>1.0318866289867803</v>
      </c>
      <c r="E201" s="6">
        <v>0.68892515726193282</v>
      </c>
      <c r="F201" s="6">
        <v>0.79769123105519946</v>
      </c>
      <c r="G201" s="6">
        <v>0.42910294411142058</v>
      </c>
      <c r="H201" s="6">
        <v>1.3763135154119754</v>
      </c>
    </row>
    <row r="202" spans="1:8" ht="12.75" customHeight="1" x14ac:dyDescent="0.25">
      <c r="A202" s="5">
        <v>23</v>
      </c>
      <c r="B202" s="6">
        <v>1.4137403334345604</v>
      </c>
      <c r="C202" s="6">
        <v>1.3132500554633031</v>
      </c>
      <c r="D202" s="6">
        <v>1.1140422528163578</v>
      </c>
      <c r="E202" s="6">
        <v>0.74377524880960499</v>
      </c>
      <c r="F202" s="6">
        <v>0.86120094120143198</v>
      </c>
      <c r="G202" s="6">
        <v>0.46326679416072059</v>
      </c>
      <c r="H202" s="6">
        <v>1.4858913433122904</v>
      </c>
    </row>
    <row r="203" spans="1:8" ht="12.75" customHeight="1" x14ac:dyDescent="0.25">
      <c r="A203" s="5">
        <v>24</v>
      </c>
      <c r="B203" s="6">
        <v>1.5215221979061488</v>
      </c>
      <c r="C203" s="6">
        <v>1.4133706618771986</v>
      </c>
      <c r="D203" s="6">
        <v>1.1989754956962344</v>
      </c>
      <c r="E203" s="6">
        <v>0.80047978016421617</v>
      </c>
      <c r="F203" s="6">
        <v>0.92685786626197286</v>
      </c>
      <c r="G203" s="6">
        <v>0.49858569795199398</v>
      </c>
      <c r="H203" s="6">
        <v>1.5991739140905572</v>
      </c>
    </row>
    <row r="204" spans="1:8" ht="12.75" customHeight="1" x14ac:dyDescent="0.25">
      <c r="A204" s="5">
        <v>25</v>
      </c>
      <c r="B204" s="6">
        <v>1.6323607820983894</v>
      </c>
      <c r="C204" s="6">
        <v>1.5163307128819767</v>
      </c>
      <c r="D204" s="6">
        <v>1.2863174658673182</v>
      </c>
      <c r="E204" s="6">
        <v>0.85879246573003709</v>
      </c>
      <c r="F204" s="6">
        <v>0.99437683758246553</v>
      </c>
      <c r="G204" s="6">
        <v>0.53490625438919148</v>
      </c>
      <c r="H204" s="6">
        <v>1.715669205949516</v>
      </c>
    </row>
    <row r="205" spans="1:8" ht="18" customHeight="1" x14ac:dyDescent="0.3">
      <c r="A205" s="53" t="s">
        <v>68</v>
      </c>
      <c r="B205" s="12"/>
      <c r="C205" s="12"/>
      <c r="D205" s="12"/>
      <c r="E205" s="12"/>
      <c r="F205" s="12"/>
      <c r="G205" s="12"/>
    </row>
    <row r="206" spans="1:8" ht="18" customHeight="1" x14ac:dyDescent="0.3">
      <c r="A206" s="52" t="s">
        <v>8</v>
      </c>
      <c r="D206" s="12"/>
      <c r="E206" s="12"/>
      <c r="F206" s="13"/>
      <c r="G206" s="13"/>
      <c r="H206" s="14"/>
    </row>
    <row r="207" spans="1:8" ht="18" customHeight="1" x14ac:dyDescent="0.3">
      <c r="A207" s="53" t="s">
        <v>0</v>
      </c>
      <c r="B207" s="12"/>
      <c r="C207" s="20">
        <v>0.45</v>
      </c>
      <c r="D207" s="12"/>
      <c r="E207" s="12"/>
      <c r="H207" s="14" t="s">
        <v>46</v>
      </c>
    </row>
    <row r="208" spans="1:8" ht="18" customHeight="1" x14ac:dyDescent="0.3">
      <c r="A208" s="53" t="s">
        <v>4</v>
      </c>
      <c r="B208" s="12"/>
      <c r="H208" s="24" t="s">
        <v>46</v>
      </c>
    </row>
    <row r="209" spans="1:16" ht="14.25" customHeight="1" x14ac:dyDescent="0.3">
      <c r="A209" s="52"/>
      <c r="B209" s="15"/>
      <c r="C209" s="8"/>
      <c r="D209" s="15"/>
      <c r="E209" s="15"/>
      <c r="H209" s="24"/>
    </row>
    <row r="210" spans="1:16" ht="14.25" customHeight="1" x14ac:dyDescent="0.3">
      <c r="A210" s="2"/>
      <c r="B210" s="9"/>
      <c r="C210" s="10"/>
      <c r="D210" s="10"/>
      <c r="E210" s="10"/>
      <c r="F210" s="3"/>
      <c r="G210" s="3"/>
    </row>
    <row r="211" spans="1:16" s="2" customFormat="1" ht="14.25" customHeight="1" x14ac:dyDescent="0.3">
      <c r="D211" s="5"/>
      <c r="E211" s="5"/>
      <c r="F211" s="5"/>
      <c r="G211" s="5"/>
      <c r="H211" s="1"/>
      <c r="M211" s="1"/>
    </row>
    <row r="212" spans="1:16" s="2" customFormat="1" ht="14.25" customHeight="1" x14ac:dyDescent="0.3">
      <c r="A212" s="3"/>
      <c r="B212" s="3"/>
      <c r="D212" s="5"/>
      <c r="E212" s="5"/>
      <c r="F212" s="5"/>
      <c r="G212" s="5"/>
      <c r="H212" s="3"/>
      <c r="M212" s="1"/>
    </row>
    <row r="213" spans="1:16" s="2" customFormat="1" ht="39" customHeight="1" x14ac:dyDescent="0.3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6" ht="19.5" customHeight="1" x14ac:dyDescent="0.25">
      <c r="A214" s="5">
        <v>1</v>
      </c>
      <c r="B214" s="6">
        <v>3.9320535100545492E-2</v>
      </c>
      <c r="C214" s="6">
        <v>3.6525586545436375E-2</v>
      </c>
      <c r="D214" s="6">
        <v>3.0984995242327514E-2</v>
      </c>
      <c r="E214" s="6">
        <v>2.0686713172202754E-2</v>
      </c>
      <c r="F214" s="6">
        <v>2.3952688507419724E-2</v>
      </c>
      <c r="G214" s="6">
        <v>1.288489675926543E-2</v>
      </c>
      <c r="H214" s="6">
        <v>4.1327280080045929E-2</v>
      </c>
    </row>
    <row r="215" spans="1:16" ht="12.75" customHeight="1" x14ac:dyDescent="0.25">
      <c r="A215" s="5">
        <v>2</v>
      </c>
      <c r="B215" s="6">
        <v>6.3733914726806465E-2</v>
      </c>
      <c r="C215" s="6">
        <v>5.9203635257780003E-2</v>
      </c>
      <c r="D215" s="6">
        <v>5.0222995173776507E-2</v>
      </c>
      <c r="E215" s="6">
        <v>3.3530703738484567E-2</v>
      </c>
      <c r="F215" s="6">
        <v>3.882446164341409E-2</v>
      </c>
      <c r="G215" s="6">
        <v>2.0884886465020042E-2</v>
      </c>
      <c r="H215" s="6">
        <v>6.6986609866251642E-2</v>
      </c>
    </row>
    <row r="216" spans="1:16" s="18" customFormat="1" ht="12.75" customHeight="1" x14ac:dyDescent="0.25">
      <c r="A216" s="17">
        <v>3</v>
      </c>
      <c r="B216" s="6">
        <v>8.8224331037622408E-2</v>
      </c>
      <c r="C216" s="6">
        <v>8.1953244799132977E-2</v>
      </c>
      <c r="D216" s="6">
        <v>6.9521700822945676E-2</v>
      </c>
      <c r="E216" s="6">
        <v>4.6415223656491894E-2</v>
      </c>
      <c r="F216" s="6">
        <v>5.3743162821055672E-2</v>
      </c>
      <c r="G216" s="6">
        <v>2.8910120225175955E-2</v>
      </c>
      <c r="H216" s="6">
        <v>9.272690794627382E-2</v>
      </c>
      <c r="I216" s="1"/>
      <c r="J216" s="1"/>
      <c r="K216" s="1"/>
      <c r="L216" s="1"/>
      <c r="M216" s="1"/>
      <c r="N216" s="1"/>
      <c r="O216" s="1"/>
      <c r="P216" s="1"/>
    </row>
    <row r="217" spans="1:16" ht="12.75" customHeight="1" x14ac:dyDescent="0.25">
      <c r="A217" s="5">
        <v>4</v>
      </c>
      <c r="B217" s="6">
        <v>0.11561222057784781</v>
      </c>
      <c r="C217" s="6">
        <v>0.10739437186264736</v>
      </c>
      <c r="D217" s="6">
        <v>9.1103645853228415E-2</v>
      </c>
      <c r="E217" s="6">
        <v>6.0824117479067442E-2</v>
      </c>
      <c r="F217" s="6">
        <v>7.0426902891102094E-2</v>
      </c>
      <c r="G217" s="6">
        <v>3.7884823348559298E-2</v>
      </c>
      <c r="H217" s="6">
        <v>0.121512553384109</v>
      </c>
    </row>
    <row r="218" spans="1:16" ht="12.75" customHeight="1" x14ac:dyDescent="0.25">
      <c r="A218" s="5">
        <v>5</v>
      </c>
      <c r="B218" s="6">
        <v>0.14595447319865693</v>
      </c>
      <c r="C218" s="6">
        <v>0.13557986250388437</v>
      </c>
      <c r="D218" s="6">
        <v>0.11501366006573152</v>
      </c>
      <c r="E218" s="6">
        <v>7.6787315216844107E-2</v>
      </c>
      <c r="F218" s="6">
        <v>8.8910337152137822E-2</v>
      </c>
      <c r="G218" s="6">
        <v>4.7827637999045894E-2</v>
      </c>
      <c r="H218" s="6">
        <v>0.15340333943555035</v>
      </c>
    </row>
    <row r="219" spans="1:16" s="18" customFormat="1" ht="19.5" customHeight="1" x14ac:dyDescent="0.25">
      <c r="A219" s="17">
        <v>6</v>
      </c>
      <c r="B219" s="6">
        <v>0.17931249813247163</v>
      </c>
      <c r="C219" s="6">
        <v>0.16656676091687092</v>
      </c>
      <c r="D219" s="6">
        <v>0.14130013458152091</v>
      </c>
      <c r="E219" s="6">
        <v>9.4337124547578255E-2</v>
      </c>
      <c r="F219" s="6">
        <v>0.1092308739510208</v>
      </c>
      <c r="G219" s="6">
        <v>5.8758687290876153E-2</v>
      </c>
      <c r="H219" s="6">
        <v>0.18846380938672838</v>
      </c>
      <c r="I219" s="1"/>
      <c r="J219" s="1"/>
      <c r="K219" s="1"/>
      <c r="L219" s="1"/>
      <c r="M219" s="1"/>
      <c r="N219" s="1"/>
      <c r="O219" s="1"/>
      <c r="P219" s="1"/>
    </row>
    <row r="220" spans="1:16" ht="12.75" customHeight="1" x14ac:dyDescent="0.25">
      <c r="A220" s="5">
        <v>7</v>
      </c>
      <c r="B220" s="6">
        <v>0.21575221679078802</v>
      </c>
      <c r="C220" s="6">
        <v>0.20041630274386457</v>
      </c>
      <c r="D220" s="6">
        <v>0.17001501616623318</v>
      </c>
      <c r="E220" s="6">
        <v>0.11350822702705336</v>
      </c>
      <c r="F220" s="6">
        <v>0.13142867029557143</v>
      </c>
      <c r="G220" s="6">
        <v>7.0699572928583851E-2</v>
      </c>
      <c r="H220" s="6">
        <v>0.2267632489843707</v>
      </c>
    </row>
    <row r="221" spans="1:16" ht="12.75" customHeight="1" x14ac:dyDescent="0.25">
      <c r="A221" s="5">
        <v>8</v>
      </c>
      <c r="B221" s="6">
        <v>0.25534393803585853</v>
      </c>
      <c r="C221" s="6">
        <v>0.23719379921286743</v>
      </c>
      <c r="D221" s="6">
        <v>0.20121370894284926</v>
      </c>
      <c r="E221" s="6">
        <v>0.13433761246894216</v>
      </c>
      <c r="F221" s="6">
        <v>0.15554655587446348</v>
      </c>
      <c r="G221" s="6">
        <v>8.3673334334930322E-2</v>
      </c>
      <c r="H221" s="6">
        <v>0.26837555534190638</v>
      </c>
    </row>
    <row r="222" spans="1:16" ht="12.75" customHeight="1" x14ac:dyDescent="0.25">
      <c r="A222" s="5">
        <v>9</v>
      </c>
      <c r="B222" s="6">
        <v>0.29816207857796234</v>
      </c>
      <c r="C222" s="6">
        <v>0.27696837740937769</v>
      </c>
      <c r="D222" s="6">
        <v>0.23495485406180244</v>
      </c>
      <c r="E222" s="6">
        <v>0.15686443184453297</v>
      </c>
      <c r="F222" s="6">
        <v>0.18162986273306483</v>
      </c>
      <c r="G222" s="6">
        <v>9.7704357028237265E-2</v>
      </c>
      <c r="H222" s="6">
        <v>0.31337894306705827</v>
      </c>
    </row>
    <row r="223" spans="1:16" ht="12.75" customHeight="1" x14ac:dyDescent="0.25">
      <c r="A223" s="5">
        <v>10</v>
      </c>
      <c r="B223" s="6">
        <v>0.34428468221929692</v>
      </c>
      <c r="C223" s="6">
        <v>0.31981253369297441</v>
      </c>
      <c r="D223" s="6">
        <v>0.27129995086010827</v>
      </c>
      <c r="E223" s="6">
        <v>0.1811297443547446</v>
      </c>
      <c r="F223" s="6">
        <v>0.20972613241370663</v>
      </c>
      <c r="G223" s="6">
        <v>0.11281821508402121</v>
      </c>
      <c r="H223" s="6">
        <v>0.36185543897008415</v>
      </c>
    </row>
    <row r="224" spans="1:16" ht="19.5" customHeight="1" x14ac:dyDescent="0.25">
      <c r="A224" s="5">
        <v>11</v>
      </c>
      <c r="B224" s="6">
        <v>0.39379268083504609</v>
      </c>
      <c r="C224" s="6">
        <v>0.36580144720869628</v>
      </c>
      <c r="D224" s="6">
        <v>0.31031277450667316</v>
      </c>
      <c r="E224" s="6">
        <v>0.20717612862888959</v>
      </c>
      <c r="F224" s="6">
        <v>0.23988466577131493</v>
      </c>
      <c r="G224" s="6">
        <v>0.12904142896680823</v>
      </c>
      <c r="H224" s="6">
        <v>0.41389010532861009</v>
      </c>
    </row>
    <row r="225" spans="1:8" ht="12.75" customHeight="1" x14ac:dyDescent="0.25">
      <c r="A225" s="5">
        <v>12</v>
      </c>
      <c r="B225" s="6">
        <v>0.44676882687292335</v>
      </c>
      <c r="C225" s="6">
        <v>0.41501198826573588</v>
      </c>
      <c r="D225" s="6">
        <v>0.35205853480070598</v>
      </c>
      <c r="E225" s="6">
        <v>0.23504712110780651</v>
      </c>
      <c r="F225" s="6">
        <v>0.27215587268963704</v>
      </c>
      <c r="G225" s="6">
        <v>0.14640111572224987</v>
      </c>
      <c r="H225" s="6">
        <v>0.46956991790670488</v>
      </c>
    </row>
    <row r="226" spans="1:8" ht="12.75" customHeight="1" x14ac:dyDescent="0.25">
      <c r="A226" s="5">
        <v>13</v>
      </c>
      <c r="B226" s="6">
        <v>0.50329621131286129</v>
      </c>
      <c r="C226" s="6">
        <v>0.4675213416422484</v>
      </c>
      <c r="D226" s="6">
        <v>0.39660270830836497</v>
      </c>
      <c r="E226" s="6">
        <v>0.26478643633568116</v>
      </c>
      <c r="F226" s="6">
        <v>0.30659036927435451</v>
      </c>
      <c r="G226" s="6">
        <v>0.16492450332919531</v>
      </c>
      <c r="H226" s="6">
        <v>0.52898220827783304</v>
      </c>
    </row>
    <row r="227" spans="1:8" ht="12.75" customHeight="1" x14ac:dyDescent="0.25">
      <c r="A227" s="5">
        <v>14</v>
      </c>
      <c r="B227" s="6">
        <v>0.56345626192081411</v>
      </c>
      <c r="C227" s="6">
        <v>0.52340514712556008</v>
      </c>
      <c r="D227" s="6">
        <v>0.44400946096569949</v>
      </c>
      <c r="E227" s="6">
        <v>0.29643691383222615</v>
      </c>
      <c r="F227" s="6">
        <v>0.34323775845962806</v>
      </c>
      <c r="G227" s="6">
        <v>0.18463827474999425</v>
      </c>
      <c r="H227" s="6">
        <v>0.59221255991844712</v>
      </c>
    </row>
    <row r="228" spans="1:8" ht="12.75" customHeight="1" x14ac:dyDescent="0.25">
      <c r="A228" s="5">
        <v>15</v>
      </c>
      <c r="B228" s="6">
        <v>0.62732609361504676</v>
      </c>
      <c r="C228" s="6">
        <v>0.58273503821744876</v>
      </c>
      <c r="D228" s="6">
        <v>0.49433956013941605</v>
      </c>
      <c r="E228" s="6">
        <v>0.33003912410827924</v>
      </c>
      <c r="F228" s="6">
        <v>0.38214501594433242</v>
      </c>
      <c r="G228" s="6">
        <v>0.20556769967535415</v>
      </c>
      <c r="H228" s="6">
        <v>0.65934202334877379</v>
      </c>
    </row>
    <row r="229" spans="1:8" ht="19.5" customHeight="1" x14ac:dyDescent="0.25">
      <c r="A229" s="5">
        <v>16</v>
      </c>
      <c r="B229" s="6">
        <v>0.69497505507898472</v>
      </c>
      <c r="C229" s="6">
        <v>0.64557543421769747</v>
      </c>
      <c r="D229" s="6">
        <v>0.54764765332148058</v>
      </c>
      <c r="E229" s="6">
        <v>0.36562955182304518</v>
      </c>
      <c r="F229" s="6">
        <v>0.42335438650993462</v>
      </c>
      <c r="G229" s="6">
        <v>0.22773550288824262</v>
      </c>
      <c r="H229" s="6">
        <v>0.73044348650016455</v>
      </c>
    </row>
    <row r="230" spans="1:8" ht="12.75" customHeight="1" x14ac:dyDescent="0.25">
      <c r="A230" s="5">
        <v>17</v>
      </c>
      <c r="B230" s="6">
        <v>0.76646028249756459</v>
      </c>
      <c r="C230" s="6">
        <v>0.71197941000594434</v>
      </c>
      <c r="D230" s="6">
        <v>0.60397876442659537</v>
      </c>
      <c r="E230" s="6">
        <v>0.40323825658447471</v>
      </c>
      <c r="F230" s="6">
        <v>0.46690067551289233</v>
      </c>
      <c r="G230" s="6">
        <v>0.25116040727333666</v>
      </c>
      <c r="H230" s="6">
        <v>0.80557700153395262</v>
      </c>
    </row>
    <row r="231" spans="1:8" ht="12.75" customHeight="1" x14ac:dyDescent="0.25">
      <c r="A231" s="5">
        <v>18</v>
      </c>
      <c r="B231" s="6">
        <v>0.84182103139019338</v>
      </c>
      <c r="C231" s="6">
        <v>0.78198343077443155</v>
      </c>
      <c r="D231" s="6">
        <v>0.66336382721695275</v>
      </c>
      <c r="E231" s="6">
        <v>0.44288589090068681</v>
      </c>
      <c r="F231" s="6">
        <v>0.51280779603643722</v>
      </c>
      <c r="G231" s="6">
        <v>0.27585527642248459</v>
      </c>
      <c r="H231" s="6">
        <v>0.88478382739641337</v>
      </c>
    </row>
    <row r="232" spans="1:8" ht="12.75" customHeight="1" x14ac:dyDescent="0.25">
      <c r="A232" s="5">
        <v>19</v>
      </c>
      <c r="B232" s="6">
        <v>0.9210715096882246</v>
      </c>
      <c r="C232" s="6">
        <v>0.85560069453852028</v>
      </c>
      <c r="D232" s="6">
        <v>0.72581403769190145</v>
      </c>
      <c r="E232" s="6">
        <v>0.48457992962928259</v>
      </c>
      <c r="F232" s="6">
        <v>0.5610844030531722</v>
      </c>
      <c r="G232" s="6">
        <v>0.30182476611486603</v>
      </c>
      <c r="H232" s="6">
        <v>0.96807889712843487</v>
      </c>
    </row>
    <row r="233" spans="1:8" ht="12.75" customHeight="1" x14ac:dyDescent="0.25">
      <c r="A233" s="5">
        <v>20</v>
      </c>
      <c r="B233" s="6">
        <v>1.0041918779459724</v>
      </c>
      <c r="C233" s="6">
        <v>0.93281277206298885</v>
      </c>
      <c r="D233" s="6">
        <v>0.79131376215956506</v>
      </c>
      <c r="E233" s="6">
        <v>0.52830993514724001</v>
      </c>
      <c r="F233" s="6">
        <v>0.61171841106981861</v>
      </c>
      <c r="G233" s="6">
        <v>0.32906237518744302</v>
      </c>
      <c r="H233" s="6">
        <v>1.0554413587673876</v>
      </c>
    </row>
    <row r="234" spans="1:8" ht="19.5" customHeight="1" x14ac:dyDescent="0.25">
      <c r="A234" s="5">
        <v>21</v>
      </c>
      <c r="B234" s="6">
        <v>1.0911170140884356</v>
      </c>
      <c r="C234" s="6">
        <v>1.0135591702243234</v>
      </c>
      <c r="D234" s="6">
        <v>0.8598116837398726</v>
      </c>
      <c r="E234" s="6">
        <v>0.57404164643335787</v>
      </c>
      <c r="F234" s="6">
        <v>0.66467015000626539</v>
      </c>
      <c r="G234" s="6">
        <v>0.35754676386925405</v>
      </c>
      <c r="H234" s="6">
        <v>1.1468027666976135</v>
      </c>
    </row>
    <row r="235" spans="1:8" ht="12.75" customHeight="1" x14ac:dyDescent="0.25">
      <c r="A235" s="5">
        <v>22</v>
      </c>
      <c r="B235" s="6">
        <v>1.1817225582606432</v>
      </c>
      <c r="C235" s="6">
        <v>1.0977243688081142</v>
      </c>
      <c r="D235" s="6">
        <v>0.93120980555905908</v>
      </c>
      <c r="E235" s="6">
        <v>0.62170963719973482</v>
      </c>
      <c r="F235" s="6">
        <v>0.71986386420808546</v>
      </c>
      <c r="G235" s="6">
        <v>0.38723718083562342</v>
      </c>
      <c r="H235" s="6">
        <v>1.2420324142910371</v>
      </c>
    </row>
    <row r="236" spans="1:8" ht="12.75" customHeight="1" x14ac:dyDescent="0.25">
      <c r="A236" s="5">
        <v>23</v>
      </c>
      <c r="B236" s="6">
        <v>1.2758076556348734</v>
      </c>
      <c r="C236" s="6">
        <v>1.1851217899772524</v>
      </c>
      <c r="D236" s="6">
        <v>1.0053498519002393</v>
      </c>
      <c r="E236" s="6">
        <v>0.67120823680379926</v>
      </c>
      <c r="F236" s="6">
        <v>0.7771771999710041</v>
      </c>
      <c r="G236" s="6">
        <v>0.41806780822033501</v>
      </c>
      <c r="H236" s="6">
        <v>1.3409191959841291</v>
      </c>
    </row>
    <row r="237" spans="1:8" ht="12.75" customHeight="1" x14ac:dyDescent="0.25">
      <c r="A237" s="5">
        <v>24</v>
      </c>
      <c r="B237" s="6">
        <v>1.3730736984713157</v>
      </c>
      <c r="C237" s="6">
        <v>1.2754740513712055</v>
      </c>
      <c r="D237" s="6">
        <v>1.0819965167236123</v>
      </c>
      <c r="E237" s="6">
        <v>0.72238034634929627</v>
      </c>
      <c r="F237" s="6">
        <v>0.8364282559511228</v>
      </c>
      <c r="G237" s="6">
        <v>0.44994079562819106</v>
      </c>
      <c r="H237" s="6">
        <v>1.4431492644280255</v>
      </c>
    </row>
    <row r="238" spans="1:8" ht="12.75" customHeight="1" x14ac:dyDescent="0.25">
      <c r="A238" s="5">
        <v>25</v>
      </c>
      <c r="B238" s="6">
        <v>1.4730982297858117</v>
      </c>
      <c r="C238" s="6">
        <v>1.3683887247308681</v>
      </c>
      <c r="D238" s="6">
        <v>1.1608168994821548</v>
      </c>
      <c r="E238" s="6">
        <v>0.77500370928665063</v>
      </c>
      <c r="F238" s="6">
        <v>0.89735968619616879</v>
      </c>
      <c r="G238" s="6">
        <v>0.48271770866067198</v>
      </c>
      <c r="H238" s="6">
        <v>1.5482786023157022</v>
      </c>
    </row>
    <row r="239" spans="1:8" ht="18" customHeight="1" x14ac:dyDescent="0.3">
      <c r="A239" s="53" t="s">
        <v>68</v>
      </c>
      <c r="B239" s="12"/>
      <c r="C239" s="12"/>
      <c r="D239" s="12"/>
      <c r="E239" s="12"/>
      <c r="F239" s="12"/>
      <c r="G239" s="12"/>
    </row>
    <row r="240" spans="1:8" ht="18" customHeight="1" x14ac:dyDescent="0.3">
      <c r="A240" s="52" t="s">
        <v>8</v>
      </c>
      <c r="D240" s="12"/>
      <c r="E240" s="12"/>
      <c r="F240" s="13"/>
      <c r="G240" s="13"/>
      <c r="H240" s="14"/>
    </row>
    <row r="241" spans="1:16" ht="18" customHeight="1" x14ac:dyDescent="0.3">
      <c r="A241" s="53" t="s">
        <v>0</v>
      </c>
      <c r="B241" s="12"/>
      <c r="C241" s="20">
        <v>0.45</v>
      </c>
      <c r="D241" s="12"/>
      <c r="E241" s="12"/>
      <c r="H241" s="14" t="s">
        <v>46</v>
      </c>
    </row>
    <row r="242" spans="1:16" ht="18" customHeight="1" x14ac:dyDescent="0.3">
      <c r="A242" s="53" t="s">
        <v>19</v>
      </c>
      <c r="B242" s="12"/>
      <c r="H242" s="24" t="s">
        <v>46</v>
      </c>
    </row>
    <row r="243" spans="1:16" ht="14.25" customHeight="1" x14ac:dyDescent="0.3">
      <c r="A243" s="52"/>
      <c r="B243" s="15"/>
      <c r="C243" s="8"/>
      <c r="D243" s="15"/>
      <c r="E243" s="15"/>
      <c r="H243" s="24"/>
    </row>
    <row r="244" spans="1:16" ht="14.25" customHeight="1" x14ac:dyDescent="0.3">
      <c r="A244" s="2"/>
      <c r="B244" s="9"/>
      <c r="C244" s="10"/>
      <c r="D244" s="10"/>
      <c r="E244" s="10"/>
      <c r="F244" s="3"/>
      <c r="G244" s="3"/>
    </row>
    <row r="245" spans="1:16" s="2" customFormat="1" ht="14.25" customHeight="1" x14ac:dyDescent="0.3">
      <c r="D245" s="5"/>
      <c r="E245" s="5"/>
      <c r="F245" s="5"/>
      <c r="G245" s="5"/>
      <c r="H245" s="1"/>
      <c r="M245" s="1"/>
    </row>
    <row r="246" spans="1:16" s="2" customFormat="1" ht="14.25" customHeight="1" x14ac:dyDescent="0.3">
      <c r="A246" s="3"/>
      <c r="B246" s="3"/>
      <c r="D246" s="5"/>
      <c r="E246" s="5"/>
      <c r="F246" s="5"/>
      <c r="G246" s="5"/>
      <c r="H246" s="3"/>
      <c r="M246" s="1"/>
    </row>
    <row r="247" spans="1:16" s="2" customFormat="1" ht="39" customHeight="1" x14ac:dyDescent="0.3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6" ht="19.5" customHeight="1" x14ac:dyDescent="0.25">
      <c r="A248" s="5">
        <v>1</v>
      </c>
      <c r="B248" s="6">
        <v>3.6007013247647185E-2</v>
      </c>
      <c r="C248" s="6">
        <v>3.3447593611241722E-2</v>
      </c>
      <c r="D248" s="6">
        <v>2.837390516980259E-2</v>
      </c>
      <c r="E248" s="6">
        <v>1.8943454185887932E-2</v>
      </c>
      <c r="F248" s="6">
        <v>2.1934207410912458E-2</v>
      </c>
      <c r="G248" s="6">
        <v>1.1799092945177145E-2</v>
      </c>
      <c r="H248" s="6">
        <v>3.7844650830064497E-2</v>
      </c>
    </row>
    <row r="249" spans="1:16" ht="12.75" customHeight="1" x14ac:dyDescent="0.25">
      <c r="A249" s="5">
        <v>2</v>
      </c>
      <c r="B249" s="6">
        <v>5.8363089566924542E-2</v>
      </c>
      <c r="C249" s="6">
        <v>5.4214574485945466E-2</v>
      </c>
      <c r="D249" s="6">
        <v>4.5990728456124286E-2</v>
      </c>
      <c r="E249" s="6">
        <v>3.0705088082532153E-2</v>
      </c>
      <c r="F249" s="6">
        <v>3.5552743652966901E-2</v>
      </c>
      <c r="G249" s="6">
        <v>1.9124927514304134E-2</v>
      </c>
      <c r="H249" s="6">
        <v>6.1341681711641692E-2</v>
      </c>
    </row>
    <row r="250" spans="1:16" s="18" customFormat="1" ht="12.75" customHeight="1" x14ac:dyDescent="0.25">
      <c r="A250" s="17">
        <v>3</v>
      </c>
      <c r="B250" s="6">
        <v>8.0789710727828076E-2</v>
      </c>
      <c r="C250" s="6">
        <v>7.5047085794341495E-2</v>
      </c>
      <c r="D250" s="6">
        <v>6.3663141819655475E-2</v>
      </c>
      <c r="E250" s="6">
        <v>4.2503835942675795E-2</v>
      </c>
      <c r="F250" s="6">
        <v>4.9214253334038817E-2</v>
      </c>
      <c r="G250" s="6">
        <v>2.6473878833977064E-2</v>
      </c>
      <c r="H250" s="6">
        <v>8.491285772935786E-2</v>
      </c>
      <c r="I250" s="1"/>
      <c r="J250" s="1"/>
      <c r="K250" s="1"/>
      <c r="L250" s="1"/>
      <c r="M250" s="1"/>
      <c r="N250" s="1"/>
      <c r="O250" s="1"/>
      <c r="P250" s="1"/>
    </row>
    <row r="251" spans="1:16" ht="12.75" customHeight="1" x14ac:dyDescent="0.25">
      <c r="A251" s="5">
        <v>4</v>
      </c>
      <c r="B251" s="6">
        <v>0.10586963649634369</v>
      </c>
      <c r="C251" s="6">
        <v>9.8344301787679514E-2</v>
      </c>
      <c r="D251" s="6">
        <v>8.3426387122098045E-2</v>
      </c>
      <c r="E251" s="6">
        <v>5.5698499479851865E-2</v>
      </c>
      <c r="F251" s="6">
        <v>6.4492062961663377E-2</v>
      </c>
      <c r="G251" s="6">
        <v>3.4692288207884114E-2</v>
      </c>
      <c r="H251" s="6">
        <v>0.11127275120415005</v>
      </c>
    </row>
    <row r="252" spans="1:16" ht="12.75" customHeight="1" x14ac:dyDescent="0.25">
      <c r="A252" s="5">
        <v>5</v>
      </c>
      <c r="B252" s="6">
        <v>0.13365496264430282</v>
      </c>
      <c r="C252" s="6">
        <v>0.12415461521081446</v>
      </c>
      <c r="D252" s="6">
        <v>0.10532151637961133</v>
      </c>
      <c r="E252" s="6">
        <v>7.0316486517646812E-2</v>
      </c>
      <c r="F252" s="6">
        <v>8.1417907449723173E-2</v>
      </c>
      <c r="G252" s="6">
        <v>4.37972268340628E-2</v>
      </c>
      <c r="H252" s="6">
        <v>0.14047611664401152</v>
      </c>
    </row>
    <row r="253" spans="1:16" s="18" customFormat="1" ht="19.5" customHeight="1" x14ac:dyDescent="0.25">
      <c r="A253" s="17">
        <v>6</v>
      </c>
      <c r="B253" s="6">
        <v>0.16420192347878415</v>
      </c>
      <c r="C253" s="6">
        <v>0.15253026317203522</v>
      </c>
      <c r="D253" s="6">
        <v>0.1293928428176597</v>
      </c>
      <c r="E253" s="6">
        <v>8.6387382181949732E-2</v>
      </c>
      <c r="F253" s="6">
        <v>0.10002604276237131</v>
      </c>
      <c r="G253" s="6">
        <v>5.3807122061967687E-2</v>
      </c>
      <c r="H253" s="6">
        <v>0.17258205830458906</v>
      </c>
      <c r="I253" s="1"/>
      <c r="J253" s="1"/>
      <c r="K253" s="1"/>
      <c r="L253" s="1"/>
      <c r="M253" s="1"/>
      <c r="N253" s="1"/>
      <c r="O253" s="1"/>
      <c r="P253" s="1"/>
    </row>
    <row r="254" spans="1:16" ht="12.75" customHeight="1" x14ac:dyDescent="0.25">
      <c r="A254" s="5">
        <v>7</v>
      </c>
      <c r="B254" s="6">
        <v>0.19757088524686373</v>
      </c>
      <c r="C254" s="6">
        <v>0.1835273210166127</v>
      </c>
      <c r="D254" s="6">
        <v>0.15568793567388614</v>
      </c>
      <c r="E254" s="6">
        <v>0.10394294543116109</v>
      </c>
      <c r="F254" s="6">
        <v>0.12035324189643699</v>
      </c>
      <c r="G254" s="6">
        <v>6.4741755231281187E-2</v>
      </c>
      <c r="H254" s="6">
        <v>0.20765402325734061</v>
      </c>
    </row>
    <row r="255" spans="1:16" ht="12.75" customHeight="1" x14ac:dyDescent="0.25">
      <c r="A255" s="5">
        <v>8</v>
      </c>
      <c r="B255" s="6">
        <v>0.23382623191809027</v>
      </c>
      <c r="C255" s="6">
        <v>0.21720559622798724</v>
      </c>
      <c r="D255" s="6">
        <v>0.18425753019350152</v>
      </c>
      <c r="E255" s="6">
        <v>0.12301704896583129</v>
      </c>
      <c r="F255" s="6">
        <v>0.14243872530412233</v>
      </c>
      <c r="G255" s="6">
        <v>7.6622224244116438E-2</v>
      </c>
      <c r="H255" s="6">
        <v>0.24575968134285714</v>
      </c>
    </row>
    <row r="256" spans="1:16" ht="12.75" customHeight="1" x14ac:dyDescent="0.25">
      <c r="A256" s="5">
        <v>9</v>
      </c>
      <c r="B256" s="6">
        <v>0.27303610914373777</v>
      </c>
      <c r="C256" s="6">
        <v>0.25362839058668996</v>
      </c>
      <c r="D256" s="6">
        <v>0.21515532586648253</v>
      </c>
      <c r="E256" s="6">
        <v>0.14364554452445358</v>
      </c>
      <c r="F256" s="6">
        <v>0.16632400492197463</v>
      </c>
      <c r="G256" s="6">
        <v>8.9470859663346322E-2</v>
      </c>
      <c r="H256" s="6">
        <v>0.28697065606293587</v>
      </c>
    </row>
    <row r="257" spans="1:8" ht="12.75" customHeight="1" x14ac:dyDescent="0.25">
      <c r="A257" s="5">
        <v>10</v>
      </c>
      <c r="B257" s="6">
        <v>0.31527198401377415</v>
      </c>
      <c r="C257" s="6">
        <v>0.29286209122028928</v>
      </c>
      <c r="D257" s="6">
        <v>0.24843763951143247</v>
      </c>
      <c r="E257" s="6">
        <v>0.16586603126959373</v>
      </c>
      <c r="F257" s="6">
        <v>0.19205261599029916</v>
      </c>
      <c r="G257" s="6">
        <v>0.10331108044991752</v>
      </c>
      <c r="H257" s="6">
        <v>0.33136206186950523</v>
      </c>
    </row>
    <row r="258" spans="1:8" ht="19.5" customHeight="1" x14ac:dyDescent="0.25">
      <c r="A258" s="5">
        <v>11</v>
      </c>
      <c r="B258" s="6">
        <v>0.36060796831468589</v>
      </c>
      <c r="C258" s="6">
        <v>0.33497554196482204</v>
      </c>
      <c r="D258" s="6">
        <v>0.28416287199562867</v>
      </c>
      <c r="E258" s="6">
        <v>0.18971749975073954</v>
      </c>
      <c r="F258" s="6">
        <v>0.21966970480560227</v>
      </c>
      <c r="G258" s="6">
        <v>0.11816717220205702</v>
      </c>
      <c r="H258" s="6">
        <v>0.37901179288454295</v>
      </c>
    </row>
    <row r="259" spans="1:8" ht="12.75" customHeight="1" x14ac:dyDescent="0.25">
      <c r="A259" s="5">
        <v>12</v>
      </c>
      <c r="B259" s="6">
        <v>0.40911984098675125</v>
      </c>
      <c r="C259" s="6">
        <v>0.38003913530692118</v>
      </c>
      <c r="D259" s="6">
        <v>0.32239073792107203</v>
      </c>
      <c r="E259" s="6">
        <v>0.21523981761460589</v>
      </c>
      <c r="F259" s="6">
        <v>0.24922143323590712</v>
      </c>
      <c r="G259" s="6">
        <v>0.13406396682552391</v>
      </c>
      <c r="H259" s="6">
        <v>0.42999949546792304</v>
      </c>
    </row>
    <row r="260" spans="1:8" ht="12.75" customHeight="1" x14ac:dyDescent="0.25">
      <c r="A260" s="5">
        <v>13</v>
      </c>
      <c r="B260" s="6">
        <v>0.46088369097452658</v>
      </c>
      <c r="C260" s="6">
        <v>0.42812355170203881</v>
      </c>
      <c r="D260" s="6">
        <v>0.36318119617639527</v>
      </c>
      <c r="E260" s="6">
        <v>0.24247301560257484</v>
      </c>
      <c r="F260" s="6">
        <v>0.28075415199295123</v>
      </c>
      <c r="G260" s="6">
        <v>0.15102639781098967</v>
      </c>
      <c r="H260" s="6">
        <v>0.48440514180503491</v>
      </c>
    </row>
    <row r="261" spans="1:8" ht="12.75" customHeight="1" x14ac:dyDescent="0.25">
      <c r="A261" s="5">
        <v>14</v>
      </c>
      <c r="B261" s="6">
        <v>0.51597408416680102</v>
      </c>
      <c r="C261" s="6">
        <v>0.47929805681040466</v>
      </c>
      <c r="D261" s="6">
        <v>0.40659300546626675</v>
      </c>
      <c r="E261" s="6">
        <v>0.27145632316943052</v>
      </c>
      <c r="F261" s="6">
        <v>0.31431328399640968</v>
      </c>
      <c r="G261" s="6">
        <v>0.16907889956089464</v>
      </c>
      <c r="H261" s="6">
        <v>0.54230710329551834</v>
      </c>
    </row>
    <row r="262" spans="1:8" ht="12.75" customHeight="1" x14ac:dyDescent="0.25">
      <c r="A262" s="5">
        <v>15</v>
      </c>
      <c r="B262" s="6">
        <v>0.57446163704619524</v>
      </c>
      <c r="C262" s="6">
        <v>0.53362824761438143</v>
      </c>
      <c r="D262" s="6">
        <v>0.45268181232175297</v>
      </c>
      <c r="E262" s="6">
        <v>0.30222689196932673</v>
      </c>
      <c r="F262" s="6">
        <v>0.34994184632647662</v>
      </c>
      <c r="G262" s="6">
        <v>0.18824461230173209</v>
      </c>
      <c r="H262" s="6">
        <v>0.6037796003727437</v>
      </c>
    </row>
    <row r="263" spans="1:8" ht="19.5" customHeight="1" x14ac:dyDescent="0.25">
      <c r="A263" s="5">
        <v>16</v>
      </c>
      <c r="B263" s="6">
        <v>0.63640985431722108</v>
      </c>
      <c r="C263" s="6">
        <v>0.59117311483153578</v>
      </c>
      <c r="D263" s="6">
        <v>0.50149765911796751</v>
      </c>
      <c r="E263" s="6">
        <v>0.33481813211746064</v>
      </c>
      <c r="F263" s="6">
        <v>0.38767852381798545</v>
      </c>
      <c r="G263" s="6">
        <v>0.20854434581035969</v>
      </c>
      <c r="H263" s="6">
        <v>0.66888937873849408</v>
      </c>
    </row>
    <row r="264" spans="1:8" ht="12.75" customHeight="1" x14ac:dyDescent="0.25">
      <c r="A264" s="5">
        <v>17</v>
      </c>
      <c r="B264" s="6">
        <v>0.70187105732704902</v>
      </c>
      <c r="C264" s="6">
        <v>0.65198126074790907</v>
      </c>
      <c r="D264" s="6">
        <v>0.5530817756268096</v>
      </c>
      <c r="E264" s="6">
        <v>0.3692575701136353</v>
      </c>
      <c r="F264" s="6">
        <v>0.42755518879739013</v>
      </c>
      <c r="G264" s="6">
        <v>0.22999524520331452</v>
      </c>
      <c r="H264" s="6">
        <v>0.73769142998846216</v>
      </c>
    </row>
    <row r="265" spans="1:8" ht="12.75" customHeight="1" x14ac:dyDescent="0.25">
      <c r="A265" s="5">
        <v>18</v>
      </c>
      <c r="B265" s="6">
        <v>0.77088119355207352</v>
      </c>
      <c r="C265" s="6">
        <v>0.716086077652207</v>
      </c>
      <c r="D265" s="6">
        <v>0.60746248883778253</v>
      </c>
      <c r="E265" s="6">
        <v>0.40556411808942611</v>
      </c>
      <c r="F265" s="6">
        <v>0.46959373920434233</v>
      </c>
      <c r="G265" s="6">
        <v>0.25260909006398496</v>
      </c>
      <c r="H265" s="6">
        <v>0.81022353619812926</v>
      </c>
    </row>
    <row r="266" spans="1:8" ht="12.75" customHeight="1" x14ac:dyDescent="0.25">
      <c r="A266" s="5">
        <v>19</v>
      </c>
      <c r="B266" s="6">
        <v>0.8434532736283693</v>
      </c>
      <c r="C266" s="6">
        <v>0.78349965136962851</v>
      </c>
      <c r="D266" s="6">
        <v>0.66465005126896226</v>
      </c>
      <c r="E266" s="6">
        <v>0.44374462099991763</v>
      </c>
      <c r="F266" s="6">
        <v>0.51380210066122689</v>
      </c>
      <c r="G266" s="6">
        <v>0.27639014383136473</v>
      </c>
      <c r="H266" s="6">
        <v>0.88649937200848672</v>
      </c>
    </row>
    <row r="267" spans="1:8" ht="12.75" customHeight="1" x14ac:dyDescent="0.25">
      <c r="A267" s="5">
        <v>20</v>
      </c>
      <c r="B267" s="6">
        <v>0.91956912997042872</v>
      </c>
      <c r="C267" s="6">
        <v>0.85420510568739849</v>
      </c>
      <c r="D267" s="6">
        <v>0.72463014667187753</v>
      </c>
      <c r="E267" s="6">
        <v>0.48378952079536647</v>
      </c>
      <c r="F267" s="6">
        <v>0.56016920611324728</v>
      </c>
      <c r="G267" s="6">
        <v>0.30133245319217783</v>
      </c>
      <c r="H267" s="6">
        <v>0.96649984264137967</v>
      </c>
    </row>
    <row r="268" spans="1:8" ht="19.5" customHeight="1" x14ac:dyDescent="0.25">
      <c r="A268" s="5">
        <v>21</v>
      </c>
      <c r="B268" s="6">
        <v>0.99916912830798421</v>
      </c>
      <c r="C268" s="6">
        <v>0.92814704520730706</v>
      </c>
      <c r="D268" s="6">
        <v>0.7873557826143095</v>
      </c>
      <c r="E268" s="6">
        <v>0.52566744361371553</v>
      </c>
      <c r="F268" s="6">
        <v>0.60865872845812874</v>
      </c>
      <c r="G268" s="6">
        <v>0.32741647666730272</v>
      </c>
      <c r="H268" s="6">
        <v>1.050162270358995</v>
      </c>
    </row>
    <row r="269" spans="1:8" ht="12.75" customHeight="1" x14ac:dyDescent="0.25">
      <c r="A269" s="5">
        <v>22</v>
      </c>
      <c r="B269" s="6">
        <v>1.0821393885289265</v>
      </c>
      <c r="C269" s="6">
        <v>1.0052196845457113</v>
      </c>
      <c r="D269" s="6">
        <v>0.85273722037009703</v>
      </c>
      <c r="E269" s="6">
        <v>0.56931847660766488</v>
      </c>
      <c r="F269" s="6">
        <v>0.65920129593260379</v>
      </c>
      <c r="G269" s="6">
        <v>0.35460489702583947</v>
      </c>
      <c r="H269" s="6">
        <v>1.1373669631155188</v>
      </c>
    </row>
    <row r="270" spans="1:8" ht="12.75" customHeight="1" x14ac:dyDescent="0.25">
      <c r="A270" s="5">
        <v>23</v>
      </c>
      <c r="B270" s="6">
        <v>1.1682959817415424</v>
      </c>
      <c r="C270" s="6">
        <v>1.085252168686643</v>
      </c>
      <c r="D270" s="6">
        <v>0.92062952203796056</v>
      </c>
      <c r="E270" s="6">
        <v>0.61464585394691196</v>
      </c>
      <c r="F270" s="6">
        <v>0.71168486551794319</v>
      </c>
      <c r="G270" s="6">
        <v>0.38283744284028293</v>
      </c>
      <c r="H270" s="6">
        <v>1.2279206051078162</v>
      </c>
    </row>
    <row r="271" spans="1:8" ht="12.75" customHeight="1" x14ac:dyDescent="0.25">
      <c r="A271" s="5">
        <v>24</v>
      </c>
      <c r="B271" s="6">
        <v>1.2573654637311049</v>
      </c>
      <c r="C271" s="6">
        <v>1.1679904901425435</v>
      </c>
      <c r="D271" s="6">
        <v>0.99081721070054152</v>
      </c>
      <c r="E271" s="6">
        <v>0.66150571538072034</v>
      </c>
      <c r="F271" s="6">
        <v>0.76594286460564187</v>
      </c>
      <c r="G271" s="6">
        <v>0.41202450951936387</v>
      </c>
      <c r="H271" s="6">
        <v>1.3215357967463497</v>
      </c>
    </row>
    <row r="272" spans="1:8" ht="12.75" customHeight="1" x14ac:dyDescent="0.25">
      <c r="A272" s="5">
        <v>25</v>
      </c>
      <c r="B272" s="6">
        <v>1.3489609777524998</v>
      </c>
      <c r="C272" s="6">
        <v>1.2530752903876901</v>
      </c>
      <c r="D272" s="6">
        <v>1.0629954391736347</v>
      </c>
      <c r="E272" s="6">
        <v>0.7096945338079339</v>
      </c>
      <c r="F272" s="6">
        <v>0.8217396336582844</v>
      </c>
      <c r="G272" s="6">
        <v>0.44203932846218003</v>
      </c>
      <c r="H272" s="6">
        <v>1.4178059378407786</v>
      </c>
    </row>
    <row r="273" spans="1:16" ht="18" customHeight="1" x14ac:dyDescent="0.3">
      <c r="A273" s="53" t="s">
        <v>68</v>
      </c>
      <c r="B273" s="12"/>
      <c r="C273" s="12"/>
      <c r="D273" s="12"/>
      <c r="E273" s="12"/>
      <c r="F273" s="12"/>
      <c r="G273" s="12"/>
    </row>
    <row r="274" spans="1:16" ht="18" customHeight="1" x14ac:dyDescent="0.3">
      <c r="A274" s="52" t="s">
        <v>8</v>
      </c>
      <c r="D274" s="12"/>
      <c r="E274" s="12"/>
      <c r="F274" s="13"/>
      <c r="G274" s="13"/>
      <c r="H274" s="14"/>
    </row>
    <row r="275" spans="1:16" ht="18" customHeight="1" x14ac:dyDescent="0.3">
      <c r="A275" s="53" t="s">
        <v>0</v>
      </c>
      <c r="B275" s="12"/>
      <c r="C275" s="20">
        <v>0.45</v>
      </c>
      <c r="D275" s="12"/>
      <c r="E275" s="12"/>
      <c r="H275" s="14" t="s">
        <v>46</v>
      </c>
    </row>
    <row r="276" spans="1:16" ht="18" customHeight="1" x14ac:dyDescent="0.3">
      <c r="A276" s="53" t="s">
        <v>20</v>
      </c>
      <c r="B276" s="12"/>
      <c r="H276" s="24" t="s">
        <v>46</v>
      </c>
    </row>
    <row r="277" spans="1:16" ht="14.25" customHeight="1" x14ac:dyDescent="0.3">
      <c r="A277" s="52"/>
      <c r="B277" s="15"/>
      <c r="C277" s="8"/>
      <c r="D277" s="15"/>
      <c r="E277" s="15"/>
      <c r="H277" s="24"/>
    </row>
    <row r="278" spans="1:16" ht="14.25" customHeight="1" x14ac:dyDescent="0.3">
      <c r="A278" s="2"/>
      <c r="B278" s="9"/>
      <c r="C278" s="10"/>
      <c r="D278" s="10"/>
      <c r="E278" s="10"/>
      <c r="F278" s="3"/>
      <c r="G278" s="3"/>
    </row>
    <row r="279" spans="1:16" s="2" customFormat="1" ht="14.25" customHeight="1" x14ac:dyDescent="0.3">
      <c r="D279" s="5"/>
      <c r="E279" s="5"/>
      <c r="F279" s="5"/>
      <c r="G279" s="5"/>
      <c r="H279" s="1"/>
      <c r="M279" s="1"/>
    </row>
    <row r="280" spans="1:16" s="2" customFormat="1" ht="14.25" customHeight="1" x14ac:dyDescent="0.3">
      <c r="A280" s="3"/>
      <c r="B280" s="3"/>
      <c r="D280" s="5"/>
      <c r="E280" s="5"/>
      <c r="F280" s="5"/>
      <c r="G280" s="5"/>
      <c r="H280" s="3"/>
      <c r="M280" s="1"/>
    </row>
    <row r="281" spans="1:16" s="2" customFormat="1" ht="39" customHeight="1" x14ac:dyDescent="0.3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6" ht="19.5" customHeight="1" x14ac:dyDescent="0.25">
      <c r="A282" s="5">
        <v>1</v>
      </c>
      <c r="B282" s="6">
        <v>3.320854568956412E-2</v>
      </c>
      <c r="C282" s="6">
        <v>3.0848044324183803E-2</v>
      </c>
      <c r="D282" s="6">
        <v>2.616868329906033E-2</v>
      </c>
      <c r="E282" s="6">
        <v>1.7471167617362171E-2</v>
      </c>
      <c r="F282" s="6">
        <v>2.0229479295044241E-2</v>
      </c>
      <c r="G282" s="6">
        <v>1.0882066626032428E-2</v>
      </c>
      <c r="H282" s="6">
        <v>3.4903361952075239E-2</v>
      </c>
    </row>
    <row r="283" spans="1:16" ht="12.75" customHeight="1" x14ac:dyDescent="0.25">
      <c r="A283" s="5">
        <v>2</v>
      </c>
      <c r="B283" s="6">
        <v>5.3827106212259404E-2</v>
      </c>
      <c r="C283" s="6">
        <v>5.0001014010081501E-2</v>
      </c>
      <c r="D283" s="6">
        <v>4.2416325862055161E-2</v>
      </c>
      <c r="E283" s="6">
        <v>2.8318686514702478E-2</v>
      </c>
      <c r="F283" s="6">
        <v>3.2789581959177361E-2</v>
      </c>
      <c r="G283" s="6">
        <v>1.7638536826152084E-2</v>
      </c>
      <c r="H283" s="6">
        <v>5.6574201969636057E-2</v>
      </c>
    </row>
    <row r="284" spans="1:16" s="18" customFormat="1" ht="12.75" customHeight="1" x14ac:dyDescent="0.25">
      <c r="A284" s="17">
        <v>3</v>
      </c>
      <c r="B284" s="6">
        <v>7.4510728826614275E-2</v>
      </c>
      <c r="C284" s="6">
        <v>6.9214421099836068E-2</v>
      </c>
      <c r="D284" s="6">
        <v>5.8715238037616892E-2</v>
      </c>
      <c r="E284" s="6">
        <v>3.9200434875734054E-2</v>
      </c>
      <c r="F284" s="6">
        <v>4.5389318163677576E-2</v>
      </c>
      <c r="G284" s="6">
        <v>2.4416327141367631E-2</v>
      </c>
      <c r="H284" s="6">
        <v>7.8313424558230912E-2</v>
      </c>
      <c r="I284" s="1"/>
      <c r="J284" s="1"/>
      <c r="K284" s="1"/>
      <c r="L284" s="1"/>
      <c r="M284" s="1"/>
      <c r="N284" s="1"/>
      <c r="O284" s="1"/>
      <c r="P284" s="1"/>
    </row>
    <row r="285" spans="1:16" ht="12.75" customHeight="1" x14ac:dyDescent="0.25">
      <c r="A285" s="5">
        <v>4</v>
      </c>
      <c r="B285" s="6">
        <v>9.7641441031105433E-2</v>
      </c>
      <c r="C285" s="6">
        <v>9.0700975856081043E-2</v>
      </c>
      <c r="D285" s="6">
        <v>7.6942482549298585E-2</v>
      </c>
      <c r="E285" s="6">
        <v>5.1369608250906147E-2</v>
      </c>
      <c r="F285" s="6">
        <v>5.9479735371180481E-2</v>
      </c>
      <c r="G285" s="6">
        <v>3.1996001170753227E-2</v>
      </c>
      <c r="H285" s="6">
        <v>0.10262462529040714</v>
      </c>
    </row>
    <row r="286" spans="1:16" ht="12.75" customHeight="1" x14ac:dyDescent="0.25">
      <c r="A286" s="5">
        <v>5</v>
      </c>
      <c r="B286" s="6">
        <v>0.12326728971057717</v>
      </c>
      <c r="C286" s="6">
        <v>0.11450530993619679</v>
      </c>
      <c r="D286" s="6">
        <v>9.713592084772657E-2</v>
      </c>
      <c r="E286" s="6">
        <v>6.4851484325861908E-2</v>
      </c>
      <c r="F286" s="6">
        <v>7.5090102055868468E-2</v>
      </c>
      <c r="G286" s="6">
        <v>4.0393303337655097E-2</v>
      </c>
      <c r="H286" s="6">
        <v>0.12955830315001265</v>
      </c>
    </row>
    <row r="287" spans="1:16" s="18" customFormat="1" ht="19.5" customHeight="1" x14ac:dyDescent="0.25">
      <c r="A287" s="17">
        <v>6</v>
      </c>
      <c r="B287" s="6">
        <v>0.15144013863787564</v>
      </c>
      <c r="C287" s="6">
        <v>0.14067560057680581</v>
      </c>
      <c r="D287" s="6">
        <v>0.11933642213141954</v>
      </c>
      <c r="E287" s="6">
        <v>7.9673348868461655E-2</v>
      </c>
      <c r="F287" s="6">
        <v>9.2252011805993225E-2</v>
      </c>
      <c r="G287" s="6">
        <v>4.9625228816654661E-2</v>
      </c>
      <c r="H287" s="6">
        <v>0.15916896880586059</v>
      </c>
      <c r="I287" s="1"/>
      <c r="J287" s="1"/>
      <c r="K287" s="1"/>
      <c r="L287" s="1"/>
      <c r="M287" s="1"/>
      <c r="N287" s="1"/>
      <c r="O287" s="1"/>
      <c r="P287" s="1"/>
    </row>
    <row r="288" spans="1:16" ht="12.75" customHeight="1" x14ac:dyDescent="0.25">
      <c r="A288" s="5">
        <v>7</v>
      </c>
      <c r="B288" s="6">
        <v>0.1822156623911822</v>
      </c>
      <c r="C288" s="6">
        <v>0.1692635649434692</v>
      </c>
      <c r="D288" s="6">
        <v>0.14358785855358339</v>
      </c>
      <c r="E288" s="6">
        <v>9.5864492528664108E-2</v>
      </c>
      <c r="F288" s="6">
        <v>0.11099937961852896</v>
      </c>
      <c r="G288" s="6">
        <v>5.9710021540347144E-2</v>
      </c>
      <c r="H288" s="6">
        <v>0.19151513821863039</v>
      </c>
    </row>
    <row r="289" spans="1:8" ht="12.75" customHeight="1" x14ac:dyDescent="0.25">
      <c r="A289" s="5">
        <v>8</v>
      </c>
      <c r="B289" s="6">
        <v>0.21565324101348257</v>
      </c>
      <c r="C289" s="6">
        <v>0.20032436227788089</v>
      </c>
      <c r="D289" s="6">
        <v>0.16993702221266482</v>
      </c>
      <c r="E289" s="6">
        <v>0.11345615541839192</v>
      </c>
      <c r="F289" s="6">
        <v>0.13136837772942206</v>
      </c>
      <c r="G289" s="6">
        <v>7.0667139680435323E-2</v>
      </c>
      <c r="H289" s="6">
        <v>0.22665922192422552</v>
      </c>
    </row>
    <row r="290" spans="1:8" ht="12.75" customHeight="1" x14ac:dyDescent="0.25">
      <c r="A290" s="5">
        <v>9</v>
      </c>
      <c r="B290" s="6">
        <v>0.25181572387132412</v>
      </c>
      <c r="C290" s="6">
        <v>0.23391637454181438</v>
      </c>
      <c r="D290" s="6">
        <v>0.19843343907056832</v>
      </c>
      <c r="E290" s="6">
        <v>0.13248140287654486</v>
      </c>
      <c r="F290" s="6">
        <v>0.15339729176464248</v>
      </c>
      <c r="G290" s="6">
        <v>8.2517178266902316E-2</v>
      </c>
      <c r="H290" s="6">
        <v>0.26466727684093355</v>
      </c>
    </row>
    <row r="291" spans="1:8" ht="12.75" customHeight="1" x14ac:dyDescent="0.25">
      <c r="A291" s="5">
        <v>10</v>
      </c>
      <c r="B291" s="6">
        <v>0.29076902362750329</v>
      </c>
      <c r="C291" s="6">
        <v>0.27010082925069517</v>
      </c>
      <c r="D291" s="6">
        <v>0.22912904899886313</v>
      </c>
      <c r="E291" s="6">
        <v>0.15297491185617557</v>
      </c>
      <c r="F291" s="6">
        <v>0.1771262734026102</v>
      </c>
      <c r="G291" s="6">
        <v>9.528173613743153E-2</v>
      </c>
      <c r="H291" s="6">
        <v>0.30560857952028764</v>
      </c>
    </row>
    <row r="292" spans="1:8" ht="19.5" customHeight="1" x14ac:dyDescent="0.25">
      <c r="A292" s="5">
        <v>11</v>
      </c>
      <c r="B292" s="6">
        <v>0.33258149209533894</v>
      </c>
      <c r="C292" s="6">
        <v>0.30894121969286581</v>
      </c>
      <c r="D292" s="6">
        <v>0.26207771394538582</v>
      </c>
      <c r="E292" s="6">
        <v>0.17497264255857106</v>
      </c>
      <c r="F292" s="6">
        <v>0.20259696016654702</v>
      </c>
      <c r="G292" s="6">
        <v>0.10898321141187738</v>
      </c>
      <c r="H292" s="6">
        <v>0.34955497014772252</v>
      </c>
    </row>
    <row r="293" spans="1:8" ht="12.75" customHeight="1" x14ac:dyDescent="0.25">
      <c r="A293" s="5">
        <v>12</v>
      </c>
      <c r="B293" s="6">
        <v>0.37732301867063384</v>
      </c>
      <c r="C293" s="6">
        <v>0.35050246744603286</v>
      </c>
      <c r="D293" s="6">
        <v>0.29733450748914275</v>
      </c>
      <c r="E293" s="6">
        <v>0.19851136411418821</v>
      </c>
      <c r="F293" s="6">
        <v>0.22985192622090297</v>
      </c>
      <c r="G293" s="6">
        <v>0.12364450605856712</v>
      </c>
      <c r="H293" s="6">
        <v>0.39657990496251794</v>
      </c>
    </row>
    <row r="294" spans="1:8" ht="12.75" customHeight="1" x14ac:dyDescent="0.25">
      <c r="A294" s="5">
        <v>13</v>
      </c>
      <c r="B294" s="6">
        <v>0.42506377865991463</v>
      </c>
      <c r="C294" s="6">
        <v>0.39484975967576635</v>
      </c>
      <c r="D294" s="6">
        <v>0.33495472850979829</v>
      </c>
      <c r="E294" s="6">
        <v>0.22362799607242231</v>
      </c>
      <c r="F294" s="6">
        <v>0.25893391989689607</v>
      </c>
      <c r="G294" s="6">
        <v>0.13928861573555421</v>
      </c>
      <c r="H294" s="6">
        <v>0.44675714070628808</v>
      </c>
    </row>
    <row r="295" spans="1:8" ht="12.75" customHeight="1" x14ac:dyDescent="0.25">
      <c r="A295" s="5">
        <v>14</v>
      </c>
      <c r="B295" s="6">
        <v>0.47587254268594065</v>
      </c>
      <c r="C295" s="6">
        <v>0.4420469787103955</v>
      </c>
      <c r="D295" s="6">
        <v>0.37499256898143313</v>
      </c>
      <c r="E295" s="6">
        <v>0.25035871897212036</v>
      </c>
      <c r="F295" s="6">
        <v>0.28988483384174496</v>
      </c>
      <c r="G295" s="6">
        <v>0.15593807580183244</v>
      </c>
      <c r="H295" s="6">
        <v>0.50015895774807617</v>
      </c>
    </row>
    <row r="296" spans="1:8" ht="12.75" customHeight="1" x14ac:dyDescent="0.25">
      <c r="A296" s="5">
        <v>15</v>
      </c>
      <c r="B296" s="6">
        <v>0.52981443891342284</v>
      </c>
      <c r="C296" s="6">
        <v>0.49215462333028059</v>
      </c>
      <c r="D296" s="6">
        <v>0.41749935058287357</v>
      </c>
      <c r="E296" s="6">
        <v>0.27873779703830798</v>
      </c>
      <c r="F296" s="6">
        <v>0.32274434184519829</v>
      </c>
      <c r="G296" s="6">
        <v>0.17361422802389301</v>
      </c>
      <c r="H296" s="6">
        <v>0.55685380810404206</v>
      </c>
    </row>
    <row r="297" spans="1:8" ht="19.5" customHeight="1" x14ac:dyDescent="0.25">
      <c r="A297" s="5">
        <v>16</v>
      </c>
      <c r="B297" s="6">
        <v>0.58694803645684945</v>
      </c>
      <c r="C297" s="6">
        <v>0.54522709949034198</v>
      </c>
      <c r="D297" s="6">
        <v>0.46252122639238086</v>
      </c>
      <c r="E297" s="6">
        <v>0.30879604374972003</v>
      </c>
      <c r="F297" s="6">
        <v>0.35754812215405252</v>
      </c>
      <c r="G297" s="6">
        <v>0.1923362648412979</v>
      </c>
      <c r="H297" s="6">
        <v>0.61690324999541302</v>
      </c>
    </row>
    <row r="298" spans="1:8" ht="12.75" customHeight="1" x14ac:dyDescent="0.25">
      <c r="A298" s="5">
        <v>17</v>
      </c>
      <c r="B298" s="6">
        <v>0.64732159024467317</v>
      </c>
      <c r="C298" s="6">
        <v>0.60130923210359111</v>
      </c>
      <c r="D298" s="6">
        <v>0.51009622180113268</v>
      </c>
      <c r="E298" s="6">
        <v>0.34055884624469257</v>
      </c>
      <c r="F298" s="6">
        <v>0.39432556997534701</v>
      </c>
      <c r="G298" s="6">
        <v>0.21211999885094196</v>
      </c>
      <c r="H298" s="6">
        <v>0.6803580010672643</v>
      </c>
    </row>
    <row r="299" spans="1:8" ht="12.75" customHeight="1" x14ac:dyDescent="0.25">
      <c r="A299" s="5">
        <v>18</v>
      </c>
      <c r="B299" s="6">
        <v>0.71096825391293816</v>
      </c>
      <c r="C299" s="6">
        <v>0.66043181820774743</v>
      </c>
      <c r="D299" s="6">
        <v>0.56025046222305042</v>
      </c>
      <c r="E299" s="6">
        <v>0.3740436468026278</v>
      </c>
      <c r="F299" s="6">
        <v>0.43309688133935015</v>
      </c>
      <c r="G299" s="6">
        <v>0.23297629412617865</v>
      </c>
      <c r="H299" s="6">
        <v>0.74725290696955915</v>
      </c>
    </row>
    <row r="300" spans="1:8" ht="12.75" customHeight="1" x14ac:dyDescent="0.25">
      <c r="A300" s="5">
        <v>19</v>
      </c>
      <c r="B300" s="6">
        <v>0.77790002691018478</v>
      </c>
      <c r="C300" s="6">
        <v>0.72260600431684019</v>
      </c>
      <c r="D300" s="6">
        <v>0.61299340334979679</v>
      </c>
      <c r="E300" s="6">
        <v>0.40925675838822823</v>
      </c>
      <c r="F300" s="6">
        <v>0.47386936588852746</v>
      </c>
      <c r="G300" s="6">
        <v>0.25490908275122842</v>
      </c>
      <c r="H300" s="6">
        <v>0.81760057954924625</v>
      </c>
    </row>
    <row r="301" spans="1:8" ht="12.75" customHeight="1" x14ac:dyDescent="0.25">
      <c r="A301" s="5">
        <v>20</v>
      </c>
      <c r="B301" s="6">
        <v>0.84810015363690694</v>
      </c>
      <c r="C301" s="6">
        <v>0.78781622583851818</v>
      </c>
      <c r="D301" s="6">
        <v>0.66831184159272117</v>
      </c>
      <c r="E301" s="6">
        <v>0.44618936580403717</v>
      </c>
      <c r="F301" s="6">
        <v>0.51663281670034589</v>
      </c>
      <c r="G301" s="6">
        <v>0.27791287410473453</v>
      </c>
      <c r="H301" s="6">
        <v>0.8913834080756492</v>
      </c>
    </row>
    <row r="302" spans="1:8" ht="19.5" customHeight="1" x14ac:dyDescent="0.25">
      <c r="A302" s="5">
        <v>21</v>
      </c>
      <c r="B302" s="6">
        <v>0.92151363460244251</v>
      </c>
      <c r="C302" s="6">
        <v>0.8560113927087476</v>
      </c>
      <c r="D302" s="6">
        <v>0.72616243677468417</v>
      </c>
      <c r="E302" s="6">
        <v>0.48481253356672444</v>
      </c>
      <c r="F302" s="6">
        <v>0.56135373001743016</v>
      </c>
      <c r="G302" s="6">
        <v>0.30196964547268318</v>
      </c>
      <c r="H302" s="6">
        <v>0.96854358612906832</v>
      </c>
    </row>
    <row r="303" spans="1:8" ht="12.75" customHeight="1" x14ac:dyDescent="0.25">
      <c r="A303" s="5">
        <v>22</v>
      </c>
      <c r="B303" s="6">
        <v>0.99803544046486659</v>
      </c>
      <c r="C303" s="6">
        <v>0.92709394119121402</v>
      </c>
      <c r="D303" s="6">
        <v>0.78646242466952387</v>
      </c>
      <c r="E303" s="6">
        <v>0.52507100525962336</v>
      </c>
      <c r="F303" s="6">
        <v>0.60796812565474834</v>
      </c>
      <c r="G303" s="6">
        <v>0.32704497992193909</v>
      </c>
      <c r="H303" s="6">
        <v>1.0489707241377633</v>
      </c>
    </row>
    <row r="304" spans="1:8" ht="12.75" customHeight="1" x14ac:dyDescent="0.25">
      <c r="A304" s="5">
        <v>23</v>
      </c>
      <c r="B304" s="6">
        <v>1.077495937298641</v>
      </c>
      <c r="C304" s="6">
        <v>1.0009062951335983</v>
      </c>
      <c r="D304" s="6">
        <v>0.84907813195966519</v>
      </c>
      <c r="E304" s="6">
        <v>0.56687553569944982</v>
      </c>
      <c r="F304" s="6">
        <v>0.6563726685847302</v>
      </c>
      <c r="G304" s="6">
        <v>0.3530832903245083</v>
      </c>
      <c r="H304" s="6">
        <v>1.1324865308161784</v>
      </c>
    </row>
    <row r="305" spans="1:16" ht="12.75" customHeight="1" x14ac:dyDescent="0.25">
      <c r="A305" s="5">
        <v>24</v>
      </c>
      <c r="B305" s="6">
        <v>1.1596429329923055</v>
      </c>
      <c r="C305" s="6">
        <v>1.077214188527829</v>
      </c>
      <c r="D305" s="6">
        <v>0.91381082860865848</v>
      </c>
      <c r="E305" s="6">
        <v>0.61009344546409683</v>
      </c>
      <c r="F305" s="6">
        <v>0.70641373223351556</v>
      </c>
      <c r="G305" s="6">
        <v>0.38000193616414768</v>
      </c>
      <c r="H305" s="6">
        <v>1.2188259432907382</v>
      </c>
    </row>
    <row r="306" spans="1:16" ht="12.75" customHeight="1" x14ac:dyDescent="0.25">
      <c r="A306" s="5">
        <v>25</v>
      </c>
      <c r="B306" s="6">
        <v>1.244119637333712</v>
      </c>
      <c r="C306" s="6">
        <v>1.1556861922176385</v>
      </c>
      <c r="D306" s="6">
        <v>0.98037936017652283</v>
      </c>
      <c r="E306" s="6">
        <v>0.65453702559277638</v>
      </c>
      <c r="F306" s="6">
        <v>0.75787397253922373</v>
      </c>
      <c r="G306" s="6">
        <v>0.40768400130437793</v>
      </c>
      <c r="H306" s="6">
        <v>1.307613962365995</v>
      </c>
    </row>
    <row r="307" spans="1:16" ht="18" customHeight="1" x14ac:dyDescent="0.3">
      <c r="A307" s="53" t="s">
        <v>68</v>
      </c>
      <c r="B307" s="12"/>
      <c r="C307" s="12"/>
      <c r="D307" s="12"/>
      <c r="E307" s="12"/>
      <c r="F307" s="12"/>
      <c r="G307" s="12"/>
    </row>
    <row r="308" spans="1:16" ht="18" customHeight="1" x14ac:dyDescent="0.3">
      <c r="A308" s="52" t="s">
        <v>8</v>
      </c>
      <c r="D308" s="12"/>
      <c r="E308" s="12"/>
      <c r="F308" s="13"/>
      <c r="G308" s="13"/>
      <c r="H308" s="14"/>
    </row>
    <row r="309" spans="1:16" ht="18" customHeight="1" x14ac:dyDescent="0.3">
      <c r="A309" s="53" t="s">
        <v>0</v>
      </c>
      <c r="B309" s="12"/>
      <c r="C309" s="20">
        <v>0.45</v>
      </c>
      <c r="D309" s="12"/>
      <c r="E309" s="12"/>
      <c r="H309" s="14" t="s">
        <v>46</v>
      </c>
    </row>
    <row r="310" spans="1:16" ht="18" customHeight="1" x14ac:dyDescent="0.3">
      <c r="A310" s="53" t="s">
        <v>21</v>
      </c>
      <c r="B310" s="12"/>
      <c r="H310" s="24" t="s">
        <v>46</v>
      </c>
    </row>
    <row r="311" spans="1:16" ht="14.25" customHeight="1" x14ac:dyDescent="0.3">
      <c r="A311" s="52"/>
      <c r="B311" s="15"/>
      <c r="C311" s="8"/>
      <c r="D311" s="15"/>
      <c r="E311" s="15"/>
      <c r="H311" s="24"/>
    </row>
    <row r="312" spans="1:16" ht="14.25" customHeight="1" x14ac:dyDescent="0.3">
      <c r="A312" s="2"/>
      <c r="B312" s="9"/>
      <c r="C312" s="10"/>
      <c r="D312" s="10"/>
      <c r="E312" s="10"/>
      <c r="F312" s="3"/>
      <c r="G312" s="3"/>
    </row>
    <row r="313" spans="1:16" s="2" customFormat="1" ht="14.25" customHeight="1" x14ac:dyDescent="0.3">
      <c r="D313" s="5"/>
      <c r="E313" s="5"/>
      <c r="F313" s="5"/>
      <c r="G313" s="5"/>
      <c r="H313" s="1"/>
      <c r="M313" s="1"/>
    </row>
    <row r="314" spans="1:16" s="2" customFormat="1" ht="14.25" customHeight="1" x14ac:dyDescent="0.3">
      <c r="A314" s="3"/>
      <c r="B314" s="3"/>
      <c r="D314" s="5"/>
      <c r="E314" s="5"/>
      <c r="F314" s="5"/>
      <c r="G314" s="5"/>
      <c r="H314" s="3"/>
      <c r="M314" s="1"/>
    </row>
    <row r="315" spans="1:16" s="2" customFormat="1" ht="39" customHeight="1" x14ac:dyDescent="0.3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6" ht="19.5" customHeight="1" x14ac:dyDescent="0.25">
      <c r="A316" s="5">
        <v>1</v>
      </c>
      <c r="B316" s="6">
        <v>3.0813702594368109E-2</v>
      </c>
      <c r="C316" s="6">
        <v>2.8623429412086412E-2</v>
      </c>
      <c r="D316" s="6">
        <v>2.4281521750494833E-2</v>
      </c>
      <c r="E316" s="6">
        <v>1.6211229722924339E-2</v>
      </c>
      <c r="F316" s="6">
        <v>1.8770625021146549E-2</v>
      </c>
      <c r="G316" s="6">
        <v>1.0097303500166112E-2</v>
      </c>
      <c r="H316" s="6">
        <v>3.238629673183218E-2</v>
      </c>
    </row>
    <row r="317" spans="1:16" ht="12.75" customHeight="1" x14ac:dyDescent="0.25">
      <c r="A317" s="5">
        <v>2</v>
      </c>
      <c r="B317" s="6">
        <v>4.9945350147063167E-2</v>
      </c>
      <c r="C317" s="6">
        <v>4.6395177600555365E-2</v>
      </c>
      <c r="D317" s="6">
        <v>3.9357461253411705E-2</v>
      </c>
      <c r="E317" s="6">
        <v>2.6276476913031546E-2</v>
      </c>
      <c r="F317" s="6">
        <v>3.0424952544707798E-2</v>
      </c>
      <c r="G317" s="6">
        <v>1.6366529056755983E-2</v>
      </c>
      <c r="H317" s="6">
        <v>5.2494338364052616E-2</v>
      </c>
    </row>
    <row r="318" spans="1:16" s="18" customFormat="1" ht="12.75" customHeight="1" x14ac:dyDescent="0.25">
      <c r="A318" s="17">
        <v>3</v>
      </c>
      <c r="B318" s="6">
        <v>6.9137367821392195E-2</v>
      </c>
      <c r="C318" s="6">
        <v>6.4223004733445138E-2</v>
      </c>
      <c r="D318" s="6">
        <v>5.448097304716399E-2</v>
      </c>
      <c r="E318" s="6">
        <v>3.6373485099961904E-2</v>
      </c>
      <c r="F318" s="6">
        <v>4.2116055425342802E-2</v>
      </c>
      <c r="G318" s="6">
        <v>2.2655537222677314E-2</v>
      </c>
      <c r="H318" s="6">
        <v>7.2665831140029197E-2</v>
      </c>
      <c r="I318" s="1"/>
      <c r="J318" s="1"/>
      <c r="K318" s="1"/>
      <c r="L318" s="1"/>
      <c r="M318" s="1"/>
      <c r="N318" s="1"/>
      <c r="O318" s="1"/>
      <c r="P318" s="1"/>
    </row>
    <row r="319" spans="1:16" ht="12.75" customHeight="1" x14ac:dyDescent="0.25">
      <c r="A319" s="5">
        <v>4</v>
      </c>
      <c r="B319" s="6">
        <v>9.0600002569926008E-2</v>
      </c>
      <c r="C319" s="6">
        <v>8.4160050884930143E-2</v>
      </c>
      <c r="D319" s="6">
        <v>7.1393754978300722E-2</v>
      </c>
      <c r="E319" s="6">
        <v>4.7665075304097027E-2</v>
      </c>
      <c r="F319" s="6">
        <v>5.5190338452407221E-2</v>
      </c>
      <c r="G319" s="6">
        <v>2.9688601045678144E-2</v>
      </c>
      <c r="H319" s="6">
        <v>9.5223823172443781E-2</v>
      </c>
    </row>
    <row r="320" spans="1:16" ht="12.75" customHeight="1" x14ac:dyDescent="0.25">
      <c r="A320" s="5">
        <v>5</v>
      </c>
      <c r="B320" s="6">
        <v>0.11437783636364332</v>
      </c>
      <c r="C320" s="6">
        <v>0.10624772908856107</v>
      </c>
      <c r="D320" s="6">
        <v>9.0130938108877304E-2</v>
      </c>
      <c r="E320" s="6">
        <v>6.0174702304064173E-2</v>
      </c>
      <c r="F320" s="6">
        <v>6.9674959396291786E-2</v>
      </c>
      <c r="G320" s="6">
        <v>3.7480329535832135E-2</v>
      </c>
      <c r="H320" s="6">
        <v>0.12021517169750758</v>
      </c>
    </row>
    <row r="321" spans="1:16" s="18" customFormat="1" ht="19.5" customHeight="1" x14ac:dyDescent="0.25">
      <c r="A321" s="17">
        <v>6</v>
      </c>
      <c r="B321" s="6">
        <v>0.1405189928056324</v>
      </c>
      <c r="C321" s="6">
        <v>0.13053074226674177</v>
      </c>
      <c r="D321" s="6">
        <v>0.11073044434430322</v>
      </c>
      <c r="E321" s="6">
        <v>7.3927684147325146E-2</v>
      </c>
      <c r="F321" s="6">
        <v>8.5599233465237665E-2</v>
      </c>
      <c r="G321" s="6">
        <v>4.6046492256190515E-2</v>
      </c>
      <c r="H321" s="6">
        <v>0.14769045633266992</v>
      </c>
      <c r="I321" s="1"/>
      <c r="J321" s="1"/>
      <c r="K321" s="1"/>
      <c r="L321" s="1"/>
      <c r="M321" s="1"/>
      <c r="N321" s="1"/>
      <c r="O321" s="1"/>
      <c r="P321" s="1"/>
    </row>
    <row r="322" spans="1:16" ht="12.75" customHeight="1" x14ac:dyDescent="0.25">
      <c r="A322" s="5">
        <v>7</v>
      </c>
      <c r="B322" s="6">
        <v>0.16907513148707753</v>
      </c>
      <c r="C322" s="6">
        <v>0.15705707798789878</v>
      </c>
      <c r="D322" s="6">
        <v>0.13323298198580005</v>
      </c>
      <c r="E322" s="6">
        <v>8.8951199180835064E-2</v>
      </c>
      <c r="F322" s="6">
        <v>0.10299462986720181</v>
      </c>
      <c r="G322" s="6">
        <v>5.5404017473302369E-2</v>
      </c>
      <c r="H322" s="6">
        <v>0.17770397314455949</v>
      </c>
    </row>
    <row r="323" spans="1:16" ht="12.75" customHeight="1" x14ac:dyDescent="0.25">
      <c r="A323" s="5">
        <v>8</v>
      </c>
      <c r="B323" s="6">
        <v>0.20010135024338849</v>
      </c>
      <c r="C323" s="6">
        <v>0.18587791767035661</v>
      </c>
      <c r="D323" s="6">
        <v>0.15768196870720333</v>
      </c>
      <c r="E323" s="6">
        <v>0.1052742346275454</v>
      </c>
      <c r="F323" s="6">
        <v>0.12189471226772516</v>
      </c>
      <c r="G323" s="6">
        <v>6.5570960127648542E-2</v>
      </c>
      <c r="H323" s="6">
        <v>0.21031363191670194</v>
      </c>
    </row>
    <row r="324" spans="1:16" ht="12.75" customHeight="1" x14ac:dyDescent="0.25">
      <c r="A324" s="5">
        <v>9</v>
      </c>
      <c r="B324" s="6">
        <v>0.23365596604234637</v>
      </c>
      <c r="C324" s="6">
        <v>0.2170474330452046</v>
      </c>
      <c r="D324" s="6">
        <v>0.1841233588925168</v>
      </c>
      <c r="E324" s="6">
        <v>0.12292747131065644</v>
      </c>
      <c r="F324" s="6">
        <v>0.14233500531468912</v>
      </c>
      <c r="G324" s="6">
        <v>7.6566430033153235E-2</v>
      </c>
      <c r="H324" s="6">
        <v>0.24558072585517252</v>
      </c>
    </row>
    <row r="325" spans="1:16" ht="12.75" customHeight="1" x14ac:dyDescent="0.25">
      <c r="A325" s="5">
        <v>10</v>
      </c>
      <c r="B325" s="6">
        <v>0.26980013823755861</v>
      </c>
      <c r="C325" s="6">
        <v>0.25062243618932672</v>
      </c>
      <c r="D325" s="6">
        <v>0.2126053467556723</v>
      </c>
      <c r="E325" s="6">
        <v>0.14194308544553855</v>
      </c>
      <c r="F325" s="6">
        <v>0.16435276513755706</v>
      </c>
      <c r="G325" s="6">
        <v>8.8410468421581997E-2</v>
      </c>
      <c r="H325" s="6">
        <v>0.28356953561458548</v>
      </c>
    </row>
    <row r="326" spans="1:16" ht="19.5" customHeight="1" x14ac:dyDescent="0.25">
      <c r="A326" s="5">
        <v>11</v>
      </c>
      <c r="B326" s="6">
        <v>0.30859728943316683</v>
      </c>
      <c r="C326" s="6">
        <v>0.28666184155570767</v>
      </c>
      <c r="D326" s="6">
        <v>0.24317790997582811</v>
      </c>
      <c r="E326" s="6">
        <v>0.16235444395400897</v>
      </c>
      <c r="F326" s="6">
        <v>0.18798662655850143</v>
      </c>
      <c r="G326" s="6">
        <v>0.10112385816642523</v>
      </c>
      <c r="H326" s="6">
        <v>0.32434672060631631</v>
      </c>
    </row>
    <row r="327" spans="1:16" ht="12.75" customHeight="1" x14ac:dyDescent="0.25">
      <c r="A327" s="5">
        <v>12</v>
      </c>
      <c r="B327" s="6">
        <v>0.35011226893262737</v>
      </c>
      <c r="C327" s="6">
        <v>0.32522588888522952</v>
      </c>
      <c r="D327" s="6">
        <v>0.27589215048620874</v>
      </c>
      <c r="E327" s="6">
        <v>0.18419566435091306</v>
      </c>
      <c r="F327" s="6">
        <v>0.21327609349479185</v>
      </c>
      <c r="G327" s="6">
        <v>0.11472784965447975</v>
      </c>
      <c r="H327" s="6">
        <v>0.36798043975343359</v>
      </c>
    </row>
    <row r="328" spans="1:16" ht="12.75" customHeight="1" x14ac:dyDescent="0.25">
      <c r="A328" s="5">
        <v>13</v>
      </c>
      <c r="B328" s="6">
        <v>0.39441019133159272</v>
      </c>
      <c r="C328" s="6">
        <v>0.36637506435369832</v>
      </c>
      <c r="D328" s="6">
        <v>0.31079937927307982</v>
      </c>
      <c r="E328" s="6">
        <v>0.20750100372253266</v>
      </c>
      <c r="F328" s="6">
        <v>0.24026083147038341</v>
      </c>
      <c r="G328" s="6">
        <v>0.12924378020580893</v>
      </c>
      <c r="H328" s="6">
        <v>0.4145391308105344</v>
      </c>
    </row>
    <row r="329" spans="1:16" ht="12.75" customHeight="1" x14ac:dyDescent="0.25">
      <c r="A329" s="5">
        <v>14</v>
      </c>
      <c r="B329" s="6">
        <v>0.44155486784109105</v>
      </c>
      <c r="C329" s="6">
        <v>0.41016864339836384</v>
      </c>
      <c r="D329" s="6">
        <v>0.34794988024191353</v>
      </c>
      <c r="E329" s="6">
        <v>0.23230403343854347</v>
      </c>
      <c r="F329" s="6">
        <v>0.26897971203311039</v>
      </c>
      <c r="G329" s="6">
        <v>0.14469256003600572</v>
      </c>
      <c r="H329" s="6">
        <v>0.46408986162864491</v>
      </c>
    </row>
    <row r="330" spans="1:16" ht="12.75" customHeight="1" x14ac:dyDescent="0.25">
      <c r="A330" s="5">
        <v>15</v>
      </c>
      <c r="B330" s="6">
        <v>0.49160672989093201</v>
      </c>
      <c r="C330" s="6">
        <v>0.45666276191396732</v>
      </c>
      <c r="D330" s="6">
        <v>0.38739127399503259</v>
      </c>
      <c r="E330" s="6">
        <v>0.25863654675028003</v>
      </c>
      <c r="F330" s="6">
        <v>0.29946954788683328</v>
      </c>
      <c r="G330" s="6">
        <v>0.16109399184440062</v>
      </c>
      <c r="H330" s="6">
        <v>0.51669614778859352</v>
      </c>
    </row>
    <row r="331" spans="1:16" ht="19.5" customHeight="1" x14ac:dyDescent="0.25">
      <c r="A331" s="5">
        <v>16</v>
      </c>
      <c r="B331" s="6">
        <v>0.54462012286835204</v>
      </c>
      <c r="C331" s="6">
        <v>0.50590790235553573</v>
      </c>
      <c r="D331" s="6">
        <v>0.42916638526919759</v>
      </c>
      <c r="E331" s="6">
        <v>0.28652713501427196</v>
      </c>
      <c r="F331" s="6">
        <v>0.33176344433210214</v>
      </c>
      <c r="G331" s="6">
        <v>0.17846588400267771</v>
      </c>
      <c r="H331" s="6">
        <v>0.57241510822412889</v>
      </c>
    </row>
    <row r="332" spans="1:16" ht="12.75" customHeight="1" x14ac:dyDescent="0.25">
      <c r="A332" s="5">
        <v>17</v>
      </c>
      <c r="B332" s="6">
        <v>0.60063982178481778</v>
      </c>
      <c r="C332" s="6">
        <v>0.55794565707556931</v>
      </c>
      <c r="D332" s="6">
        <v>0.47331049724439878</v>
      </c>
      <c r="E332" s="6">
        <v>0.31599935456862915</v>
      </c>
      <c r="F332" s="6">
        <v>0.36588867673279057</v>
      </c>
      <c r="G332" s="6">
        <v>0.19682290877810557</v>
      </c>
      <c r="H332" s="6">
        <v>0.63129380306387717</v>
      </c>
    </row>
    <row r="333" spans="1:16" ht="12.75" customHeight="1" x14ac:dyDescent="0.25">
      <c r="A333" s="5">
        <v>18</v>
      </c>
      <c r="B333" s="6">
        <v>0.65969658939310272</v>
      </c>
      <c r="C333" s="6">
        <v>0.61280460217523069</v>
      </c>
      <c r="D333" s="6">
        <v>0.51984785129339195</v>
      </c>
      <c r="E333" s="6">
        <v>0.3470693898381409</v>
      </c>
      <c r="F333" s="6">
        <v>0.4018639846770789</v>
      </c>
      <c r="G333" s="6">
        <v>0.21617514677850158</v>
      </c>
      <c r="H333" s="6">
        <v>0.69336456505449695</v>
      </c>
    </row>
    <row r="334" spans="1:16" ht="12.75" customHeight="1" x14ac:dyDescent="0.25">
      <c r="A334" s="5">
        <v>19</v>
      </c>
      <c r="B334" s="6">
        <v>0.72180155979832683</v>
      </c>
      <c r="C334" s="6">
        <v>0.67049508033472849</v>
      </c>
      <c r="D334" s="6">
        <v>0.56878722120812308</v>
      </c>
      <c r="E334" s="6">
        <v>0.37974309852638277</v>
      </c>
      <c r="F334" s="6">
        <v>0.43969615067062412</v>
      </c>
      <c r="G334" s="6">
        <v>0.23652624652478782</v>
      </c>
      <c r="H334" s="6">
        <v>0.7586390965362434</v>
      </c>
    </row>
    <row r="335" spans="1:16" ht="12.75" customHeight="1" x14ac:dyDescent="0.25">
      <c r="A335" s="5">
        <v>20</v>
      </c>
      <c r="B335" s="6">
        <v>0.78693918573549437</v>
      </c>
      <c r="C335" s="6">
        <v>0.73100264940642357</v>
      </c>
      <c r="D335" s="6">
        <v>0.62011635558024525</v>
      </c>
      <c r="E335" s="6">
        <v>0.41401230114620485</v>
      </c>
      <c r="F335" s="6">
        <v>0.47937570386582334</v>
      </c>
      <c r="G335" s="6">
        <v>0.25787111335322549</v>
      </c>
      <c r="H335" s="6">
        <v>0.82710105678096135</v>
      </c>
    </row>
    <row r="336" spans="1:16" ht="19.5" customHeight="1" x14ac:dyDescent="0.25">
      <c r="A336" s="5">
        <v>21</v>
      </c>
      <c r="B336" s="6">
        <v>0.85505843401682446</v>
      </c>
      <c r="C336" s="6">
        <v>0.79427990369982404</v>
      </c>
      <c r="D336" s="6">
        <v>0.67379503972100763</v>
      </c>
      <c r="E336" s="6">
        <v>0.44985014890434466</v>
      </c>
      <c r="F336" s="6">
        <v>0.5208715566376656</v>
      </c>
      <c r="G336" s="6">
        <v>0.28019302426261011</v>
      </c>
      <c r="H336" s="6">
        <v>0.89869680809426589</v>
      </c>
    </row>
    <row r="337" spans="1:16" ht="12.75" customHeight="1" x14ac:dyDescent="0.25">
      <c r="A337" s="5">
        <v>22</v>
      </c>
      <c r="B337" s="6">
        <v>0.92606184951928938</v>
      </c>
      <c r="C337" s="6">
        <v>0.86023631531338018</v>
      </c>
      <c r="D337" s="6">
        <v>0.72974647796840719</v>
      </c>
      <c r="E337" s="6">
        <v>0.48720537021530408</v>
      </c>
      <c r="F337" s="6">
        <v>0.5641243427491609</v>
      </c>
      <c r="G337" s="6">
        <v>0.30346004430608342</v>
      </c>
      <c r="H337" s="6">
        <v>0.97332392167771087</v>
      </c>
    </row>
    <row r="338" spans="1:16" ht="12.75" customHeight="1" x14ac:dyDescent="0.25">
      <c r="A338" s="5">
        <v>23</v>
      </c>
      <c r="B338" s="6">
        <v>0.99979203151295937</v>
      </c>
      <c r="C338" s="6">
        <v>0.92872567174086174</v>
      </c>
      <c r="D338" s="6">
        <v>0.78784663689167944</v>
      </c>
      <c r="E338" s="6">
        <v>0.52599515583590195</v>
      </c>
      <c r="F338" s="6">
        <v>0.60903817920570591</v>
      </c>
      <c r="G338" s="6">
        <v>0.32762059503615487</v>
      </c>
      <c r="H338" s="6">
        <v>1.0508169637691669</v>
      </c>
    </row>
    <row r="339" spans="1:16" ht="12.75" customHeight="1" x14ac:dyDescent="0.25">
      <c r="A339" s="5">
        <v>24</v>
      </c>
      <c r="B339" s="6">
        <v>1.0760149747874932</v>
      </c>
      <c r="C339" s="6">
        <v>0.9995306011296089</v>
      </c>
      <c r="D339" s="6">
        <v>0.84791111792375151</v>
      </c>
      <c r="E339" s="6">
        <v>0.56609639455580663</v>
      </c>
      <c r="F339" s="6">
        <v>0.65547051825462965</v>
      </c>
      <c r="G339" s="6">
        <v>0.352597995579366</v>
      </c>
      <c r="H339" s="6">
        <v>1.1309299865746074</v>
      </c>
    </row>
    <row r="340" spans="1:16" ht="12.75" customHeight="1" x14ac:dyDescent="0.25">
      <c r="A340" s="5">
        <v>25</v>
      </c>
      <c r="B340" s="6">
        <v>1.1543996191516839</v>
      </c>
      <c r="C340" s="6">
        <v>1.0723435754250117</v>
      </c>
      <c r="D340" s="6">
        <v>0.90967904215177875</v>
      </c>
      <c r="E340" s="6">
        <v>0.60733491409580742</v>
      </c>
      <c r="F340" s="6">
        <v>0.70321968965881743</v>
      </c>
      <c r="G340" s="6">
        <v>0.37828376123748186</v>
      </c>
      <c r="H340" s="6">
        <v>1.2133150340651935</v>
      </c>
    </row>
    <row r="341" spans="1:16" ht="18" customHeight="1" x14ac:dyDescent="0.3">
      <c r="A341" s="53" t="s">
        <v>68</v>
      </c>
      <c r="B341" s="12"/>
      <c r="C341" s="12"/>
      <c r="D341" s="12"/>
      <c r="E341" s="12"/>
      <c r="F341" s="12"/>
      <c r="G341" s="12"/>
    </row>
    <row r="342" spans="1:16" ht="18" customHeight="1" x14ac:dyDescent="0.3">
      <c r="A342" s="52" t="s">
        <v>8</v>
      </c>
      <c r="D342" s="12"/>
      <c r="E342" s="12"/>
      <c r="F342" s="13"/>
      <c r="G342" s="13"/>
      <c r="H342" s="14"/>
    </row>
    <row r="343" spans="1:16" ht="18" customHeight="1" x14ac:dyDescent="0.3">
      <c r="A343" s="53" t="s">
        <v>0</v>
      </c>
      <c r="B343" s="12"/>
      <c r="C343" s="20">
        <v>0.45</v>
      </c>
      <c r="D343" s="12"/>
      <c r="E343" s="12"/>
      <c r="H343" s="14" t="s">
        <v>46</v>
      </c>
    </row>
    <row r="344" spans="1:16" ht="18" customHeight="1" x14ac:dyDescent="0.3">
      <c r="A344" s="53" t="s">
        <v>22</v>
      </c>
      <c r="B344" s="12"/>
      <c r="H344" s="24" t="s">
        <v>46</v>
      </c>
    </row>
    <row r="345" spans="1:16" ht="14.25" customHeight="1" x14ac:dyDescent="0.3">
      <c r="A345" s="52"/>
      <c r="B345" s="15"/>
      <c r="C345" s="8"/>
      <c r="D345" s="15"/>
      <c r="E345" s="15"/>
      <c r="H345" s="24"/>
    </row>
    <row r="346" spans="1:16" ht="14.25" customHeight="1" x14ac:dyDescent="0.3">
      <c r="A346" s="2"/>
      <c r="B346" s="9"/>
      <c r="C346" s="10"/>
      <c r="D346" s="10"/>
      <c r="E346" s="10"/>
      <c r="F346" s="3"/>
      <c r="G346" s="3"/>
    </row>
    <row r="347" spans="1:16" s="2" customFormat="1" ht="14.25" customHeight="1" x14ac:dyDescent="0.3">
      <c r="D347" s="5"/>
      <c r="E347" s="5"/>
      <c r="F347" s="5"/>
      <c r="G347" s="5"/>
      <c r="H347" s="1"/>
      <c r="M347" s="1"/>
    </row>
    <row r="348" spans="1:16" s="2" customFormat="1" ht="14.25" customHeight="1" x14ac:dyDescent="0.3">
      <c r="A348" s="3"/>
      <c r="B348" s="3"/>
      <c r="D348" s="5"/>
      <c r="E348" s="5"/>
      <c r="F348" s="5"/>
      <c r="G348" s="5"/>
      <c r="H348" s="3"/>
      <c r="M348" s="1"/>
    </row>
    <row r="349" spans="1:16" s="2" customFormat="1" ht="39" customHeight="1" x14ac:dyDescent="0.3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6" ht="19.5" customHeight="1" x14ac:dyDescent="0.25">
      <c r="A350" s="5">
        <v>1</v>
      </c>
      <c r="B350" s="6">
        <v>2.8701769005018724E-2</v>
      </c>
      <c r="C350" s="6">
        <v>2.666161447496148E-2</v>
      </c>
      <c r="D350" s="6">
        <v>2.2617295868248521E-2</v>
      </c>
      <c r="E350" s="6">
        <v>1.5100131812127972E-2</v>
      </c>
      <c r="F350" s="6">
        <v>1.7484109278553286E-2</v>
      </c>
      <c r="G350" s="6">
        <v>9.4052466349274135E-3</v>
      </c>
      <c r="H350" s="6">
        <v>3.0166579458546946E-2</v>
      </c>
    </row>
    <row r="351" spans="1:16" ht="12.75" customHeight="1" x14ac:dyDescent="0.25">
      <c r="A351" s="5">
        <v>2</v>
      </c>
      <c r="B351" s="6">
        <v>4.652215677118246E-2</v>
      </c>
      <c r="C351" s="6">
        <v>4.3215308720521727E-2</v>
      </c>
      <c r="D351" s="6">
        <v>3.6659948867224491E-2</v>
      </c>
      <c r="E351" s="6">
        <v>2.447551923738572E-2</v>
      </c>
      <c r="F351" s="6">
        <v>2.8339663409565903E-2</v>
      </c>
      <c r="G351" s="6">
        <v>1.5244787119052489E-2</v>
      </c>
      <c r="H351" s="6">
        <v>4.889644044502818E-2</v>
      </c>
    </row>
    <row r="352" spans="1:16" s="18" customFormat="1" ht="12.75" customHeight="1" x14ac:dyDescent="0.25">
      <c r="A352" s="17">
        <v>3</v>
      </c>
      <c r="B352" s="6">
        <v>6.4398776964482679E-2</v>
      </c>
      <c r="C352" s="6">
        <v>5.9821238328057101E-2</v>
      </c>
      <c r="D352" s="6">
        <v>5.0746913610250556E-2</v>
      </c>
      <c r="E352" s="6">
        <v>3.3880490799486331E-2</v>
      </c>
      <c r="F352" s="6">
        <v>3.9229472359536909E-2</v>
      </c>
      <c r="G352" s="6">
        <v>2.1102754336596218E-2</v>
      </c>
      <c r="H352" s="6">
        <v>6.7685403711270048E-2</v>
      </c>
      <c r="I352" s="1"/>
      <c r="J352" s="1"/>
      <c r="K352" s="1"/>
      <c r="L352" s="1"/>
      <c r="M352" s="1"/>
      <c r="N352" s="1"/>
      <c r="O352" s="1"/>
      <c r="P352" s="1"/>
    </row>
    <row r="353" spans="1:16" ht="12.75" customHeight="1" x14ac:dyDescent="0.25">
      <c r="A353" s="5">
        <v>4</v>
      </c>
      <c r="B353" s="6">
        <v>8.4390388907414071E-2</v>
      </c>
      <c r="C353" s="6">
        <v>7.8391823655472689E-2</v>
      </c>
      <c r="D353" s="6">
        <v>6.6500514097991459E-2</v>
      </c>
      <c r="E353" s="6">
        <v>4.4398169184480314E-2</v>
      </c>
      <c r="F353" s="6">
        <v>5.1407659975900355E-2</v>
      </c>
      <c r="G353" s="6">
        <v>2.7653780544080232E-2</v>
      </c>
      <c r="H353" s="6">
        <v>8.8697298485958767E-2</v>
      </c>
    </row>
    <row r="354" spans="1:16" ht="12.75" customHeight="1" x14ac:dyDescent="0.25">
      <c r="A354" s="5">
        <v>5</v>
      </c>
      <c r="B354" s="6">
        <v>0.10653851897704544</v>
      </c>
      <c r="C354" s="6">
        <v>9.8965639337515107E-2</v>
      </c>
      <c r="D354" s="6">
        <v>8.3953473552362115E-2</v>
      </c>
      <c r="E354" s="6">
        <v>5.6050401609077878E-2</v>
      </c>
      <c r="F354" s="6">
        <v>6.489952266859135E-2</v>
      </c>
      <c r="G354" s="6">
        <v>3.491147346784778E-2</v>
      </c>
      <c r="H354" s="6">
        <v>0.11197577046749201</v>
      </c>
    </row>
    <row r="355" spans="1:16" s="18" customFormat="1" ht="19.5" customHeight="1" x14ac:dyDescent="0.25">
      <c r="A355" s="17">
        <v>6</v>
      </c>
      <c r="B355" s="6">
        <v>0.13088799244341043</v>
      </c>
      <c r="C355" s="6">
        <v>0.12158432441281518</v>
      </c>
      <c r="D355" s="6">
        <v>0.1031411147576323</v>
      </c>
      <c r="E355" s="6">
        <v>6.8860770852650716E-2</v>
      </c>
      <c r="F355" s="6">
        <v>7.9732366417236841E-2</v>
      </c>
      <c r="G355" s="6">
        <v>4.2890521844334228E-2</v>
      </c>
      <c r="H355" s="6">
        <v>0.13756793260803601</v>
      </c>
      <c r="I355" s="1"/>
      <c r="J355" s="1"/>
      <c r="K355" s="1"/>
      <c r="L355" s="1"/>
      <c r="M355" s="1"/>
      <c r="N355" s="1"/>
      <c r="O355" s="1"/>
      <c r="P355" s="1"/>
    </row>
    <row r="356" spans="1:16" ht="12.75" customHeight="1" x14ac:dyDescent="0.25">
      <c r="A356" s="5">
        <v>7</v>
      </c>
      <c r="B356" s="6">
        <v>0.15748692821232771</v>
      </c>
      <c r="C356" s="6">
        <v>0.14629257744039451</v>
      </c>
      <c r="D356" s="6">
        <v>0.12410135591771364</v>
      </c>
      <c r="E356" s="6">
        <v>8.2854592491405643E-2</v>
      </c>
      <c r="F356" s="6">
        <v>9.5935503568666453E-2</v>
      </c>
      <c r="G356" s="6">
        <v>5.1606693697348424E-2</v>
      </c>
      <c r="H356" s="6">
        <v>0.16552435958804287</v>
      </c>
    </row>
    <row r="357" spans="1:16" ht="12.75" customHeight="1" x14ac:dyDescent="0.25">
      <c r="A357" s="5">
        <v>8</v>
      </c>
      <c r="B357" s="6">
        <v>0.18638664778077638</v>
      </c>
      <c r="C357" s="6">
        <v>0.17313807192659664</v>
      </c>
      <c r="D357" s="6">
        <v>0.14687463891203786</v>
      </c>
      <c r="E357" s="6">
        <v>9.8058866999391633E-2</v>
      </c>
      <c r="F357" s="6">
        <v>0.11354019737572578</v>
      </c>
      <c r="G357" s="6">
        <v>6.1076806503774048E-2</v>
      </c>
      <c r="H357" s="6">
        <v>0.19589899212511364</v>
      </c>
    </row>
    <row r="358" spans="1:16" ht="12.75" customHeight="1" x14ac:dyDescent="0.25">
      <c r="A358" s="5">
        <v>9</v>
      </c>
      <c r="B358" s="6">
        <v>0.21764147114270058</v>
      </c>
      <c r="C358" s="6">
        <v>0.20217126673814062</v>
      </c>
      <c r="D358" s="6">
        <v>0.17150376846718407</v>
      </c>
      <c r="E358" s="6">
        <v>0.11450217237361118</v>
      </c>
      <c r="F358" s="6">
        <v>0.1325795376702634</v>
      </c>
      <c r="G358" s="6">
        <v>7.131866031419902E-2</v>
      </c>
      <c r="H358" s="6">
        <v>0.22874892246374443</v>
      </c>
    </row>
    <row r="359" spans="1:16" ht="12.75" customHeight="1" x14ac:dyDescent="0.25">
      <c r="A359" s="5">
        <v>10</v>
      </c>
      <c r="B359" s="6">
        <v>0.25130836586421351</v>
      </c>
      <c r="C359" s="6">
        <v>0.23344508012145995</v>
      </c>
      <c r="D359" s="6">
        <v>0.19803363562444837</v>
      </c>
      <c r="E359" s="6">
        <v>0.13221447951088161</v>
      </c>
      <c r="F359" s="6">
        <v>0.15308822709207406</v>
      </c>
      <c r="G359" s="6">
        <v>8.2350922758809911E-2</v>
      </c>
      <c r="H359" s="6">
        <v>0.26413402554089155</v>
      </c>
    </row>
    <row r="360" spans="1:16" ht="19.5" customHeight="1" x14ac:dyDescent="0.25">
      <c r="A360" s="5">
        <v>11</v>
      </c>
      <c r="B360" s="6">
        <v>0.28744640764153173</v>
      </c>
      <c r="C360" s="6">
        <v>0.26701438860479537</v>
      </c>
      <c r="D360" s="6">
        <v>0.22651079265382212</v>
      </c>
      <c r="E360" s="6">
        <v>0.15122686840489977</v>
      </c>
      <c r="F360" s="6">
        <v>0.17510225247974523</v>
      </c>
      <c r="G360" s="6">
        <v>9.4192952278298991E-2</v>
      </c>
      <c r="H360" s="6">
        <v>0.3021163920131858</v>
      </c>
    </row>
    <row r="361" spans="1:16" ht="12.75" customHeight="1" x14ac:dyDescent="0.25">
      <c r="A361" s="5">
        <v>12</v>
      </c>
      <c r="B361" s="6">
        <v>0.32611600108595556</v>
      </c>
      <c r="C361" s="6">
        <v>0.3029353031706693</v>
      </c>
      <c r="D361" s="6">
        <v>0.2569828390243607</v>
      </c>
      <c r="E361" s="6">
        <v>0.17157111819765983</v>
      </c>
      <c r="F361" s="6">
        <v>0.19865841020024363</v>
      </c>
      <c r="G361" s="6">
        <v>0.10686454278387315</v>
      </c>
      <c r="H361" s="6">
        <v>0.34275950927424881</v>
      </c>
    </row>
    <row r="362" spans="1:16" ht="12.75" customHeight="1" x14ac:dyDescent="0.25">
      <c r="A362" s="5">
        <v>13</v>
      </c>
      <c r="B362" s="6">
        <v>0.36737779791817826</v>
      </c>
      <c r="C362" s="6">
        <v>0.3412641643461789</v>
      </c>
      <c r="D362" s="6">
        <v>0.28949756892992007</v>
      </c>
      <c r="E362" s="6">
        <v>0.19327913803653665</v>
      </c>
      <c r="F362" s="6">
        <v>0.22379364715089634</v>
      </c>
      <c r="G362" s="6">
        <v>0.12038556916170591</v>
      </c>
      <c r="H362" s="6">
        <v>0.38612712443845754</v>
      </c>
    </row>
    <row r="363" spans="1:16" ht="12.75" customHeight="1" x14ac:dyDescent="0.25">
      <c r="A363" s="5">
        <v>14</v>
      </c>
      <c r="B363" s="6">
        <v>0.41129123580666066</v>
      </c>
      <c r="C363" s="6">
        <v>0.38205618490240884</v>
      </c>
      <c r="D363" s="6">
        <v>0.32410181987842762</v>
      </c>
      <c r="E363" s="6">
        <v>0.2163821983504787</v>
      </c>
      <c r="F363" s="6">
        <v>0.2505441706710646</v>
      </c>
      <c r="G363" s="6">
        <v>0.13477550846671965</v>
      </c>
      <c r="H363" s="6">
        <v>0.43228170860813836</v>
      </c>
    </row>
    <row r="364" spans="1:16" ht="12.75" customHeight="1" x14ac:dyDescent="0.25">
      <c r="A364" s="5">
        <v>15</v>
      </c>
      <c r="B364" s="6">
        <v>0.45791260428472746</v>
      </c>
      <c r="C364" s="6">
        <v>0.42536365324834907</v>
      </c>
      <c r="D364" s="6">
        <v>0.36083994861421009</v>
      </c>
      <c r="E364" s="6">
        <v>0.24090991332015521</v>
      </c>
      <c r="F364" s="6">
        <v>0.2789442703667902</v>
      </c>
      <c r="G364" s="6">
        <v>0.15005280614538802</v>
      </c>
      <c r="H364" s="6">
        <v>0.48128242408368527</v>
      </c>
    </row>
    <row r="365" spans="1:16" ht="19.5" customHeight="1" x14ac:dyDescent="0.25">
      <c r="A365" s="5">
        <v>16</v>
      </c>
      <c r="B365" s="6">
        <v>0.50729252397306412</v>
      </c>
      <c r="C365" s="6">
        <v>0.47123359183313751</v>
      </c>
      <c r="D365" s="6">
        <v>0.39975184471880826</v>
      </c>
      <c r="E365" s="6">
        <v>0.266888914685395</v>
      </c>
      <c r="F365" s="6">
        <v>0.30902478254170523</v>
      </c>
      <c r="G365" s="6">
        <v>0.16623405000532243</v>
      </c>
      <c r="H365" s="6">
        <v>0.53318247493680193</v>
      </c>
    </row>
    <row r="366" spans="1:16" ht="12.75" customHeight="1" x14ac:dyDescent="0.25">
      <c r="A366" s="5">
        <v>17</v>
      </c>
      <c r="B366" s="6">
        <v>0.55947270105846814</v>
      </c>
      <c r="C366" s="6">
        <v>0.51970474232016828</v>
      </c>
      <c r="D366" s="6">
        <v>0.440870373106094</v>
      </c>
      <c r="E366" s="6">
        <v>0.29434114426162789</v>
      </c>
      <c r="F366" s="6">
        <v>0.3408111131395139</v>
      </c>
      <c r="G366" s="6">
        <v>0.18333290669449018</v>
      </c>
      <c r="H366" s="6">
        <v>0.5880256958523018</v>
      </c>
    </row>
    <row r="367" spans="1:16" ht="12.75" customHeight="1" x14ac:dyDescent="0.25">
      <c r="A367" s="5">
        <v>18</v>
      </c>
      <c r="B367" s="6">
        <v>0.61448178985216184</v>
      </c>
      <c r="C367" s="6">
        <v>0.57080372223948739</v>
      </c>
      <c r="D367" s="6">
        <v>0.48421811367470413</v>
      </c>
      <c r="E367" s="6">
        <v>0.32328167721290985</v>
      </c>
      <c r="F367" s="6">
        <v>0.37432071735988115</v>
      </c>
      <c r="G367" s="6">
        <v>0.20135876590814505</v>
      </c>
      <c r="H367" s="6">
        <v>0.64584220352982724</v>
      </c>
    </row>
    <row r="368" spans="1:16" ht="12.75" customHeight="1" x14ac:dyDescent="0.25">
      <c r="A368" s="5">
        <v>19</v>
      </c>
      <c r="B368" s="6">
        <v>0.67233016134128187</v>
      </c>
      <c r="C368" s="6">
        <v>0.62454016539661772</v>
      </c>
      <c r="D368" s="6">
        <v>0.52980323887158665</v>
      </c>
      <c r="E368" s="6">
        <v>0.35371596976295849</v>
      </c>
      <c r="F368" s="6">
        <v>0.4095599128437995</v>
      </c>
      <c r="G368" s="6">
        <v>0.22031502610203557</v>
      </c>
      <c r="H368" s="6">
        <v>0.7066428982455063</v>
      </c>
    </row>
    <row r="369" spans="1:13" ht="12.75" customHeight="1" x14ac:dyDescent="0.25">
      <c r="A369" s="5">
        <v>20</v>
      </c>
      <c r="B369" s="6">
        <v>0.73300333385141059</v>
      </c>
      <c r="C369" s="6">
        <v>0.68090061949110314</v>
      </c>
      <c r="D369" s="6">
        <v>0.57761433698497855</v>
      </c>
      <c r="E369" s="6">
        <v>0.38563640303669577</v>
      </c>
      <c r="F369" s="6">
        <v>0.44651987786400826</v>
      </c>
      <c r="G369" s="6">
        <v>0.24019694179446124</v>
      </c>
      <c r="H369" s="6">
        <v>0.77041255924475971</v>
      </c>
    </row>
    <row r="370" spans="1:13" ht="19.5" customHeight="1" x14ac:dyDescent="0.25">
      <c r="A370" s="5">
        <v>21</v>
      </c>
      <c r="B370" s="6">
        <v>0.79645377194720779</v>
      </c>
      <c r="C370" s="6">
        <v>0.73984092796065248</v>
      </c>
      <c r="D370" s="6">
        <v>0.62761394959184258</v>
      </c>
      <c r="E370" s="6">
        <v>0.41901796842439964</v>
      </c>
      <c r="F370" s="6">
        <v>0.48517165550339408</v>
      </c>
      <c r="G370" s="6">
        <v>0.26098893615832142</v>
      </c>
      <c r="H370" s="6">
        <v>0.83710122509534834</v>
      </c>
    </row>
    <row r="371" spans="1:13" ht="12.75" customHeight="1" x14ac:dyDescent="0.25">
      <c r="A371" s="5">
        <v>22</v>
      </c>
      <c r="B371" s="6">
        <v>0.8625906999609021</v>
      </c>
      <c r="C371" s="6">
        <v>0.80127676757566257</v>
      </c>
      <c r="D371" s="6">
        <v>0.67973054451117398</v>
      </c>
      <c r="E371" s="6">
        <v>0.45381290843250072</v>
      </c>
      <c r="F371" s="6">
        <v>0.52545994841443555</v>
      </c>
      <c r="G371" s="6">
        <v>0.2826612630290613</v>
      </c>
      <c r="H371" s="6">
        <v>0.90661348734372937</v>
      </c>
    </row>
    <row r="372" spans="1:13" ht="12.75" customHeight="1" x14ac:dyDescent="0.25">
      <c r="A372" s="5">
        <v>23</v>
      </c>
      <c r="B372" s="6">
        <v>0.9312675052165964</v>
      </c>
      <c r="C372" s="6">
        <v>0.86507194705673063</v>
      </c>
      <c r="D372" s="6">
        <v>0.73384858941225706</v>
      </c>
      <c r="E372" s="6">
        <v>0.48994408946233536</v>
      </c>
      <c r="F372" s="6">
        <v>0.5672954453060215</v>
      </c>
      <c r="G372" s="6">
        <v>0.30516587908306614</v>
      </c>
      <c r="H372" s="6">
        <v>0.9787952508560338</v>
      </c>
    </row>
    <row r="373" spans="1:13" ht="12.75" customHeight="1" x14ac:dyDescent="0.25">
      <c r="A373" s="5">
        <v>24</v>
      </c>
      <c r="B373" s="6">
        <v>1.0022662209356277</v>
      </c>
      <c r="C373" s="6">
        <v>0.93102399295282878</v>
      </c>
      <c r="D373" s="6">
        <v>0.78979632418087753</v>
      </c>
      <c r="E373" s="6">
        <v>0.52729683819575701</v>
      </c>
      <c r="F373" s="6">
        <v>0.61054536847456986</v>
      </c>
      <c r="G373" s="6">
        <v>0.32843135906040916</v>
      </c>
      <c r="H373" s="6">
        <v>1.0534174248000314</v>
      </c>
    </row>
    <row r="374" spans="1:13" ht="12.75" customHeight="1" x14ac:dyDescent="0.25">
      <c r="A374" s="5">
        <v>25</v>
      </c>
      <c r="B374" s="6">
        <v>1.0752784773884678</v>
      </c>
      <c r="C374" s="6">
        <v>0.99884645480708789</v>
      </c>
      <c r="D374" s="6">
        <v>0.84733075022665794</v>
      </c>
      <c r="E374" s="6">
        <v>0.56570891990911754</v>
      </c>
      <c r="F374" s="6">
        <v>0.65502186991502109</v>
      </c>
      <c r="G374" s="6">
        <v>0.35235665367174329</v>
      </c>
      <c r="H374" s="6">
        <v>1.1301559016286644</v>
      </c>
    </row>
    <row r="375" spans="1:13" ht="18" customHeight="1" x14ac:dyDescent="0.3">
      <c r="A375" s="53" t="s">
        <v>68</v>
      </c>
      <c r="B375" s="12"/>
      <c r="C375" s="12"/>
      <c r="D375" s="12"/>
      <c r="E375" s="12"/>
      <c r="F375" s="12"/>
      <c r="G375" s="12"/>
    </row>
    <row r="376" spans="1:13" ht="18" customHeight="1" x14ac:dyDescent="0.3">
      <c r="A376" s="52" t="s">
        <v>8</v>
      </c>
      <c r="D376" s="12"/>
      <c r="E376" s="12"/>
      <c r="F376" s="13"/>
      <c r="G376" s="13"/>
      <c r="H376" s="14"/>
    </row>
    <row r="377" spans="1:13" ht="18" customHeight="1" x14ac:dyDescent="0.3">
      <c r="A377" s="53" t="s">
        <v>0</v>
      </c>
      <c r="B377" s="12"/>
      <c r="C377" s="20">
        <v>0.45</v>
      </c>
      <c r="D377" s="12"/>
      <c r="E377" s="12"/>
      <c r="H377" s="14" t="s">
        <v>46</v>
      </c>
    </row>
    <row r="378" spans="1:13" ht="18" customHeight="1" x14ac:dyDescent="0.3">
      <c r="A378" s="53" t="s">
        <v>23</v>
      </c>
      <c r="B378" s="12"/>
      <c r="H378" s="24" t="s">
        <v>46</v>
      </c>
    </row>
    <row r="379" spans="1:13" ht="14.25" customHeight="1" x14ac:dyDescent="0.3">
      <c r="A379" s="52"/>
      <c r="B379" s="15"/>
      <c r="C379" s="8"/>
      <c r="D379" s="15"/>
      <c r="E379" s="15"/>
      <c r="H379" s="24"/>
    </row>
    <row r="380" spans="1:13" ht="14.25" customHeight="1" x14ac:dyDescent="0.3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3">
      <c r="D381" s="5"/>
      <c r="E381" s="5"/>
      <c r="F381" s="5"/>
      <c r="G381" s="5"/>
      <c r="H381" s="1"/>
      <c r="M381" s="1"/>
    </row>
    <row r="382" spans="1:13" s="2" customFormat="1" ht="14.25" customHeight="1" x14ac:dyDescent="0.3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3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5">
      <c r="A384" s="5">
        <v>1</v>
      </c>
      <c r="B384" s="6">
        <v>2.6860764940671369E-2</v>
      </c>
      <c r="C384" s="6">
        <v>2.4951471082688914E-2</v>
      </c>
      <c r="D384" s="6">
        <v>2.1166565301407456E-2</v>
      </c>
      <c r="E384" s="6">
        <v>1.4131571162314107E-2</v>
      </c>
      <c r="F384" s="6">
        <v>1.6362634283834963E-2</v>
      </c>
      <c r="G384" s="6">
        <v>8.8019703254406008E-3</v>
      </c>
      <c r="H384" s="6">
        <v>2.8231618746510999E-2</v>
      </c>
    </row>
    <row r="385" spans="1:16" ht="12.75" customHeight="1" x14ac:dyDescent="0.25">
      <c r="A385" s="5">
        <v>2</v>
      </c>
      <c r="B385" s="6">
        <v>4.3538107959313919E-2</v>
      </c>
      <c r="C385" s="6">
        <v>4.0443369507207221E-2</v>
      </c>
      <c r="D385" s="6">
        <v>3.4308487016509813E-2</v>
      </c>
      <c r="E385" s="6">
        <v>2.2905597523321337E-2</v>
      </c>
      <c r="F385" s="6">
        <v>2.652188571404742E-2</v>
      </c>
      <c r="G385" s="6">
        <v>1.4266947911950715E-2</v>
      </c>
      <c r="H385" s="6">
        <v>4.5760099072631427E-2</v>
      </c>
    </row>
    <row r="386" spans="1:16" s="18" customFormat="1" ht="12.75" customHeight="1" x14ac:dyDescent="0.25">
      <c r="A386" s="17">
        <v>3</v>
      </c>
      <c r="B386" s="6">
        <v>6.0268076514977974E-2</v>
      </c>
      <c r="C386" s="6">
        <v>5.598415278545562E-2</v>
      </c>
      <c r="D386" s="6">
        <v>4.7491878208313514E-2</v>
      </c>
      <c r="E386" s="6">
        <v>3.1707310419802043E-2</v>
      </c>
      <c r="F386" s="6">
        <v>3.6713194772483616E-2</v>
      </c>
      <c r="G386" s="6">
        <v>1.9749170294588069E-2</v>
      </c>
      <c r="H386" s="6">
        <v>6.334389070879097E-2</v>
      </c>
      <c r="I386" s="1"/>
      <c r="J386" s="1"/>
      <c r="K386" s="1"/>
      <c r="L386" s="1"/>
      <c r="M386" s="1"/>
      <c r="N386" s="1"/>
      <c r="O386" s="1"/>
      <c r="P386" s="1"/>
    </row>
    <row r="387" spans="1:16" ht="12.75" customHeight="1" x14ac:dyDescent="0.25">
      <c r="A387" s="5">
        <v>4</v>
      </c>
      <c r="B387" s="6">
        <v>7.897737589963616E-2</v>
      </c>
      <c r="C387" s="6">
        <v>7.3363573796166426E-2</v>
      </c>
      <c r="D387" s="6">
        <v>6.2235002912455005E-2</v>
      </c>
      <c r="E387" s="6">
        <v>4.1550358308993257E-2</v>
      </c>
      <c r="F387" s="6">
        <v>4.8110242630730084E-2</v>
      </c>
      <c r="G387" s="6">
        <v>2.5879997110476564E-2</v>
      </c>
      <c r="H387" s="6">
        <v>8.3008029403599165E-2</v>
      </c>
    </row>
    <row r="388" spans="1:16" ht="12.75" customHeight="1" x14ac:dyDescent="0.25">
      <c r="A388" s="5">
        <v>5</v>
      </c>
      <c r="B388" s="6">
        <v>9.9704868883492268E-2</v>
      </c>
      <c r="C388" s="6">
        <v>9.2617732899440142E-2</v>
      </c>
      <c r="D388" s="6">
        <v>7.8568485400623084E-2</v>
      </c>
      <c r="E388" s="6">
        <v>5.245518707186346E-2</v>
      </c>
      <c r="F388" s="6">
        <v>6.0736703123002098E-2</v>
      </c>
      <c r="G388" s="6">
        <v>3.2672163251971399E-2</v>
      </c>
      <c r="H388" s="6">
        <v>0.10479336130995777</v>
      </c>
    </row>
    <row r="389" spans="1:16" s="18" customFormat="1" ht="19.5" customHeight="1" x14ac:dyDescent="0.25">
      <c r="A389" s="17">
        <v>6</v>
      </c>
      <c r="B389" s="6">
        <v>0.12249250553037555</v>
      </c>
      <c r="C389" s="6">
        <v>0.11378559830064489</v>
      </c>
      <c r="D389" s="6">
        <v>9.6525382764356363E-2</v>
      </c>
      <c r="E389" s="6">
        <v>6.444386682866339E-2</v>
      </c>
      <c r="F389" s="6">
        <v>7.4618130754323581E-2</v>
      </c>
      <c r="G389" s="6">
        <v>4.0139415282798199E-2</v>
      </c>
      <c r="H389" s="6">
        <v>0.12874397743611013</v>
      </c>
      <c r="I389" s="1"/>
      <c r="J389" s="1"/>
      <c r="K389" s="1"/>
      <c r="L389" s="1"/>
      <c r="M389" s="1"/>
      <c r="N389" s="1"/>
      <c r="O389" s="1"/>
      <c r="P389" s="1"/>
    </row>
    <row r="390" spans="1:16" ht="12.75" customHeight="1" x14ac:dyDescent="0.25">
      <c r="A390" s="5">
        <v>7</v>
      </c>
      <c r="B390" s="6">
        <v>0.1473853182777701</v>
      </c>
      <c r="C390" s="6">
        <v>0.13690900148016283</v>
      </c>
      <c r="D390" s="6">
        <v>0.11614118103805454</v>
      </c>
      <c r="E390" s="6">
        <v>7.7540089350506936E-2</v>
      </c>
      <c r="F390" s="6">
        <v>8.9781957703453694E-2</v>
      </c>
      <c r="G390" s="6">
        <v>4.8296509825833944E-2</v>
      </c>
      <c r="H390" s="6">
        <v>0.15490720847457687</v>
      </c>
    </row>
    <row r="391" spans="1:16" ht="12.75" customHeight="1" x14ac:dyDescent="0.25">
      <c r="A391" s="5">
        <v>8</v>
      </c>
      <c r="B391" s="6">
        <v>0.17443133673202227</v>
      </c>
      <c r="C391" s="6">
        <v>0.16203255804505182</v>
      </c>
      <c r="D391" s="6">
        <v>0.13745372805670589</v>
      </c>
      <c r="E391" s="6">
        <v>9.1769123232740515E-2</v>
      </c>
      <c r="F391" s="6">
        <v>0.10625744191912095</v>
      </c>
      <c r="G391" s="6">
        <v>5.7159185642455583E-2</v>
      </c>
      <c r="H391" s="6">
        <v>0.18333353524889034</v>
      </c>
    </row>
    <row r="392" spans="1:16" ht="12.75" customHeight="1" x14ac:dyDescent="0.25">
      <c r="A392" s="5">
        <v>9</v>
      </c>
      <c r="B392" s="6">
        <v>0.20368139666526378</v>
      </c>
      <c r="C392" s="6">
        <v>0.18920349030268507</v>
      </c>
      <c r="D392" s="6">
        <v>0.16050308294345333</v>
      </c>
      <c r="E392" s="6">
        <v>0.10715771340735167</v>
      </c>
      <c r="F392" s="6">
        <v>0.12407555076765928</v>
      </c>
      <c r="G392" s="6">
        <v>6.6744101042981618E-2</v>
      </c>
      <c r="H392" s="6">
        <v>0.21407638796257153</v>
      </c>
    </row>
    <row r="393" spans="1:16" ht="12.75" customHeight="1" x14ac:dyDescent="0.25">
      <c r="A393" s="5">
        <v>10</v>
      </c>
      <c r="B393" s="6">
        <v>0.23518881159981925</v>
      </c>
      <c r="C393" s="6">
        <v>0.21847132218931464</v>
      </c>
      <c r="D393" s="6">
        <v>0.1853312573146535</v>
      </c>
      <c r="E393" s="6">
        <v>0.12373390836202522</v>
      </c>
      <c r="F393" s="6">
        <v>0.14326876097376764</v>
      </c>
      <c r="G393" s="6">
        <v>7.7068726268579149E-2</v>
      </c>
      <c r="H393" s="6">
        <v>0.2471918010226683</v>
      </c>
    </row>
    <row r="394" spans="1:16" ht="19.5" customHeight="1" x14ac:dyDescent="0.25">
      <c r="A394" s="5">
        <v>11</v>
      </c>
      <c r="B394" s="6">
        <v>0.26900886796731954</v>
      </c>
      <c r="C394" s="6">
        <v>0.24988741031385112</v>
      </c>
      <c r="D394" s="6">
        <v>0.21198181745994785</v>
      </c>
      <c r="E394" s="6">
        <v>0.14152679454104625</v>
      </c>
      <c r="F394" s="6">
        <v>0.1638707510891787</v>
      </c>
      <c r="G394" s="6">
        <v>8.8151178060587768E-2</v>
      </c>
      <c r="H394" s="6">
        <v>0.28273788243403836</v>
      </c>
    </row>
    <row r="395" spans="1:16" ht="12.75" customHeight="1" x14ac:dyDescent="0.25">
      <c r="A395" s="5">
        <v>12</v>
      </c>
      <c r="B395" s="6">
        <v>0.30519809587450436</v>
      </c>
      <c r="C395" s="6">
        <v>0.28350426655846678</v>
      </c>
      <c r="D395" s="6">
        <v>0.24049930969804489</v>
      </c>
      <c r="E395" s="6">
        <v>0.16056611269185703</v>
      </c>
      <c r="F395" s="6">
        <v>0.1859159572688065</v>
      </c>
      <c r="G395" s="6">
        <v>0.10000998069868146</v>
      </c>
      <c r="H395" s="6">
        <v>0.32077404734828674</v>
      </c>
    </row>
    <row r="396" spans="1:16" ht="12.75" customHeight="1" x14ac:dyDescent="0.25">
      <c r="A396" s="5">
        <v>13</v>
      </c>
      <c r="B396" s="6">
        <v>0.34381325668728463</v>
      </c>
      <c r="C396" s="6">
        <v>0.31937461762633873</v>
      </c>
      <c r="D396" s="6">
        <v>0.27092846258231246</v>
      </c>
      <c r="E396" s="6">
        <v>0.18088172522840634</v>
      </c>
      <c r="F396" s="6">
        <v>0.20943895654252739</v>
      </c>
      <c r="G396" s="6">
        <v>0.11266373424356145</v>
      </c>
      <c r="H396" s="6">
        <v>0.3613599539786278</v>
      </c>
    </row>
    <row r="397" spans="1:16" ht="12.75" customHeight="1" x14ac:dyDescent="0.25">
      <c r="A397" s="5">
        <v>14</v>
      </c>
      <c r="B397" s="6">
        <v>0.38490997559172035</v>
      </c>
      <c r="C397" s="6">
        <v>0.35755013480175513</v>
      </c>
      <c r="D397" s="6">
        <v>0.30331310934444533</v>
      </c>
      <c r="E397" s="6">
        <v>0.2025028968152322</v>
      </c>
      <c r="F397" s="6">
        <v>0.23447363381937039</v>
      </c>
      <c r="G397" s="6">
        <v>0.12613066644258078</v>
      </c>
      <c r="H397" s="6">
        <v>0.40455406637286551</v>
      </c>
    </row>
    <row r="398" spans="1:16" ht="12.75" customHeight="1" x14ac:dyDescent="0.25">
      <c r="A398" s="5">
        <v>15</v>
      </c>
      <c r="B398" s="6">
        <v>0.42854093156808559</v>
      </c>
      <c r="C398" s="6">
        <v>0.39807975258289119</v>
      </c>
      <c r="D398" s="6">
        <v>0.3376947615749899</v>
      </c>
      <c r="E398" s="6">
        <v>0.22545734210454749</v>
      </c>
      <c r="F398" s="6">
        <v>0.26105207928331126</v>
      </c>
      <c r="G398" s="6">
        <v>0.140428039604619</v>
      </c>
      <c r="H398" s="6">
        <v>0.45041175201179723</v>
      </c>
    </row>
    <row r="399" spans="1:16" ht="19.5" customHeight="1" x14ac:dyDescent="0.25">
      <c r="A399" s="5">
        <v>16</v>
      </c>
      <c r="B399" s="6">
        <v>0.47475349830241181</v>
      </c>
      <c r="C399" s="6">
        <v>0.44100747728005507</v>
      </c>
      <c r="D399" s="6">
        <v>0.37411075023682722</v>
      </c>
      <c r="E399" s="6">
        <v>0.24976998460902405</v>
      </c>
      <c r="F399" s="6">
        <v>0.28920315131946744</v>
      </c>
      <c r="G399" s="6">
        <v>0.15557137755334893</v>
      </c>
      <c r="H399" s="6">
        <v>0.49898280232338926</v>
      </c>
    </row>
    <row r="400" spans="1:16" ht="12.75" customHeight="1" x14ac:dyDescent="0.25">
      <c r="A400" s="5">
        <v>17</v>
      </c>
      <c r="B400" s="6">
        <v>0.52358670684118036</v>
      </c>
      <c r="C400" s="6">
        <v>0.48636956556835481</v>
      </c>
      <c r="D400" s="6">
        <v>0.41259183220512274</v>
      </c>
      <c r="E400" s="6">
        <v>0.27546135874054883</v>
      </c>
      <c r="F400" s="6">
        <v>0.31895062627005027</v>
      </c>
      <c r="G400" s="6">
        <v>0.17157347032336778</v>
      </c>
      <c r="H400" s="6">
        <v>0.55030824032489256</v>
      </c>
    </row>
    <row r="401" spans="1:13" ht="12.75" customHeight="1" x14ac:dyDescent="0.25">
      <c r="A401" s="5">
        <v>18</v>
      </c>
      <c r="B401" s="6">
        <v>0.57506737353561155</v>
      </c>
      <c r="C401" s="6">
        <v>0.53419092766213072</v>
      </c>
      <c r="D401" s="6">
        <v>0.45315913904669897</v>
      </c>
      <c r="E401" s="6">
        <v>0.30254557270402299</v>
      </c>
      <c r="F401" s="6">
        <v>0.35031083971406568</v>
      </c>
      <c r="G401" s="6">
        <v>0.18844310533112477</v>
      </c>
      <c r="H401" s="6">
        <v>0.60441625095465468</v>
      </c>
    </row>
    <row r="402" spans="1:13" ht="12.75" customHeight="1" x14ac:dyDescent="0.25">
      <c r="A402" s="5">
        <v>19</v>
      </c>
      <c r="B402" s="6">
        <v>0.62920520415149406</v>
      </c>
      <c r="C402" s="6">
        <v>0.58448057943025122</v>
      </c>
      <c r="D402" s="6">
        <v>0.49582031900708518</v>
      </c>
      <c r="E402" s="6">
        <v>0.33102773274717362</v>
      </c>
      <c r="F402" s="6">
        <v>0.3832897040630327</v>
      </c>
      <c r="G402" s="6">
        <v>0.20618346304682048</v>
      </c>
      <c r="H402" s="6">
        <v>0.66131703531752106</v>
      </c>
    </row>
    <row r="403" spans="1:13" ht="12.75" customHeight="1" x14ac:dyDescent="0.25">
      <c r="A403" s="5">
        <v>20</v>
      </c>
      <c r="B403" s="6">
        <v>0.68598664590563818</v>
      </c>
      <c r="C403" s="6">
        <v>0.63722593143683848</v>
      </c>
      <c r="D403" s="6">
        <v>0.54056469235057625</v>
      </c>
      <c r="E403" s="6">
        <v>0.36090070868884183</v>
      </c>
      <c r="F403" s="6">
        <v>0.41787896343759151</v>
      </c>
      <c r="G403" s="6">
        <v>0.22479010237595415</v>
      </c>
      <c r="H403" s="6">
        <v>0.72099634895661169</v>
      </c>
    </row>
    <row r="404" spans="1:13" ht="19.5" customHeight="1" x14ac:dyDescent="0.25">
      <c r="A404" s="5">
        <v>21</v>
      </c>
      <c r="B404" s="6">
        <v>0.74536721240576631</v>
      </c>
      <c r="C404" s="6">
        <v>0.69238565943319996</v>
      </c>
      <c r="D404" s="6">
        <v>0.58735720333213859</v>
      </c>
      <c r="E404" s="6">
        <v>0.39214109603479175</v>
      </c>
      <c r="F404" s="6">
        <v>0.45405151829053808</v>
      </c>
      <c r="G404" s="6">
        <v>0.24424844562851658</v>
      </c>
      <c r="H404" s="6">
        <v>0.78340743509232769</v>
      </c>
    </row>
    <row r="405" spans="1:13" ht="12.75" customHeight="1" x14ac:dyDescent="0.25">
      <c r="A405" s="5">
        <v>22</v>
      </c>
      <c r="B405" s="6">
        <v>0.80726195056505246</v>
      </c>
      <c r="C405" s="6">
        <v>0.7498808488949722</v>
      </c>
      <c r="D405" s="6">
        <v>0.63613090802579575</v>
      </c>
      <c r="E405" s="6">
        <v>0.42470420057789293</v>
      </c>
      <c r="F405" s="6">
        <v>0.49175561818609398</v>
      </c>
      <c r="G405" s="6">
        <v>0.26453065463418968</v>
      </c>
      <c r="H405" s="6">
        <v>0.84846100501066879</v>
      </c>
    </row>
    <row r="406" spans="1:13" ht="12.75" customHeight="1" x14ac:dyDescent="0.25">
      <c r="A406" s="5">
        <v>23</v>
      </c>
      <c r="B406" s="6">
        <v>0.87153365181548414</v>
      </c>
      <c r="C406" s="6">
        <v>0.80958404419590557</v>
      </c>
      <c r="D406" s="6">
        <v>0.68677768463676037</v>
      </c>
      <c r="E406" s="6">
        <v>0.4585178362636072</v>
      </c>
      <c r="F406" s="6">
        <v>0.53090768048527093</v>
      </c>
      <c r="G406" s="6">
        <v>0.28559176768965966</v>
      </c>
      <c r="H406" s="6">
        <v>0.9160128476294328</v>
      </c>
    </row>
    <row r="407" spans="1:13" ht="12.75" customHeight="1" x14ac:dyDescent="0.25">
      <c r="A407" s="5">
        <v>24</v>
      </c>
      <c r="B407" s="6">
        <v>0.93797833031892341</v>
      </c>
      <c r="C407" s="6">
        <v>0.87130575904427254</v>
      </c>
      <c r="D407" s="6">
        <v>0.73913679017900635</v>
      </c>
      <c r="E407" s="6">
        <v>0.49347468521047749</v>
      </c>
      <c r="F407" s="6">
        <v>0.57138344418225206</v>
      </c>
      <c r="G407" s="6">
        <v>0.30736494093183975</v>
      </c>
      <c r="H407" s="6">
        <v>0.98584856658184727</v>
      </c>
    </row>
    <row r="408" spans="1:13" ht="12.75" customHeight="1" x14ac:dyDescent="0.25">
      <c r="A408" s="5">
        <v>25</v>
      </c>
      <c r="B408" s="6">
        <v>1.006307395960307</v>
      </c>
      <c r="C408" s="6">
        <v>0.93477791664007626</v>
      </c>
      <c r="D408" s="6">
        <v>0.79298081260640174</v>
      </c>
      <c r="E408" s="6">
        <v>0.52942291884039849</v>
      </c>
      <c r="F408" s="6">
        <v>0.61300711031817889</v>
      </c>
      <c r="G408" s="6">
        <v>0.32975560662840309</v>
      </c>
      <c r="H408" s="6">
        <v>1.0576648433987446</v>
      </c>
    </row>
    <row r="409" spans="1:13" ht="18" customHeight="1" x14ac:dyDescent="0.3">
      <c r="A409" s="53" t="s">
        <v>68</v>
      </c>
      <c r="B409" s="12"/>
      <c r="C409" s="12"/>
      <c r="D409" s="12"/>
      <c r="E409" s="12"/>
      <c r="F409" s="12"/>
      <c r="G409" s="12"/>
    </row>
    <row r="410" spans="1:13" ht="18" customHeight="1" x14ac:dyDescent="0.3">
      <c r="A410" s="52" t="s">
        <v>8</v>
      </c>
      <c r="D410" s="12"/>
      <c r="E410" s="12"/>
      <c r="F410" s="13"/>
      <c r="G410" s="13"/>
      <c r="H410" s="14"/>
    </row>
    <row r="411" spans="1:13" ht="18" customHeight="1" x14ac:dyDescent="0.3">
      <c r="A411" s="53" t="s">
        <v>0</v>
      </c>
      <c r="B411" s="12"/>
      <c r="C411" s="20">
        <v>0.45</v>
      </c>
      <c r="D411" s="12"/>
      <c r="E411" s="12"/>
      <c r="H411" s="14" t="s">
        <v>46</v>
      </c>
    </row>
    <row r="412" spans="1:13" ht="18" customHeight="1" x14ac:dyDescent="0.3">
      <c r="A412" s="53" t="s">
        <v>24</v>
      </c>
      <c r="B412" s="12"/>
      <c r="H412" s="24" t="s">
        <v>46</v>
      </c>
    </row>
    <row r="413" spans="1:13" ht="14.25" customHeight="1" x14ac:dyDescent="0.3">
      <c r="A413" s="52"/>
      <c r="B413" s="15"/>
      <c r="C413" s="8"/>
      <c r="D413" s="15"/>
      <c r="E413" s="15"/>
      <c r="H413" s="24"/>
    </row>
    <row r="414" spans="1:13" ht="14.25" customHeight="1" x14ac:dyDescent="0.3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3">
      <c r="D415" s="5"/>
      <c r="E415" s="5"/>
      <c r="F415" s="5"/>
      <c r="G415" s="5"/>
      <c r="H415" s="1"/>
      <c r="M415" s="1"/>
    </row>
    <row r="416" spans="1:13" s="2" customFormat="1" ht="14.25" customHeight="1" x14ac:dyDescent="0.3">
      <c r="A416" s="3"/>
      <c r="B416" s="3"/>
      <c r="D416" s="5"/>
      <c r="E416" s="5"/>
      <c r="F416" s="5"/>
      <c r="G416" s="5"/>
      <c r="H416" s="3"/>
      <c r="M416" s="1"/>
    </row>
    <row r="417" spans="1:16" s="2" customFormat="1" ht="39" customHeight="1" x14ac:dyDescent="0.3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6" ht="19.5" customHeight="1" x14ac:dyDescent="0.25">
      <c r="A418" s="5">
        <v>1</v>
      </c>
      <c r="B418" s="6">
        <v>2.524169854761836E-2</v>
      </c>
      <c r="C418" s="6">
        <v>2.3447489778491336E-2</v>
      </c>
      <c r="D418" s="6">
        <v>1.9890723953941564E-2</v>
      </c>
      <c r="E418" s="6">
        <v>1.3279772935403002E-2</v>
      </c>
      <c r="F418" s="6">
        <v>1.5376355920977884E-2</v>
      </c>
      <c r="G418" s="6">
        <v>8.2714204926995199E-3</v>
      </c>
      <c r="H418" s="6">
        <v>2.6529922416011088E-2</v>
      </c>
    </row>
    <row r="419" spans="1:16" ht="12.75" customHeight="1" x14ac:dyDescent="0.25">
      <c r="A419" s="5">
        <v>2</v>
      </c>
      <c r="B419" s="6">
        <v>4.0913793738563471E-2</v>
      </c>
      <c r="C419" s="6">
        <v>3.800559453930985E-2</v>
      </c>
      <c r="D419" s="6">
        <v>3.2240499807373466E-2</v>
      </c>
      <c r="E419" s="6">
        <v>2.1524933821274111E-2</v>
      </c>
      <c r="F419" s="6">
        <v>2.4923245692631352E-2</v>
      </c>
      <c r="G419" s="6">
        <v>1.3406989681174439E-2</v>
      </c>
      <c r="H419" s="6">
        <v>4.3001851542640503E-2</v>
      </c>
    </row>
    <row r="420" spans="1:16" s="18" customFormat="1" ht="12.75" customHeight="1" x14ac:dyDescent="0.25">
      <c r="A420" s="17">
        <v>3</v>
      </c>
      <c r="B420" s="6">
        <v>5.6635342396092178E-2</v>
      </c>
      <c r="C420" s="6">
        <v>5.2609637557811076E-2</v>
      </c>
      <c r="D420" s="6">
        <v>4.4629245512637007E-2</v>
      </c>
      <c r="E420" s="6">
        <v>2.9796112401868087E-2</v>
      </c>
      <c r="F420" s="6">
        <v>3.4500260778644348E-2</v>
      </c>
      <c r="G420" s="6">
        <v>1.8558764213999022E-2</v>
      </c>
      <c r="H420" s="6">
        <v>5.9525758020524233E-2</v>
      </c>
      <c r="I420" s="1"/>
      <c r="J420" s="1"/>
      <c r="K420" s="1"/>
      <c r="L420" s="1"/>
      <c r="M420" s="1"/>
      <c r="N420" s="1"/>
      <c r="O420" s="1"/>
      <c r="P420" s="1"/>
    </row>
    <row r="421" spans="1:16" ht="12.75" customHeight="1" x14ac:dyDescent="0.25">
      <c r="A421" s="5">
        <v>4</v>
      </c>
      <c r="B421" s="6">
        <v>7.4216915227237321E-2</v>
      </c>
      <c r="C421" s="6">
        <v>6.8941492106758345E-2</v>
      </c>
      <c r="D421" s="6">
        <v>5.8483709830903875E-2</v>
      </c>
      <c r="E421" s="6">
        <v>3.9045858198665413E-2</v>
      </c>
      <c r="F421" s="6">
        <v>4.5210337241695604E-2</v>
      </c>
      <c r="G421" s="6">
        <v>2.4320047732026947E-2</v>
      </c>
      <c r="H421" s="6">
        <v>7.8004616021375345E-2</v>
      </c>
    </row>
    <row r="422" spans="1:16" ht="12.75" customHeight="1" x14ac:dyDescent="0.25">
      <c r="A422" s="5">
        <v>5</v>
      </c>
      <c r="B422" s="6">
        <v>9.3695032499845898E-2</v>
      </c>
      <c r="C422" s="6">
        <v>8.7035082551638998E-2</v>
      </c>
      <c r="D422" s="6">
        <v>7.3832671117366661E-2</v>
      </c>
      <c r="E422" s="6">
        <v>4.9293384691441747E-2</v>
      </c>
      <c r="F422" s="6">
        <v>5.7075721945865424E-2</v>
      </c>
      <c r="G422" s="6">
        <v>3.0702807515958386E-2</v>
      </c>
      <c r="H422" s="6">
        <v>9.8476809644851934E-2</v>
      </c>
    </row>
    <row r="423" spans="1:16" s="18" customFormat="1" ht="19.5" customHeight="1" x14ac:dyDescent="0.25">
      <c r="A423" s="17">
        <v>6</v>
      </c>
      <c r="B423" s="6">
        <v>0.11510911568488391</v>
      </c>
      <c r="C423" s="6">
        <v>0.10692702824022725</v>
      </c>
      <c r="D423" s="6">
        <v>9.0707193905791364E-2</v>
      </c>
      <c r="E423" s="6">
        <v>6.0559431696189284E-2</v>
      </c>
      <c r="F423" s="6">
        <v>7.0120429066244216E-2</v>
      </c>
      <c r="G423" s="6">
        <v>3.7719961538099575E-2</v>
      </c>
      <c r="H423" s="6">
        <v>0.12098377225821655</v>
      </c>
      <c r="I423" s="1"/>
      <c r="J423" s="1"/>
      <c r="K423" s="1"/>
      <c r="L423" s="1"/>
      <c r="M423" s="1"/>
      <c r="N423" s="1"/>
      <c r="O423" s="1"/>
      <c r="P423" s="1"/>
    </row>
    <row r="424" spans="1:16" ht="12.75" customHeight="1" x14ac:dyDescent="0.25">
      <c r="A424" s="5">
        <v>7</v>
      </c>
      <c r="B424" s="6">
        <v>0.13850148283302291</v>
      </c>
      <c r="C424" s="6">
        <v>0.12865663920780843</v>
      </c>
      <c r="D424" s="6">
        <v>0.10914062526521887</v>
      </c>
      <c r="E424" s="6">
        <v>7.2866262932717821E-2</v>
      </c>
      <c r="F424" s="6">
        <v>8.4370237272511445E-2</v>
      </c>
      <c r="G424" s="6">
        <v>4.5385376947322267E-2</v>
      </c>
      <c r="H424" s="6">
        <v>0.14556998163696411</v>
      </c>
    </row>
    <row r="425" spans="1:16" ht="12.75" customHeight="1" x14ac:dyDescent="0.25">
      <c r="A425" s="5">
        <v>8</v>
      </c>
      <c r="B425" s="6">
        <v>0.16391726850567373</v>
      </c>
      <c r="C425" s="6">
        <v>0.15226584179960609</v>
      </c>
      <c r="D425" s="6">
        <v>0.12916853170477738</v>
      </c>
      <c r="E425" s="6">
        <v>8.6237623900005708E-2</v>
      </c>
      <c r="F425" s="6">
        <v>9.9852640953734501E-2</v>
      </c>
      <c r="G425" s="6">
        <v>5.3713843831364752E-2</v>
      </c>
      <c r="H425" s="6">
        <v>0.1722828758094925</v>
      </c>
    </row>
    <row r="426" spans="1:16" ht="12.75" customHeight="1" x14ac:dyDescent="0.25">
      <c r="A426" s="5">
        <v>9</v>
      </c>
      <c r="B426" s="6">
        <v>0.19140424428486008</v>
      </c>
      <c r="C426" s="6">
        <v>0.17779901193901898</v>
      </c>
      <c r="D426" s="6">
        <v>0.15082855773357487</v>
      </c>
      <c r="E426" s="6">
        <v>0.10069864744562435</v>
      </c>
      <c r="F426" s="6">
        <v>0.11659674087928988</v>
      </c>
      <c r="G426" s="6">
        <v>6.2721016399937754E-2</v>
      </c>
      <c r="H426" s="6">
        <v>0.2011726644065992</v>
      </c>
    </row>
    <row r="427" spans="1:16" ht="12.75" customHeight="1" x14ac:dyDescent="0.25">
      <c r="A427" s="5">
        <v>10</v>
      </c>
      <c r="B427" s="6">
        <v>0.22101251015328924</v>
      </c>
      <c r="C427" s="6">
        <v>0.2053026884447488</v>
      </c>
      <c r="D427" s="6">
        <v>0.17416018266494868</v>
      </c>
      <c r="E427" s="6">
        <v>0.11627569139938318</v>
      </c>
      <c r="F427" s="6">
        <v>0.13463305619844515</v>
      </c>
      <c r="G427" s="6">
        <v>7.2423311853447483E-2</v>
      </c>
      <c r="H427" s="6">
        <v>0.23229200429096564</v>
      </c>
    </row>
    <row r="428" spans="1:16" ht="19.5" customHeight="1" x14ac:dyDescent="0.25">
      <c r="A428" s="5">
        <v>11</v>
      </c>
      <c r="B428" s="6">
        <v>0.25279402008338453</v>
      </c>
      <c r="C428" s="6">
        <v>0.23482513234150637</v>
      </c>
      <c r="D428" s="6">
        <v>0.19920434677563306</v>
      </c>
      <c r="E428" s="6">
        <v>0.13299608898355222</v>
      </c>
      <c r="F428" s="6">
        <v>0.15399323544586535</v>
      </c>
      <c r="G428" s="6">
        <v>8.2837754923861501E-2</v>
      </c>
      <c r="H428" s="6">
        <v>0.26569550093436678</v>
      </c>
    </row>
    <row r="429" spans="1:16" ht="12.75" customHeight="1" x14ac:dyDescent="0.25">
      <c r="A429" s="5">
        <v>12</v>
      </c>
      <c r="B429" s="6">
        <v>0.2868018967585968</v>
      </c>
      <c r="C429" s="6">
        <v>0.26641569029171497</v>
      </c>
      <c r="D429" s="6">
        <v>0.22600291129894479</v>
      </c>
      <c r="E429" s="6">
        <v>0.15088778828461286</v>
      </c>
      <c r="F429" s="6">
        <v>0.17470963909391243</v>
      </c>
      <c r="G429" s="6">
        <v>9.3981753316596042E-2</v>
      </c>
      <c r="H429" s="6">
        <v>0.30143898816541059</v>
      </c>
    </row>
    <row r="430" spans="1:16" ht="12.75" customHeight="1" x14ac:dyDescent="0.25">
      <c r="A430" s="5">
        <v>13</v>
      </c>
      <c r="B430" s="6">
        <v>0.32308948018211053</v>
      </c>
      <c r="C430" s="6">
        <v>0.30012391083019657</v>
      </c>
      <c r="D430" s="6">
        <v>0.25459790871843663</v>
      </c>
      <c r="E430" s="6">
        <v>0.16997885172195135</v>
      </c>
      <c r="F430" s="6">
        <v>0.19681475999849479</v>
      </c>
      <c r="G430" s="6">
        <v>0.10587278595029791</v>
      </c>
      <c r="H430" s="6">
        <v>0.33957852822347001</v>
      </c>
    </row>
    <row r="431" spans="1:16" ht="12.75" customHeight="1" x14ac:dyDescent="0.25">
      <c r="A431" s="5">
        <v>14</v>
      </c>
      <c r="B431" s="6">
        <v>0.36170904266192894</v>
      </c>
      <c r="C431" s="6">
        <v>0.33599835068958506</v>
      </c>
      <c r="D431" s="6">
        <v>0.28503053016262808</v>
      </c>
      <c r="E431" s="6">
        <v>0.19029677999564065</v>
      </c>
      <c r="F431" s="6">
        <v>0.22034044061312841</v>
      </c>
      <c r="G431" s="6">
        <v>0.11852798187192098</v>
      </c>
      <c r="H431" s="6">
        <v>0.3801690611623299</v>
      </c>
    </row>
    <row r="432" spans="1:16" ht="12.75" customHeight="1" x14ac:dyDescent="0.25">
      <c r="A432" s="5">
        <v>15</v>
      </c>
      <c r="B432" s="6">
        <v>0.40271008788652901</v>
      </c>
      <c r="C432" s="6">
        <v>0.37408499477962709</v>
      </c>
      <c r="D432" s="6">
        <v>0.31733978505873106</v>
      </c>
      <c r="E432" s="6">
        <v>0.2118676172223713</v>
      </c>
      <c r="F432" s="6">
        <v>0.24531683684558589</v>
      </c>
      <c r="G432" s="6">
        <v>0.13196356288296415</v>
      </c>
      <c r="H432" s="6">
        <v>0.42326261711823981</v>
      </c>
    </row>
    <row r="433" spans="1:8" ht="19.5" customHeight="1" x14ac:dyDescent="0.25">
      <c r="A433" s="5">
        <v>16</v>
      </c>
      <c r="B433" s="6">
        <v>0.4461371340334287</v>
      </c>
      <c r="C433" s="6">
        <v>0.41442519687492457</v>
      </c>
      <c r="D433" s="6">
        <v>0.35156075419888289</v>
      </c>
      <c r="E433" s="6">
        <v>0.23471478461873926</v>
      </c>
      <c r="F433" s="6">
        <v>0.27177106760552272</v>
      </c>
      <c r="G433" s="6">
        <v>0.14619411708910199</v>
      </c>
      <c r="H433" s="6">
        <v>0.46890598627821606</v>
      </c>
    </row>
    <row r="434" spans="1:8" ht="12.75" customHeight="1" x14ac:dyDescent="0.25">
      <c r="A434" s="5">
        <v>17</v>
      </c>
      <c r="B434" s="6">
        <v>0.49202685950368819</v>
      </c>
      <c r="C434" s="6">
        <v>0.4570530282338886</v>
      </c>
      <c r="D434" s="6">
        <v>0.38772234054891141</v>
      </c>
      <c r="E434" s="6">
        <v>0.25885757885912625</v>
      </c>
      <c r="F434" s="6">
        <v>0.29972547608621708</v>
      </c>
      <c r="G434" s="6">
        <v>0.16123166358950866</v>
      </c>
      <c r="H434" s="6">
        <v>0.51713771894554483</v>
      </c>
    </row>
    <row r="435" spans="1:8" ht="12.75" customHeight="1" x14ac:dyDescent="0.25">
      <c r="A435" s="5">
        <v>18</v>
      </c>
      <c r="B435" s="6">
        <v>0.5404044642592275</v>
      </c>
      <c r="C435" s="6">
        <v>0.50199189757635732</v>
      </c>
      <c r="D435" s="6">
        <v>0.42584440194386924</v>
      </c>
      <c r="E435" s="6">
        <v>0.28430925775863725</v>
      </c>
      <c r="F435" s="6">
        <v>0.32919541321910278</v>
      </c>
      <c r="G435" s="6">
        <v>0.17708446012805387</v>
      </c>
      <c r="H435" s="6">
        <v>0.56798430117596321</v>
      </c>
    </row>
    <row r="436" spans="1:8" ht="12.75" customHeight="1" x14ac:dyDescent="0.25">
      <c r="A436" s="5">
        <v>19</v>
      </c>
      <c r="B436" s="6">
        <v>0.5912790690385944</v>
      </c>
      <c r="C436" s="6">
        <v>0.54925027732836262</v>
      </c>
      <c r="D436" s="6">
        <v>0.46593412562166597</v>
      </c>
      <c r="E436" s="6">
        <v>0.31107461977949485</v>
      </c>
      <c r="F436" s="6">
        <v>0.36018643503765774</v>
      </c>
      <c r="G436" s="6">
        <v>0.19375549546809634</v>
      </c>
      <c r="H436" s="6">
        <v>0.62145531918989072</v>
      </c>
    </row>
    <row r="437" spans="1:8" ht="12.75" customHeight="1" x14ac:dyDescent="0.25">
      <c r="A437" s="5">
        <v>20</v>
      </c>
      <c r="B437" s="6">
        <v>0.64463793796965296</v>
      </c>
      <c r="C437" s="6">
        <v>0.59881633689810987</v>
      </c>
      <c r="D437" s="6">
        <v>0.50798147558109952</v>
      </c>
      <c r="E437" s="6">
        <v>0.3391469645211781</v>
      </c>
      <c r="F437" s="6">
        <v>0.39269078329603513</v>
      </c>
      <c r="G437" s="6">
        <v>0.2112405962076925</v>
      </c>
      <c r="H437" s="6">
        <v>0.67753738713300282</v>
      </c>
    </row>
    <row r="438" spans="1:8" ht="19.5" customHeight="1" x14ac:dyDescent="0.25">
      <c r="A438" s="5">
        <v>21</v>
      </c>
      <c r="B438" s="6">
        <v>0.70043926613337626</v>
      </c>
      <c r="C438" s="6">
        <v>0.65065124290797494</v>
      </c>
      <c r="D438" s="6">
        <v>0.55195350910626217</v>
      </c>
      <c r="E438" s="6">
        <v>0.36850429822477992</v>
      </c>
      <c r="F438" s="6">
        <v>0.42668299190632519</v>
      </c>
      <c r="G438" s="6">
        <v>0.22952606334543477</v>
      </c>
      <c r="H438" s="6">
        <v>0.73618656654940295</v>
      </c>
    </row>
    <row r="439" spans="1:8" ht="12.75" customHeight="1" x14ac:dyDescent="0.25">
      <c r="A439" s="5">
        <v>22</v>
      </c>
      <c r="B439" s="6">
        <v>0.75860322109710343</v>
      </c>
      <c r="C439" s="6">
        <v>0.70468083750581156</v>
      </c>
      <c r="D439" s="6">
        <v>0.59778731740052005</v>
      </c>
      <c r="E439" s="6">
        <v>0.39910462068272251</v>
      </c>
      <c r="F439" s="6">
        <v>0.46211442975535932</v>
      </c>
      <c r="G439" s="6">
        <v>0.24858573669173645</v>
      </c>
      <c r="H439" s="6">
        <v>0.79731895071463732</v>
      </c>
    </row>
    <row r="440" spans="1:8" ht="12.75" customHeight="1" x14ac:dyDescent="0.25">
      <c r="A440" s="5">
        <v>23</v>
      </c>
      <c r="B440" s="6">
        <v>0.81900086471184386</v>
      </c>
      <c r="C440" s="6">
        <v>0.76078534761355976</v>
      </c>
      <c r="D440" s="6">
        <v>0.64538129584626514</v>
      </c>
      <c r="E440" s="6">
        <v>0.43088009694570256</v>
      </c>
      <c r="F440" s="6">
        <v>0.4989065522528468</v>
      </c>
      <c r="G440" s="6">
        <v>0.26837736466650536</v>
      </c>
      <c r="H440" s="6">
        <v>0.86079902105087625</v>
      </c>
    </row>
    <row r="441" spans="1:8" ht="12.75" customHeight="1" x14ac:dyDescent="0.25">
      <c r="A441" s="5">
        <v>24</v>
      </c>
      <c r="B441" s="6">
        <v>0.88144050664243268</v>
      </c>
      <c r="C441" s="6">
        <v>0.8187867084640672</v>
      </c>
      <c r="D441" s="6">
        <v>0.69458439044314135</v>
      </c>
      <c r="E441" s="6">
        <v>0.46372987785255548</v>
      </c>
      <c r="F441" s="6">
        <v>0.53694258838139564</v>
      </c>
      <c r="G441" s="6">
        <v>0.28883813250458035</v>
      </c>
      <c r="H441" s="6">
        <v>0.92642530420202862</v>
      </c>
    </row>
    <row r="442" spans="1:8" ht="12.75" customHeight="1" x14ac:dyDescent="0.25">
      <c r="A442" s="5">
        <v>25</v>
      </c>
      <c r="B442" s="6">
        <v>0.94565095190598891</v>
      </c>
      <c r="C442" s="6">
        <v>0.8784330019236517</v>
      </c>
      <c r="D442" s="6">
        <v>0.74518289669214244</v>
      </c>
      <c r="E442" s="6">
        <v>0.49751128648369547</v>
      </c>
      <c r="F442" s="6">
        <v>0.57605733568551731</v>
      </c>
      <c r="G442" s="6">
        <v>0.30987917266265053</v>
      </c>
      <c r="H442" s="6">
        <v>0.9939127646011785</v>
      </c>
    </row>
    <row r="443" spans="1:8" ht="18" customHeight="1" x14ac:dyDescent="0.3">
      <c r="A443" s="53" t="s">
        <v>68</v>
      </c>
      <c r="B443" s="12"/>
      <c r="C443" s="12"/>
      <c r="D443" s="12"/>
      <c r="E443" s="12"/>
      <c r="F443" s="12"/>
      <c r="G443" s="12"/>
    </row>
    <row r="444" spans="1:8" ht="18" customHeight="1" x14ac:dyDescent="0.3">
      <c r="A444" s="52" t="s">
        <v>8</v>
      </c>
      <c r="D444" s="12"/>
      <c r="E444" s="12"/>
      <c r="F444" s="13"/>
      <c r="G444" s="13"/>
      <c r="H444" s="14"/>
    </row>
    <row r="445" spans="1:8" ht="18" customHeight="1" x14ac:dyDescent="0.3">
      <c r="A445" s="53" t="s">
        <v>0</v>
      </c>
      <c r="B445" s="12"/>
      <c r="C445" s="20">
        <v>0.45</v>
      </c>
      <c r="D445" s="12"/>
      <c r="E445" s="12"/>
      <c r="H445" s="14" t="s">
        <v>46</v>
      </c>
    </row>
    <row r="446" spans="1:8" ht="18" customHeight="1" x14ac:dyDescent="0.3">
      <c r="A446" s="53" t="s">
        <v>25</v>
      </c>
      <c r="B446" s="12"/>
      <c r="H446" s="24" t="s">
        <v>46</v>
      </c>
    </row>
    <row r="447" spans="1:8" ht="14.25" customHeight="1" x14ac:dyDescent="0.3">
      <c r="A447" s="52"/>
      <c r="B447" s="15"/>
      <c r="C447" s="8"/>
      <c r="D447" s="15"/>
      <c r="E447" s="15"/>
      <c r="H447" s="24"/>
    </row>
    <row r="448" spans="1:8" ht="14.25" customHeight="1" x14ac:dyDescent="0.3">
      <c r="A448" s="2"/>
      <c r="B448" s="9"/>
      <c r="C448" s="10"/>
      <c r="D448" s="10"/>
      <c r="E448" s="10"/>
      <c r="F448" s="3"/>
      <c r="G448" s="3"/>
    </row>
    <row r="449" spans="1:16" s="2" customFormat="1" ht="14.25" customHeight="1" x14ac:dyDescent="0.3">
      <c r="D449" s="5"/>
      <c r="E449" s="5"/>
      <c r="F449" s="5"/>
      <c r="G449" s="5"/>
      <c r="H449" s="1"/>
      <c r="M449" s="1"/>
    </row>
    <row r="450" spans="1:16" s="2" customFormat="1" ht="14.25" customHeight="1" x14ac:dyDescent="0.3">
      <c r="A450" s="3"/>
      <c r="B450" s="3"/>
      <c r="D450" s="5"/>
      <c r="E450" s="5"/>
      <c r="F450" s="5"/>
      <c r="G450" s="5"/>
      <c r="H450" s="3"/>
      <c r="M450" s="1"/>
    </row>
    <row r="451" spans="1:16" s="2" customFormat="1" ht="39" customHeight="1" x14ac:dyDescent="0.3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6" ht="19.5" customHeight="1" x14ac:dyDescent="0.25">
      <c r="A452" s="5">
        <v>1</v>
      </c>
      <c r="B452" s="6">
        <v>2.3806718636988418E-2</v>
      </c>
      <c r="C452" s="6">
        <v>2.2114509879243998E-2</v>
      </c>
      <c r="D452" s="6">
        <v>1.8759944690892125E-2</v>
      </c>
      <c r="E452" s="6">
        <v>1.2524823447987127E-2</v>
      </c>
      <c r="F452" s="6">
        <v>1.4502216575573929E-2</v>
      </c>
      <c r="G452" s="6">
        <v>7.8011937281652222E-3</v>
      </c>
      <c r="H452" s="6">
        <v>2.5021707522083558E-2</v>
      </c>
    </row>
    <row r="453" spans="1:16" ht="12.75" customHeight="1" x14ac:dyDescent="0.25">
      <c r="A453" s="5">
        <v>2</v>
      </c>
      <c r="B453" s="6">
        <v>3.8587861829831628E-2</v>
      </c>
      <c r="C453" s="6">
        <v>3.5844992527817934E-2</v>
      </c>
      <c r="D453" s="6">
        <v>3.0407640998566608E-2</v>
      </c>
      <c r="E453" s="6">
        <v>2.0301250416890775E-2</v>
      </c>
      <c r="F453" s="6">
        <v>2.3506369692422768E-2</v>
      </c>
      <c r="G453" s="6">
        <v>1.2644807975445942E-2</v>
      </c>
      <c r="H453" s="6">
        <v>4.0557214428891167E-2</v>
      </c>
    </row>
    <row r="454" spans="1:16" s="18" customFormat="1" ht="12.75" customHeight="1" x14ac:dyDescent="0.25">
      <c r="A454" s="17">
        <v>3</v>
      </c>
      <c r="B454" s="6">
        <v>5.3415647080552145E-2</v>
      </c>
      <c r="C454" s="6">
        <v>4.961880186351092E-2</v>
      </c>
      <c r="D454" s="6">
        <v>4.2092091738441091E-2</v>
      </c>
      <c r="E454" s="6">
        <v>2.8102215985551578E-2</v>
      </c>
      <c r="F454" s="6">
        <v>3.253893551222245E-2</v>
      </c>
      <c r="G454" s="6">
        <v>1.750370630008858E-2</v>
      </c>
      <c r="H454" s="6">
        <v>5.6141743796468357E-2</v>
      </c>
      <c r="I454" s="1"/>
      <c r="J454" s="1"/>
      <c r="K454" s="1"/>
      <c r="L454" s="1"/>
      <c r="M454" s="1"/>
      <c r="N454" s="1"/>
      <c r="O454" s="1"/>
      <c r="P454" s="1"/>
    </row>
    <row r="455" spans="1:16" ht="12.75" customHeight="1" x14ac:dyDescent="0.25">
      <c r="A455" s="5">
        <v>4</v>
      </c>
      <c r="B455" s="6">
        <v>6.9997714915534859E-2</v>
      </c>
      <c r="C455" s="6">
        <v>6.502219737326724E-2</v>
      </c>
      <c r="D455" s="6">
        <v>5.5158935606691592E-2</v>
      </c>
      <c r="E455" s="6">
        <v>3.6826117637122381E-2</v>
      </c>
      <c r="F455" s="6">
        <v>4.264014864791893E-2</v>
      </c>
      <c r="G455" s="6">
        <v>2.2937463281333836E-2</v>
      </c>
      <c r="H455" s="6">
        <v>7.3570086517906669E-2</v>
      </c>
    </row>
    <row r="456" spans="1:16" ht="12.75" customHeight="1" x14ac:dyDescent="0.25">
      <c r="A456" s="5">
        <v>5</v>
      </c>
      <c r="B456" s="6">
        <v>8.8368509440810941E-2</v>
      </c>
      <c r="C456" s="6">
        <v>8.2087174836712073E-2</v>
      </c>
      <c r="D456" s="6">
        <v>6.9635314921162289E-2</v>
      </c>
      <c r="E456" s="6">
        <v>4.6491076573161545E-2</v>
      </c>
      <c r="F456" s="6">
        <v>5.3830991238757557E-2</v>
      </c>
      <c r="G456" s="6">
        <v>2.895736586502419E-2</v>
      </c>
      <c r="H456" s="6">
        <v>9.287844457299646E-2</v>
      </c>
    </row>
    <row r="457" spans="1:16" s="18" customFormat="1" ht="19.5" customHeight="1" x14ac:dyDescent="0.25">
      <c r="A457" s="17">
        <v>6</v>
      </c>
      <c r="B457" s="6">
        <v>0.10856521103335753</v>
      </c>
      <c r="C457" s="6">
        <v>0.10084827180715179</v>
      </c>
      <c r="D457" s="6">
        <v>8.5550528209983559E-2</v>
      </c>
      <c r="E457" s="6">
        <v>5.7116653559874164E-2</v>
      </c>
      <c r="F457" s="6">
        <v>6.6134112264108633E-2</v>
      </c>
      <c r="G457" s="6">
        <v>3.5575597642191543E-2</v>
      </c>
      <c r="H457" s="6">
        <v>0.11410589585955599</v>
      </c>
      <c r="I457" s="1"/>
      <c r="J457" s="1"/>
      <c r="K457" s="1"/>
      <c r="L457" s="1"/>
      <c r="M457" s="1"/>
      <c r="N457" s="1"/>
      <c r="O457" s="1"/>
      <c r="P457" s="1"/>
    </row>
    <row r="458" spans="1:16" ht="12.75" customHeight="1" x14ac:dyDescent="0.25">
      <c r="A458" s="5">
        <v>7</v>
      </c>
      <c r="B458" s="6">
        <v>0.13062773198052338</v>
      </c>
      <c r="C458" s="6">
        <v>0.12134256356095426</v>
      </c>
      <c r="D458" s="6">
        <v>0.10293602677539351</v>
      </c>
      <c r="E458" s="6">
        <v>6.8723846633993932E-2</v>
      </c>
      <c r="F458" s="6">
        <v>7.9573824887158751E-2</v>
      </c>
      <c r="G458" s="6">
        <v>4.2805237420146129E-2</v>
      </c>
      <c r="H458" s="6">
        <v>0.13729438961031254</v>
      </c>
    </row>
    <row r="459" spans="1:16" ht="12.75" customHeight="1" x14ac:dyDescent="0.25">
      <c r="A459" s="5">
        <v>8</v>
      </c>
      <c r="B459" s="6">
        <v>0.15459864096294959</v>
      </c>
      <c r="C459" s="6">
        <v>0.14360959294830966</v>
      </c>
      <c r="D459" s="6">
        <v>0.12182535518548519</v>
      </c>
      <c r="E459" s="6">
        <v>8.1335051372902728E-2</v>
      </c>
      <c r="F459" s="6">
        <v>9.417606045255926E-2</v>
      </c>
      <c r="G459" s="6">
        <v>5.0660234476379601E-2</v>
      </c>
      <c r="H459" s="6">
        <v>0.16248866702176804</v>
      </c>
    </row>
    <row r="460" spans="1:16" ht="12.75" customHeight="1" x14ac:dyDescent="0.25">
      <c r="A460" s="5">
        <v>9</v>
      </c>
      <c r="B460" s="6">
        <v>0.18052299376838105</v>
      </c>
      <c r="C460" s="6">
        <v>0.16769121314009783</v>
      </c>
      <c r="D460" s="6">
        <v>0.14225401787490952</v>
      </c>
      <c r="E460" s="6">
        <v>9.4973971832393381E-2</v>
      </c>
      <c r="F460" s="6">
        <v>0.10996826536322787</v>
      </c>
      <c r="G460" s="6">
        <v>5.9155353085386601E-2</v>
      </c>
      <c r="H460" s="6">
        <v>0.18973608332839725</v>
      </c>
    </row>
    <row r="461" spans="1:16" ht="12.75" customHeight="1" x14ac:dyDescent="0.25">
      <c r="A461" s="5">
        <v>10</v>
      </c>
      <c r="B461" s="6">
        <v>0.20844804221664992</v>
      </c>
      <c r="C461" s="6">
        <v>0.19363131724281638</v>
      </c>
      <c r="D461" s="6">
        <v>0.16425924977470055</v>
      </c>
      <c r="E461" s="6">
        <v>0.10966546741077347</v>
      </c>
      <c r="F461" s="6">
        <v>0.12697922376767515</v>
      </c>
      <c r="G461" s="6">
        <v>6.8306077136658178E-2</v>
      </c>
      <c r="H461" s="6">
        <v>0.21908630187245895</v>
      </c>
    </row>
    <row r="462" spans="1:16" ht="19.5" customHeight="1" x14ac:dyDescent="0.25">
      <c r="A462" s="5">
        <v>11</v>
      </c>
      <c r="B462" s="6">
        <v>0.23842278671877143</v>
      </c>
      <c r="C462" s="6">
        <v>0.22147542266228698</v>
      </c>
      <c r="D462" s="6">
        <v>0.1878796637241367</v>
      </c>
      <c r="E462" s="6">
        <v>0.12543531744816136</v>
      </c>
      <c r="F462" s="6">
        <v>0.14523878499472589</v>
      </c>
      <c r="G462" s="6">
        <v>7.8128463513333829E-2</v>
      </c>
      <c r="H462" s="6">
        <v>0.25059082382770081</v>
      </c>
    </row>
    <row r="463" spans="1:16" ht="12.75" customHeight="1" x14ac:dyDescent="0.25">
      <c r="A463" s="5">
        <v>12</v>
      </c>
      <c r="B463" s="6">
        <v>0.27049732995605957</v>
      </c>
      <c r="C463" s="6">
        <v>0.25127007072399804</v>
      </c>
      <c r="D463" s="6">
        <v>0.21315474116308575</v>
      </c>
      <c r="E463" s="6">
        <v>0.14230988119411583</v>
      </c>
      <c r="F463" s="6">
        <v>0.1647774698375441</v>
      </c>
      <c r="G463" s="6">
        <v>8.8638930300122792E-2</v>
      </c>
      <c r="H463" s="6">
        <v>0.28430230889313574</v>
      </c>
    </row>
    <row r="464" spans="1:16" ht="12.75" customHeight="1" x14ac:dyDescent="0.25">
      <c r="A464" s="5">
        <v>13</v>
      </c>
      <c r="B464" s="6">
        <v>0.30472197957502706</v>
      </c>
      <c r="C464" s="6">
        <v>0.28306199314947617</v>
      </c>
      <c r="D464" s="6">
        <v>0.24012412504614791</v>
      </c>
      <c r="E464" s="6">
        <v>0.16031562573132321</v>
      </c>
      <c r="F464" s="6">
        <v>0.18562592394689154</v>
      </c>
      <c r="G464" s="6">
        <v>9.9853962746522806E-2</v>
      </c>
      <c r="H464" s="6">
        <v>0.32027363219348631</v>
      </c>
    </row>
    <row r="465" spans="1:8" ht="12.75" customHeight="1" x14ac:dyDescent="0.25">
      <c r="A465" s="5">
        <v>14</v>
      </c>
      <c r="B465" s="6">
        <v>0.34114603622502537</v>
      </c>
      <c r="C465" s="6">
        <v>0.31689698624159546</v>
      </c>
      <c r="D465" s="6">
        <v>0.2688266648035687</v>
      </c>
      <c r="E465" s="6">
        <v>0.17947848835666236</v>
      </c>
      <c r="F465" s="6">
        <v>0.20781417954623907</v>
      </c>
      <c r="G465" s="6">
        <v>0.11178971612039673</v>
      </c>
      <c r="H465" s="6">
        <v>0.35855661046366394</v>
      </c>
    </row>
    <row r="466" spans="1:8" ht="12.75" customHeight="1" x14ac:dyDescent="0.25">
      <c r="A466" s="5">
        <v>15</v>
      </c>
      <c r="B466" s="6">
        <v>0.37981618933073186</v>
      </c>
      <c r="C466" s="6">
        <v>0.35281842068738872</v>
      </c>
      <c r="D466" s="6">
        <v>0.29929915219308467</v>
      </c>
      <c r="E466" s="6">
        <v>0.19982303258978035</v>
      </c>
      <c r="F466" s="6">
        <v>0.23137067819272794</v>
      </c>
      <c r="G466" s="6">
        <v>0.12446149002067369</v>
      </c>
      <c r="H466" s="6">
        <v>0.39920031594862876</v>
      </c>
    </row>
    <row r="467" spans="1:8" ht="19.5" customHeight="1" x14ac:dyDescent="0.25">
      <c r="A467" s="5">
        <v>16</v>
      </c>
      <c r="B467" s="6">
        <v>0.42077442623005884</v>
      </c>
      <c r="C467" s="6">
        <v>0.39086529931682273</v>
      </c>
      <c r="D467" s="6">
        <v>0.33157467367860394</v>
      </c>
      <c r="E467" s="6">
        <v>0.22137134816099327</v>
      </c>
      <c r="F467" s="6">
        <v>0.25632099709744377</v>
      </c>
      <c r="G467" s="6">
        <v>0.1378830432253767</v>
      </c>
      <c r="H467" s="6">
        <v>0.44224887883301012</v>
      </c>
    </row>
    <row r="468" spans="1:8" ht="12.75" customHeight="1" x14ac:dyDescent="0.25">
      <c r="A468" s="5">
        <v>17</v>
      </c>
      <c r="B468" s="6">
        <v>0.46405534017244437</v>
      </c>
      <c r="C468" s="6">
        <v>0.43106975645164575</v>
      </c>
      <c r="D468" s="6">
        <v>0.36568048910454398</v>
      </c>
      <c r="E468" s="6">
        <v>0.24414163473688724</v>
      </c>
      <c r="F468" s="6">
        <v>0.28268620925255555</v>
      </c>
      <c r="G468" s="6">
        <v>0.15206571155296394</v>
      </c>
      <c r="H468" s="6">
        <v>0.48773865785162063</v>
      </c>
    </row>
    <row r="469" spans="1:8" ht="12.75" customHeight="1" x14ac:dyDescent="0.25">
      <c r="A469" s="5">
        <v>18</v>
      </c>
      <c r="B469" s="6">
        <v>0.5096826985126075</v>
      </c>
      <c r="C469" s="6">
        <v>0.47345387003585154</v>
      </c>
      <c r="D469" s="6">
        <v>0.40163532739641444</v>
      </c>
      <c r="E469" s="6">
        <v>0.26814639643137334</v>
      </c>
      <c r="F469" s="6">
        <v>0.31048079289552294</v>
      </c>
      <c r="G469" s="6">
        <v>0.16701728329805079</v>
      </c>
      <c r="H469" s="6">
        <v>0.53569463333910539</v>
      </c>
    </row>
    <row r="470" spans="1:8" ht="12.75" customHeight="1" x14ac:dyDescent="0.25">
      <c r="A470" s="5">
        <v>19</v>
      </c>
      <c r="B470" s="6">
        <v>0.55766510347895837</v>
      </c>
      <c r="C470" s="6">
        <v>0.51802563084162723</v>
      </c>
      <c r="D470" s="6">
        <v>0.43944596720068269</v>
      </c>
      <c r="E470" s="6">
        <v>0.29339015891612158</v>
      </c>
      <c r="F470" s="6">
        <v>0.33970998820166526</v>
      </c>
      <c r="G470" s="6">
        <v>0.18274057731406018</v>
      </c>
      <c r="H470" s="6">
        <v>0.58612584654329847</v>
      </c>
    </row>
    <row r="471" spans="1:8" ht="12.75" customHeight="1" x14ac:dyDescent="0.25">
      <c r="A471" s="5">
        <v>20</v>
      </c>
      <c r="B471" s="6">
        <v>0.60799054322831747</v>
      </c>
      <c r="C471" s="6">
        <v>0.56477388084132929</v>
      </c>
      <c r="D471" s="6">
        <v>0.47910294305857987</v>
      </c>
      <c r="E471" s="6">
        <v>0.31986660270555312</v>
      </c>
      <c r="F471" s="6">
        <v>0.37036647797813821</v>
      </c>
      <c r="G471" s="6">
        <v>0.199231657455188</v>
      </c>
      <c r="H471" s="6">
        <v>0.63901967259004488</v>
      </c>
    </row>
    <row r="472" spans="1:8" ht="19.5" customHeight="1" x14ac:dyDescent="0.25">
      <c r="A472" s="5">
        <v>21</v>
      </c>
      <c r="B472" s="6">
        <v>0.6606195894336635</v>
      </c>
      <c r="C472" s="6">
        <v>0.61366199431846424</v>
      </c>
      <c r="D472" s="6">
        <v>0.52057518503369626</v>
      </c>
      <c r="E472" s="6">
        <v>0.3475549843766737</v>
      </c>
      <c r="F472" s="6">
        <v>0.40242624387338322</v>
      </c>
      <c r="G472" s="6">
        <v>0.2164776035024758</v>
      </c>
      <c r="H472" s="6">
        <v>0.69433467090612422</v>
      </c>
    </row>
    <row r="473" spans="1:8" ht="12.75" customHeight="1" x14ac:dyDescent="0.25">
      <c r="A473" s="5">
        <v>22</v>
      </c>
      <c r="B473" s="6">
        <v>0.71547694810244311</v>
      </c>
      <c r="C473" s="6">
        <v>0.66462002926348618</v>
      </c>
      <c r="D473" s="6">
        <v>0.56380336066793924</v>
      </c>
      <c r="E473" s="6">
        <v>0.37641569141598236</v>
      </c>
      <c r="F473" s="6">
        <v>0.43584341943249344</v>
      </c>
      <c r="G473" s="6">
        <v>0.2344537424620754</v>
      </c>
      <c r="H473" s="6">
        <v>0.75199170482895972</v>
      </c>
    </row>
    <row r="474" spans="1:8" ht="12.75" customHeight="1" x14ac:dyDescent="0.25">
      <c r="A474" s="5">
        <v>23</v>
      </c>
      <c r="B474" s="6">
        <v>0.7724410111650255</v>
      </c>
      <c r="C474" s="6">
        <v>0.71753502164727945</v>
      </c>
      <c r="D474" s="6">
        <v>0.60869164152333555</v>
      </c>
      <c r="E474" s="6">
        <v>0.40638474526241797</v>
      </c>
      <c r="F474" s="6">
        <v>0.47054392529199074</v>
      </c>
      <c r="G474" s="6">
        <v>0.25312022473839307</v>
      </c>
      <c r="H474" s="6">
        <v>0.81186295995468349</v>
      </c>
    </row>
    <row r="475" spans="1:8" ht="12.75" customHeight="1" x14ac:dyDescent="0.25">
      <c r="A475" s="5">
        <v>24</v>
      </c>
      <c r="B475" s="6">
        <v>0.83133098580090792</v>
      </c>
      <c r="C475" s="6">
        <v>0.77223902960956259</v>
      </c>
      <c r="D475" s="6">
        <v>0.65509756095570593</v>
      </c>
      <c r="E475" s="6">
        <v>0.4373670299870705</v>
      </c>
      <c r="F475" s="6">
        <v>0.50641762881754537</v>
      </c>
      <c r="G475" s="6">
        <v>0.27241780655915976</v>
      </c>
      <c r="H475" s="6">
        <v>0.87375841660247833</v>
      </c>
    </row>
    <row r="476" spans="1:8" ht="12.75" customHeight="1" x14ac:dyDescent="0.25">
      <c r="A476" s="5">
        <v>25</v>
      </c>
      <c r="B476" s="6">
        <v>0.89189109434754388</v>
      </c>
      <c r="C476" s="6">
        <v>0.82849445645624586</v>
      </c>
      <c r="D476" s="6">
        <v>0.70281956347663088</v>
      </c>
      <c r="E476" s="6">
        <v>0.46922797979302416</v>
      </c>
      <c r="F476" s="6">
        <v>0.54330871924354973</v>
      </c>
      <c r="G476" s="6">
        <v>0.29226267246340037</v>
      </c>
      <c r="H476" s="6">
        <v>0.93740924335712472</v>
      </c>
    </row>
    <row r="477" spans="1:8" ht="18" customHeight="1" x14ac:dyDescent="0.3">
      <c r="A477" s="53" t="s">
        <v>68</v>
      </c>
      <c r="B477" s="12"/>
      <c r="C477" s="12"/>
      <c r="D477" s="12"/>
      <c r="E477" s="12"/>
      <c r="F477" s="12"/>
      <c r="G477" s="12"/>
    </row>
    <row r="478" spans="1:8" ht="18" customHeight="1" x14ac:dyDescent="0.3">
      <c r="A478" s="52" t="s">
        <v>8</v>
      </c>
      <c r="D478" s="12"/>
      <c r="E478" s="12"/>
      <c r="F478" s="13"/>
      <c r="G478" s="13"/>
      <c r="H478" s="14"/>
    </row>
    <row r="479" spans="1:8" ht="18" customHeight="1" x14ac:dyDescent="0.3">
      <c r="A479" s="53" t="s">
        <v>0</v>
      </c>
      <c r="B479" s="12"/>
      <c r="C479" s="20">
        <v>0.45</v>
      </c>
      <c r="D479" s="12"/>
      <c r="E479" s="12"/>
      <c r="H479" s="14" t="s">
        <v>46</v>
      </c>
    </row>
    <row r="480" spans="1:8" ht="18" customHeight="1" x14ac:dyDescent="0.3">
      <c r="A480" s="53" t="s">
        <v>33</v>
      </c>
      <c r="B480" s="12"/>
      <c r="H480" s="24" t="s">
        <v>46</v>
      </c>
    </row>
    <row r="481" spans="1:16" ht="14.25" customHeight="1" x14ac:dyDescent="0.3">
      <c r="A481" s="52"/>
      <c r="B481" s="15"/>
      <c r="C481" s="8"/>
      <c r="D481" s="15"/>
      <c r="E481" s="15"/>
      <c r="H481" s="24"/>
    </row>
    <row r="482" spans="1:16" ht="14.25" customHeight="1" x14ac:dyDescent="0.3">
      <c r="A482" s="2"/>
      <c r="B482" s="9"/>
      <c r="C482" s="10"/>
      <c r="D482" s="10"/>
      <c r="E482" s="10"/>
      <c r="F482" s="3"/>
      <c r="G482" s="3"/>
    </row>
    <row r="483" spans="1:16" s="2" customFormat="1" ht="14.25" customHeight="1" x14ac:dyDescent="0.3">
      <c r="D483" s="5"/>
      <c r="E483" s="5"/>
      <c r="F483" s="5"/>
      <c r="G483" s="5"/>
      <c r="H483" s="1"/>
      <c r="M483" s="1"/>
    </row>
    <row r="484" spans="1:16" s="2" customFormat="1" ht="14.25" customHeight="1" x14ac:dyDescent="0.3">
      <c r="A484" s="3"/>
      <c r="B484" s="3"/>
      <c r="D484" s="5"/>
      <c r="E484" s="5"/>
      <c r="F484" s="5"/>
      <c r="G484" s="5"/>
      <c r="H484" s="3"/>
      <c r="M484" s="1"/>
    </row>
    <row r="485" spans="1:16" s="2" customFormat="1" ht="39" customHeight="1" x14ac:dyDescent="0.3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6" ht="19.5" customHeight="1" x14ac:dyDescent="0.25">
      <c r="A486" s="5">
        <v>1</v>
      </c>
      <c r="B486" s="6">
        <v>2.2526118316541287E-2</v>
      </c>
      <c r="C486" s="6">
        <v>2.0924936092544529E-2</v>
      </c>
      <c r="D486" s="6">
        <v>1.7750818168709395E-2</v>
      </c>
      <c r="E486" s="6">
        <v>1.1851093768327877E-2</v>
      </c>
      <c r="F486" s="6">
        <v>1.3722119852583342E-2</v>
      </c>
      <c r="G486" s="6">
        <v>7.3815554176322965E-3</v>
      </c>
      <c r="H486" s="6">
        <v>2.3675751065021483E-2</v>
      </c>
    </row>
    <row r="487" spans="1:16" ht="12.75" customHeight="1" x14ac:dyDescent="0.25">
      <c r="A487" s="5">
        <v>2</v>
      </c>
      <c r="B487" s="6">
        <v>3.6512160891027101E-2</v>
      </c>
      <c r="C487" s="6">
        <v>3.3916834783044608E-2</v>
      </c>
      <c r="D487" s="6">
        <v>2.877196682605361E-2</v>
      </c>
      <c r="E487" s="6">
        <v>1.92092146690933E-2</v>
      </c>
      <c r="F487" s="6">
        <v>2.2241925607554405E-2</v>
      </c>
      <c r="G487" s="6">
        <v>1.1964624141954937E-2</v>
      </c>
      <c r="H487" s="6">
        <v>3.837557895925589E-2</v>
      </c>
    </row>
    <row r="488" spans="1:16" s="18" customFormat="1" ht="12.75" customHeight="1" x14ac:dyDescent="0.25">
      <c r="A488" s="17">
        <v>3</v>
      </c>
      <c r="B488" s="6">
        <v>5.0542336574753724E-2</v>
      </c>
      <c r="C488" s="6">
        <v>4.6949729550962563E-2</v>
      </c>
      <c r="D488" s="6">
        <v>3.9827892837682517E-2</v>
      </c>
      <c r="E488" s="6">
        <v>2.6590554200274799E-2</v>
      </c>
      <c r="F488" s="6">
        <v>3.0788615702115607E-2</v>
      </c>
      <c r="G488" s="6">
        <v>1.6562154789412118E-2</v>
      </c>
      <c r="H488" s="6">
        <v>5.3121792320059716E-2</v>
      </c>
      <c r="I488" s="1"/>
      <c r="J488" s="1"/>
      <c r="K488" s="1"/>
      <c r="L488" s="1"/>
      <c r="M488" s="1"/>
      <c r="N488" s="1"/>
      <c r="O488" s="1"/>
      <c r="P488" s="1"/>
    </row>
    <row r="489" spans="1:16" ht="12.75" customHeight="1" x14ac:dyDescent="0.25">
      <c r="A489" s="5">
        <v>4</v>
      </c>
      <c r="B489" s="6">
        <v>6.6232429261588052E-2</v>
      </c>
      <c r="C489" s="6">
        <v>6.1524552525101979E-2</v>
      </c>
      <c r="D489" s="6">
        <v>5.2191850907177227E-2</v>
      </c>
      <c r="E489" s="6">
        <v>3.484518365096391E-2</v>
      </c>
      <c r="F489" s="6">
        <v>4.0346468915946183E-2</v>
      </c>
      <c r="G489" s="6">
        <v>2.1703621554709552E-2</v>
      </c>
      <c r="H489" s="6">
        <v>6.9612637454608425E-2</v>
      </c>
    </row>
    <row r="490" spans="1:16" ht="12.75" customHeight="1" x14ac:dyDescent="0.25">
      <c r="A490" s="5">
        <v>5</v>
      </c>
      <c r="B490" s="6">
        <v>8.3615030255673933E-2</v>
      </c>
      <c r="C490" s="6">
        <v>7.7671578382475515E-2</v>
      </c>
      <c r="D490" s="6">
        <v>6.5889523325006472E-2</v>
      </c>
      <c r="E490" s="6">
        <v>4.3990249455180604E-2</v>
      </c>
      <c r="F490" s="6">
        <v>5.0935338726477514E-2</v>
      </c>
      <c r="G490" s="6">
        <v>2.7399704241366427E-2</v>
      </c>
      <c r="H490" s="6">
        <v>8.7882368982049069E-2</v>
      </c>
    </row>
    <row r="491" spans="1:16" s="18" customFormat="1" ht="19.5" customHeight="1" x14ac:dyDescent="0.25">
      <c r="A491" s="17">
        <v>6</v>
      </c>
      <c r="B491" s="6">
        <v>0.10272531994384301</v>
      </c>
      <c r="C491" s="6">
        <v>9.5423486847828434E-2</v>
      </c>
      <c r="D491" s="6">
        <v>8.094863260602958E-2</v>
      </c>
      <c r="E491" s="6">
        <v>5.404426017517646E-2</v>
      </c>
      <c r="F491" s="6">
        <v>6.2576655789350316E-2</v>
      </c>
      <c r="G491" s="6">
        <v>3.3661931066155934E-2</v>
      </c>
      <c r="H491" s="6">
        <v>0.10796796273946516</v>
      </c>
      <c r="I491" s="1"/>
      <c r="J491" s="1"/>
      <c r="K491" s="1"/>
      <c r="L491" s="1"/>
      <c r="M491" s="1"/>
      <c r="N491" s="1"/>
      <c r="O491" s="1"/>
      <c r="P491" s="1"/>
    </row>
    <row r="492" spans="1:16" ht="12.75" customHeight="1" x14ac:dyDescent="0.25">
      <c r="A492" s="5">
        <v>7</v>
      </c>
      <c r="B492" s="6">
        <v>0.12360106366960233</v>
      </c>
      <c r="C492" s="6">
        <v>0.11481535886090777</v>
      </c>
      <c r="D492" s="6">
        <v>9.7398938238155305E-2</v>
      </c>
      <c r="E492" s="6">
        <v>6.5027084330720644E-2</v>
      </c>
      <c r="F492" s="6">
        <v>7.5293425424992885E-2</v>
      </c>
      <c r="G492" s="6">
        <v>4.0502677307057429E-2</v>
      </c>
      <c r="H492" s="6">
        <v>0.12990911144529108</v>
      </c>
    </row>
    <row r="493" spans="1:16" ht="12.75" customHeight="1" x14ac:dyDescent="0.25">
      <c r="A493" s="5">
        <v>8</v>
      </c>
      <c r="B493" s="6">
        <v>0.14628254027823592</v>
      </c>
      <c r="C493" s="6">
        <v>0.13588461020065989</v>
      </c>
      <c r="D493" s="6">
        <v>0.11527218037513033</v>
      </c>
      <c r="E493" s="6">
        <v>7.6959912806351449E-2</v>
      </c>
      <c r="F493" s="6">
        <v>8.9110184090807426E-2</v>
      </c>
      <c r="G493" s="6">
        <v>4.7935141888290546E-2</v>
      </c>
      <c r="H493" s="6">
        <v>0.15374814959767391</v>
      </c>
    </row>
    <row r="494" spans="1:16" ht="12.75" customHeight="1" x14ac:dyDescent="0.25">
      <c r="A494" s="5">
        <v>9</v>
      </c>
      <c r="B494" s="6">
        <v>0.17081238193678305</v>
      </c>
      <c r="C494" s="6">
        <v>0.15867084269098738</v>
      </c>
      <c r="D494" s="6">
        <v>0.1346019536129972</v>
      </c>
      <c r="E494" s="6">
        <v>8.9865174579934842E-2</v>
      </c>
      <c r="F494" s="6">
        <v>0.10405290180512855</v>
      </c>
      <c r="G494" s="6">
        <v>5.5973294891125E-2</v>
      </c>
      <c r="H494" s="6">
        <v>0.17952988511957657</v>
      </c>
    </row>
    <row r="495" spans="1:16" ht="12.75" customHeight="1" x14ac:dyDescent="0.25">
      <c r="A495" s="5">
        <v>10</v>
      </c>
      <c r="B495" s="6">
        <v>0.19723529871639794</v>
      </c>
      <c r="C495" s="6">
        <v>0.18321558836010973</v>
      </c>
      <c r="D495" s="6">
        <v>0.15542348995809707</v>
      </c>
      <c r="E495" s="6">
        <v>0.10376639182418576</v>
      </c>
      <c r="F495" s="6">
        <v>0.12014881437247328</v>
      </c>
      <c r="G495" s="6">
        <v>6.463178730262012E-2</v>
      </c>
      <c r="H495" s="6">
        <v>0.2073013098850483</v>
      </c>
    </row>
    <row r="496" spans="1:16" ht="19.5" customHeight="1" x14ac:dyDescent="0.25">
      <c r="A496" s="5">
        <v>11</v>
      </c>
      <c r="B496" s="6">
        <v>0.22559765521998618</v>
      </c>
      <c r="C496" s="6">
        <v>0.20956191616199057</v>
      </c>
      <c r="D496" s="6">
        <v>0.1777733252051939</v>
      </c>
      <c r="E496" s="6">
        <v>0.11868795716853305</v>
      </c>
      <c r="F496" s="6">
        <v>0.13742616547997172</v>
      </c>
      <c r="G496" s="6">
        <v>7.3925812281266601E-2</v>
      </c>
      <c r="H496" s="6">
        <v>0.23711115473982097</v>
      </c>
    </row>
    <row r="497" spans="1:8" ht="12.75" customHeight="1" x14ac:dyDescent="0.25">
      <c r="A497" s="5">
        <v>12</v>
      </c>
      <c r="B497" s="6">
        <v>0.25594685902792319</v>
      </c>
      <c r="C497" s="6">
        <v>0.23775386389203329</v>
      </c>
      <c r="D497" s="6">
        <v>0.20168881702626806</v>
      </c>
      <c r="E497" s="6">
        <v>0.13465481195761766</v>
      </c>
      <c r="F497" s="6">
        <v>0.1559138341599848</v>
      </c>
      <c r="G497" s="6">
        <v>8.3870904757532214E-2</v>
      </c>
      <c r="H497" s="6">
        <v>0.26900924673602089</v>
      </c>
    </row>
    <row r="498" spans="1:8" ht="12.75" customHeight="1" x14ac:dyDescent="0.25">
      <c r="A498" s="5">
        <v>13</v>
      </c>
      <c r="B498" s="6">
        <v>0.28833051166038676</v>
      </c>
      <c r="C498" s="6">
        <v>0.26783564949998118</v>
      </c>
      <c r="D498" s="6">
        <v>0.22720747591990426</v>
      </c>
      <c r="E498" s="6">
        <v>0.15169199956869697</v>
      </c>
      <c r="F498" s="6">
        <v>0.17564081758618752</v>
      </c>
      <c r="G498" s="6">
        <v>9.4482663213775048E-2</v>
      </c>
      <c r="H498" s="6">
        <v>0.30304561676340064</v>
      </c>
    </row>
    <row r="499" spans="1:8" ht="12.75" customHeight="1" x14ac:dyDescent="0.25">
      <c r="A499" s="5">
        <v>14</v>
      </c>
      <c r="B499" s="6">
        <v>0.32279526180833312</v>
      </c>
      <c r="C499" s="6">
        <v>0.29985060583454515</v>
      </c>
      <c r="D499" s="6">
        <v>0.2543660615452385</v>
      </c>
      <c r="E499" s="6">
        <v>0.1698240620912212</v>
      </c>
      <c r="F499" s="6">
        <v>0.19663553250216925</v>
      </c>
      <c r="G499" s="6">
        <v>0.10577637390094233</v>
      </c>
      <c r="H499" s="6">
        <v>0.33926929425433139</v>
      </c>
    </row>
    <row r="500" spans="1:8" ht="12.75" customHeight="1" x14ac:dyDescent="0.25">
      <c r="A500" s="5">
        <v>15</v>
      </c>
      <c r="B500" s="6">
        <v>0.35938528739986947</v>
      </c>
      <c r="C500" s="6">
        <v>0.33383977060623343</v>
      </c>
      <c r="D500" s="6">
        <v>0.28319938657429355</v>
      </c>
      <c r="E500" s="6">
        <v>0.1890742417350168</v>
      </c>
      <c r="F500" s="6">
        <v>0.21892489054959899</v>
      </c>
      <c r="G500" s="6">
        <v>0.11776651342880662</v>
      </c>
      <c r="H500" s="6">
        <v>0.37772671178160444</v>
      </c>
    </row>
    <row r="501" spans="1:8" ht="19.5" customHeight="1" x14ac:dyDescent="0.25">
      <c r="A501" s="5">
        <v>16</v>
      </c>
      <c r="B501" s="6">
        <v>0.3981403172088781</v>
      </c>
      <c r="C501" s="6">
        <v>0.36984004862229414</v>
      </c>
      <c r="D501" s="6">
        <v>0.31373875769876575</v>
      </c>
      <c r="E501" s="6">
        <v>0.20946343998954428</v>
      </c>
      <c r="F501" s="6">
        <v>0.24253309310170695</v>
      </c>
      <c r="G501" s="6">
        <v>0.13046610046938081</v>
      </c>
      <c r="H501" s="6">
        <v>0.41845962569877054</v>
      </c>
    </row>
    <row r="502" spans="1:8" ht="12.75" customHeight="1" x14ac:dyDescent="0.25">
      <c r="A502" s="5">
        <v>17</v>
      </c>
      <c r="B502" s="6">
        <v>0.43909308366025446</v>
      </c>
      <c r="C502" s="6">
        <v>0.40788184564946739</v>
      </c>
      <c r="D502" s="6">
        <v>0.34600996841376042</v>
      </c>
      <c r="E502" s="6">
        <v>0.23100887753309585</v>
      </c>
      <c r="F502" s="6">
        <v>0.26748007960172837</v>
      </c>
      <c r="G502" s="6">
        <v>0.14388586106986598</v>
      </c>
      <c r="H502" s="6">
        <v>0.46150243894790305</v>
      </c>
    </row>
    <row r="503" spans="1:8" ht="12.75" customHeight="1" x14ac:dyDescent="0.25">
      <c r="A503" s="5">
        <v>18</v>
      </c>
      <c r="B503" s="6">
        <v>0.48226607562584367</v>
      </c>
      <c r="C503" s="6">
        <v>0.44798605202489583</v>
      </c>
      <c r="D503" s="6">
        <v>0.38003074018683491</v>
      </c>
      <c r="E503" s="6">
        <v>0.25372238586390106</v>
      </c>
      <c r="F503" s="6">
        <v>0.29377954948027402</v>
      </c>
      <c r="G503" s="6">
        <v>0.15803316458043024</v>
      </c>
      <c r="H503" s="6">
        <v>0.50687878813270149</v>
      </c>
    </row>
    <row r="504" spans="1:8" ht="12.75" customHeight="1" x14ac:dyDescent="0.25">
      <c r="A504" s="5">
        <v>19</v>
      </c>
      <c r="B504" s="6">
        <v>0.52766743260684701</v>
      </c>
      <c r="C504" s="6">
        <v>0.49016022868473696</v>
      </c>
      <c r="D504" s="6">
        <v>0.41580748703054932</v>
      </c>
      <c r="E504" s="6">
        <v>0.27760824721073124</v>
      </c>
      <c r="F504" s="6">
        <v>0.32143646103550494</v>
      </c>
      <c r="G504" s="6">
        <v>0.17291067822399883</v>
      </c>
      <c r="H504" s="6">
        <v>0.55459722815825552</v>
      </c>
    </row>
    <row r="505" spans="1:8" ht="12.75" customHeight="1" x14ac:dyDescent="0.25">
      <c r="A505" s="5">
        <v>20</v>
      </c>
      <c r="B505" s="6">
        <v>0.57528578889576054</v>
      </c>
      <c r="C505" s="6">
        <v>0.53439381780896045</v>
      </c>
      <c r="D505" s="6">
        <v>0.45333125264784307</v>
      </c>
      <c r="E505" s="6">
        <v>0.30266048202293871</v>
      </c>
      <c r="F505" s="6">
        <v>0.35044389067772908</v>
      </c>
      <c r="G505" s="6">
        <v>0.18851467758615542</v>
      </c>
      <c r="H505" s="6">
        <v>0.60464581326197264</v>
      </c>
    </row>
    <row r="506" spans="1:8" ht="19.5" customHeight="1" x14ac:dyDescent="0.25">
      <c r="A506" s="5">
        <v>21</v>
      </c>
      <c r="B506" s="6">
        <v>0.6250838370764279</v>
      </c>
      <c r="C506" s="6">
        <v>0.58065216383517071</v>
      </c>
      <c r="D506" s="6">
        <v>0.49257263840237647</v>
      </c>
      <c r="E506" s="6">
        <v>0.3288594626984257</v>
      </c>
      <c r="F506" s="6">
        <v>0.38077911203977138</v>
      </c>
      <c r="G506" s="6">
        <v>0.20483293744655909</v>
      </c>
      <c r="H506" s="6">
        <v>0.65698533202334153</v>
      </c>
    </row>
    <row r="507" spans="1:8" ht="12.75" customHeight="1" x14ac:dyDescent="0.25">
      <c r="A507" s="5">
        <v>22</v>
      </c>
      <c r="B507" s="6">
        <v>0.67699033333693892</v>
      </c>
      <c r="C507" s="6">
        <v>0.62886908704299749</v>
      </c>
      <c r="D507" s="6">
        <v>0.53347550342100414</v>
      </c>
      <c r="E507" s="6">
        <v>0.3561677075422327</v>
      </c>
      <c r="F507" s="6">
        <v>0.41239872589447496</v>
      </c>
      <c r="G507" s="6">
        <v>0.22184211200996939</v>
      </c>
      <c r="H507" s="6">
        <v>0.71154090466360886</v>
      </c>
    </row>
    <row r="508" spans="1:8" ht="12.75" customHeight="1" x14ac:dyDescent="0.25">
      <c r="A508" s="5">
        <v>23</v>
      </c>
      <c r="B508" s="6">
        <v>0.73089021109434549</v>
      </c>
      <c r="C508" s="6">
        <v>0.67893769991366226</v>
      </c>
      <c r="D508" s="6">
        <v>0.57594917402606438</v>
      </c>
      <c r="E508" s="6">
        <v>0.38452467949933083</v>
      </c>
      <c r="F508" s="6">
        <v>0.44523263772222249</v>
      </c>
      <c r="G508" s="6">
        <v>0.23950449525234749</v>
      </c>
      <c r="H508" s="6">
        <v>0.76819159211393506</v>
      </c>
    </row>
    <row r="509" spans="1:8" ht="12.75" customHeight="1" x14ac:dyDescent="0.25">
      <c r="A509" s="5">
        <v>24</v>
      </c>
      <c r="B509" s="6">
        <v>0.78661240265437526</v>
      </c>
      <c r="C509" s="6">
        <v>0.73069909444003067</v>
      </c>
      <c r="D509" s="6">
        <v>0.61985884707513828</v>
      </c>
      <c r="E509" s="6">
        <v>0.41384037907415383</v>
      </c>
      <c r="F509" s="6">
        <v>0.47917663909390401</v>
      </c>
      <c r="G509" s="6">
        <v>0.25776403021582345</v>
      </c>
      <c r="H509" s="6">
        <v>0.82675759614686029</v>
      </c>
    </row>
    <row r="510" spans="1:8" ht="12.75" customHeight="1" x14ac:dyDescent="0.25">
      <c r="A510" s="5">
        <v>25</v>
      </c>
      <c r="B510" s="6">
        <v>0.84391488903166956</v>
      </c>
      <c r="C510" s="6">
        <v>0.7839284546227081</v>
      </c>
      <c r="D510" s="6">
        <v>0.66501380906214758</v>
      </c>
      <c r="E510" s="6">
        <v>0.44398747897271801</v>
      </c>
      <c r="F510" s="6">
        <v>0.51408330054666096</v>
      </c>
      <c r="G510" s="6">
        <v>0.27654141000306864</v>
      </c>
      <c r="H510" s="6">
        <v>0.88698454620595546</v>
      </c>
    </row>
    <row r="511" spans="1:8" ht="18" customHeight="1" x14ac:dyDescent="0.3">
      <c r="A511" s="53" t="s">
        <v>68</v>
      </c>
      <c r="B511" s="12"/>
      <c r="C511" s="12"/>
      <c r="D511" s="12"/>
      <c r="E511" s="12"/>
      <c r="F511" s="12"/>
      <c r="G511" s="12"/>
    </row>
    <row r="512" spans="1:8" ht="18" customHeight="1" x14ac:dyDescent="0.3">
      <c r="A512" s="52" t="s">
        <v>8</v>
      </c>
      <c r="D512" s="12"/>
      <c r="E512" s="12"/>
      <c r="F512" s="13"/>
      <c r="G512" s="13"/>
      <c r="H512" s="14"/>
    </row>
    <row r="513" spans="1:16" ht="18" customHeight="1" x14ac:dyDescent="0.3">
      <c r="A513" s="53" t="s">
        <v>0</v>
      </c>
      <c r="B513" s="12"/>
      <c r="C513" s="20">
        <v>0.45</v>
      </c>
      <c r="D513" s="12"/>
      <c r="E513" s="12"/>
      <c r="H513" s="14" t="s">
        <v>46</v>
      </c>
    </row>
    <row r="514" spans="1:16" ht="18" customHeight="1" x14ac:dyDescent="0.3">
      <c r="A514" s="53" t="s">
        <v>32</v>
      </c>
      <c r="B514" s="12"/>
      <c r="H514" s="24" t="s">
        <v>46</v>
      </c>
    </row>
    <row r="515" spans="1:16" ht="14.25" customHeight="1" x14ac:dyDescent="0.3">
      <c r="A515" s="52"/>
      <c r="B515" s="15"/>
      <c r="C515" s="8"/>
      <c r="D515" s="15"/>
      <c r="E515" s="15"/>
      <c r="H515" s="24"/>
    </row>
    <row r="516" spans="1:16" ht="14.25" customHeight="1" x14ac:dyDescent="0.3">
      <c r="A516" s="2"/>
      <c r="B516" s="9"/>
      <c r="C516" s="10"/>
      <c r="D516" s="10"/>
      <c r="E516" s="10"/>
      <c r="F516" s="3"/>
      <c r="G516" s="3"/>
    </row>
    <row r="517" spans="1:16" s="2" customFormat="1" ht="14.25" customHeight="1" x14ac:dyDescent="0.3">
      <c r="D517" s="5"/>
      <c r="E517" s="5"/>
      <c r="F517" s="5"/>
      <c r="G517" s="5"/>
      <c r="H517" s="1"/>
      <c r="M517" s="1"/>
    </row>
    <row r="518" spans="1:16" s="2" customFormat="1" ht="14.25" customHeight="1" x14ac:dyDescent="0.3">
      <c r="A518" s="3"/>
      <c r="B518" s="3"/>
      <c r="D518" s="5"/>
      <c r="E518" s="5"/>
      <c r="F518" s="5"/>
      <c r="G518" s="5"/>
      <c r="H518" s="3"/>
      <c r="M518" s="1"/>
    </row>
    <row r="519" spans="1:16" s="2" customFormat="1" ht="39" customHeight="1" x14ac:dyDescent="0.3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6" ht="19.5" customHeight="1" x14ac:dyDescent="0.25">
      <c r="A520" s="5">
        <v>1</v>
      </c>
      <c r="B520" s="6">
        <v>1.7453264633664065E-2</v>
      </c>
      <c r="C520" s="6">
        <v>1.6212666644723681E-2</v>
      </c>
      <c r="D520" s="6">
        <v>1.3753356109074461E-2</v>
      </c>
      <c r="E520" s="6">
        <v>9.1822422678614554E-3</v>
      </c>
      <c r="F520" s="6">
        <v>1.0631915617087333E-2</v>
      </c>
      <c r="G520" s="6">
        <v>5.7192383659544922E-3</v>
      </c>
      <c r="H520" s="6">
        <v>1.8344001524449968E-2</v>
      </c>
    </row>
    <row r="521" spans="1:16" ht="12.75" customHeight="1" x14ac:dyDescent="0.25">
      <c r="A521" s="5">
        <v>2</v>
      </c>
      <c r="B521" s="6">
        <v>2.8289667905635925E-2</v>
      </c>
      <c r="C521" s="6">
        <v>2.6278805992511121E-2</v>
      </c>
      <c r="D521" s="6">
        <v>2.229255586735375E-2</v>
      </c>
      <c r="E521" s="6">
        <v>1.488332354084981E-2</v>
      </c>
      <c r="F521" s="6">
        <v>1.7233071767445138E-2</v>
      </c>
      <c r="G521" s="6">
        <v>9.2702057432826421E-3</v>
      </c>
      <c r="H521" s="6">
        <v>2.9733446554532843E-2</v>
      </c>
    </row>
    <row r="522" spans="1:16" s="18" customFormat="1" ht="12.75" customHeight="1" x14ac:dyDescent="0.25">
      <c r="A522" s="17">
        <v>3</v>
      </c>
      <c r="B522" s="6">
        <v>3.9160265565822479E-2</v>
      </c>
      <c r="C522" s="6">
        <v>3.6376709152334957E-2</v>
      </c>
      <c r="D522" s="6">
        <v>3.0858701163211242E-2</v>
      </c>
      <c r="E522" s="6">
        <v>2.0602394637712323E-2</v>
      </c>
      <c r="F522" s="6">
        <v>2.3855057937728005E-2</v>
      </c>
      <c r="G522" s="6">
        <v>1.2832378236735638E-2</v>
      </c>
      <c r="H522" s="6">
        <v>4.1158831102104512E-2</v>
      </c>
      <c r="I522" s="1"/>
      <c r="J522" s="1"/>
      <c r="K522" s="1"/>
      <c r="L522" s="1"/>
      <c r="M522" s="1"/>
      <c r="N522" s="1"/>
      <c r="O522" s="1"/>
      <c r="P522" s="1"/>
    </row>
    <row r="523" spans="1:16" ht="12.75" customHeight="1" x14ac:dyDescent="0.25">
      <c r="A523" s="5">
        <v>4</v>
      </c>
      <c r="B523" s="6">
        <v>5.131696899523442E-2</v>
      </c>
      <c r="C523" s="6">
        <v>4.7669300214047874E-2</v>
      </c>
      <c r="D523" s="6">
        <v>4.0438311332796392E-2</v>
      </c>
      <c r="E523" s="6">
        <v>2.6998091855990759E-2</v>
      </c>
      <c r="F523" s="6">
        <v>3.1260494556970393E-2</v>
      </c>
      <c r="G523" s="6">
        <v>1.6815993114316686E-2</v>
      </c>
      <c r="H523" s="6">
        <v>5.3935958529101102E-2</v>
      </c>
    </row>
    <row r="524" spans="1:16" ht="12.75" customHeight="1" x14ac:dyDescent="0.25">
      <c r="A524" s="5">
        <v>5</v>
      </c>
      <c r="B524" s="6">
        <v>6.4785029977067851E-2</v>
      </c>
      <c r="C524" s="6">
        <v>6.0180036035248519E-2</v>
      </c>
      <c r="D524" s="6">
        <v>5.105128504687223E-2</v>
      </c>
      <c r="E524" s="6">
        <v>3.4083700274200164E-2</v>
      </c>
      <c r="F524" s="6">
        <v>3.9464764124306828E-2</v>
      </c>
      <c r="G524" s="6">
        <v>2.1229325101144281E-2</v>
      </c>
      <c r="H524" s="6">
        <v>6.8091369357262677E-2</v>
      </c>
    </row>
    <row r="525" spans="1:16" s="18" customFormat="1" ht="19.5" customHeight="1" x14ac:dyDescent="0.25">
      <c r="A525" s="17">
        <v>6</v>
      </c>
      <c r="B525" s="6">
        <v>7.9591706319022196E-2</v>
      </c>
      <c r="C525" s="6">
        <v>7.3934236907525444E-2</v>
      </c>
      <c r="D525" s="6">
        <v>6.2719101744610248E-2</v>
      </c>
      <c r="E525" s="6">
        <v>4.1873560349512319E-2</v>
      </c>
      <c r="F525" s="6">
        <v>4.8484471138520203E-2</v>
      </c>
      <c r="G525" s="6">
        <v>2.6081306273986787E-2</v>
      </c>
      <c r="H525" s="6">
        <v>8.3653712511388464E-2</v>
      </c>
      <c r="I525" s="1"/>
      <c r="J525" s="1"/>
      <c r="K525" s="1"/>
      <c r="L525" s="1"/>
      <c r="M525" s="1"/>
      <c r="N525" s="1"/>
      <c r="O525" s="1"/>
      <c r="P525" s="1"/>
    </row>
    <row r="526" spans="1:16" ht="12.75" customHeight="1" x14ac:dyDescent="0.25">
      <c r="A526" s="5">
        <v>7</v>
      </c>
      <c r="B526" s="6">
        <v>9.576625865646074E-2</v>
      </c>
      <c r="C526" s="6">
        <v>8.89590835868527E-2</v>
      </c>
      <c r="D526" s="6">
        <v>7.5464819114447315E-2</v>
      </c>
      <c r="E526" s="6">
        <v>5.0383066235883914E-2</v>
      </c>
      <c r="F526" s="6">
        <v>5.8337440150639484E-2</v>
      </c>
      <c r="G526" s="6">
        <v>3.1381525013694116E-2</v>
      </c>
      <c r="H526" s="6">
        <v>0.10065374195934505</v>
      </c>
    </row>
    <row r="527" spans="1:16" ht="12.75" customHeight="1" x14ac:dyDescent="0.25">
      <c r="A527" s="5">
        <v>8</v>
      </c>
      <c r="B527" s="6">
        <v>0.11333989508906588</v>
      </c>
      <c r="C527" s="6">
        <v>0.10528356586553481</v>
      </c>
      <c r="D527" s="6">
        <v>8.9313029467187652E-2</v>
      </c>
      <c r="E527" s="6">
        <v>5.9628636657147877E-2</v>
      </c>
      <c r="F527" s="6">
        <v>6.9042682038535197E-2</v>
      </c>
      <c r="G527" s="6">
        <v>3.7140207863252832E-2</v>
      </c>
      <c r="H527" s="6">
        <v>0.11912425852322303</v>
      </c>
    </row>
    <row r="528" spans="1:16" ht="12.75" customHeight="1" x14ac:dyDescent="0.25">
      <c r="A528" s="5">
        <v>9</v>
      </c>
      <c r="B528" s="6">
        <v>0.13234564707315805</v>
      </c>
      <c r="C528" s="6">
        <v>0.12293836728624148</v>
      </c>
      <c r="D528" s="6">
        <v>0.10428976193784475</v>
      </c>
      <c r="E528" s="6">
        <v>6.9627649613395348E-2</v>
      </c>
      <c r="F528" s="6">
        <v>8.0620318404880528E-2</v>
      </c>
      <c r="G528" s="6">
        <v>4.3368178859096031E-2</v>
      </c>
      <c r="H528" s="6">
        <v>0.13909997943775274</v>
      </c>
    </row>
    <row r="529" spans="1:8" ht="12.75" customHeight="1" x14ac:dyDescent="0.25">
      <c r="A529" s="5">
        <v>10</v>
      </c>
      <c r="B529" s="6">
        <v>0.15281815602776383</v>
      </c>
      <c r="C529" s="6">
        <v>0.14195566691636025</v>
      </c>
      <c r="D529" s="6">
        <v>0.12042231432897861</v>
      </c>
      <c r="E529" s="6">
        <v>8.0398330113453112E-2</v>
      </c>
      <c r="F529" s="6">
        <v>9.3091451585065321E-2</v>
      </c>
      <c r="G529" s="6">
        <v>5.0076789604313818E-2</v>
      </c>
      <c r="H529" s="6">
        <v>0.1606173140656964</v>
      </c>
    </row>
    <row r="530" spans="1:8" ht="19.5" customHeight="1" x14ac:dyDescent="0.25">
      <c r="A530" s="5">
        <v>11</v>
      </c>
      <c r="B530" s="6">
        <v>0.17479334530517929</v>
      </c>
      <c r="C530" s="6">
        <v>0.16236883463526669</v>
      </c>
      <c r="D530" s="6">
        <v>0.13773899462004918</v>
      </c>
      <c r="E530" s="6">
        <v>9.1959577597098177E-2</v>
      </c>
      <c r="F530" s="6">
        <v>0.10647796482318805</v>
      </c>
      <c r="G530" s="6">
        <v>5.7277811777099216E-2</v>
      </c>
      <c r="H530" s="6">
        <v>0.18371401912725013</v>
      </c>
    </row>
    <row r="531" spans="1:8" ht="12.75" customHeight="1" x14ac:dyDescent="0.25">
      <c r="A531" s="5">
        <v>12</v>
      </c>
      <c r="B531" s="6">
        <v>0.19830794635794774</v>
      </c>
      <c r="C531" s="6">
        <v>0.18421199098189503</v>
      </c>
      <c r="D531" s="6">
        <v>0.15626874758201109</v>
      </c>
      <c r="E531" s="6">
        <v>0.10433071664933985</v>
      </c>
      <c r="F531" s="6">
        <v>0.12080223362962637</v>
      </c>
      <c r="G531" s="6">
        <v>6.4983281861000289E-2</v>
      </c>
      <c r="H531" s="6">
        <v>0.20842870068469474</v>
      </c>
    </row>
    <row r="532" spans="1:8" ht="12.75" customHeight="1" x14ac:dyDescent="0.25">
      <c r="A532" s="5">
        <v>13</v>
      </c>
      <c r="B532" s="6">
        <v>0.22339884090341422</v>
      </c>
      <c r="C532" s="6">
        <v>0.20751939607898742</v>
      </c>
      <c r="D532" s="6">
        <v>0.17604063639606324</v>
      </c>
      <c r="E532" s="6">
        <v>0.11753115091018619</v>
      </c>
      <c r="F532" s="6">
        <v>0.13608672505079572</v>
      </c>
      <c r="G532" s="6">
        <v>7.3205285579649254E-2</v>
      </c>
      <c r="H532" s="6">
        <v>0.23480012273395889</v>
      </c>
    </row>
    <row r="533" spans="1:8" ht="12.75" customHeight="1" x14ac:dyDescent="0.25">
      <c r="A533" s="5">
        <v>14</v>
      </c>
      <c r="B533" s="6">
        <v>0.25010217240565147</v>
      </c>
      <c r="C533" s="6">
        <v>0.23232462427189965</v>
      </c>
      <c r="D533" s="6">
        <v>0.19708314249206085</v>
      </c>
      <c r="E533" s="6">
        <v>0.13157989562122563</v>
      </c>
      <c r="F533" s="6">
        <v>0.15235345641515563</v>
      </c>
      <c r="G533" s="6">
        <v>8.1955666739390753E-2</v>
      </c>
      <c r="H533" s="6">
        <v>0.26286627334054014</v>
      </c>
    </row>
    <row r="534" spans="1:8" ht="12.75" customHeight="1" x14ac:dyDescent="0.25">
      <c r="A534" s="5">
        <v>15</v>
      </c>
      <c r="B534" s="6">
        <v>0.2784521699785879</v>
      </c>
      <c r="C534" s="6">
        <v>0.25865947163003833</v>
      </c>
      <c r="D534" s="6">
        <v>0.21942323877180972</v>
      </c>
      <c r="E534" s="6">
        <v>0.14649495887568892</v>
      </c>
      <c r="F534" s="6">
        <v>0.16962327889631587</v>
      </c>
      <c r="G534" s="6">
        <v>9.1245641835575139E-2</v>
      </c>
      <c r="H534" s="6">
        <v>0.29266312851988663</v>
      </c>
    </row>
    <row r="535" spans="1:8" ht="19.5" customHeight="1" x14ac:dyDescent="0.25">
      <c r="A535" s="5">
        <v>16</v>
      </c>
      <c r="B535" s="6">
        <v>0.30847961552589626</v>
      </c>
      <c r="C535" s="6">
        <v>0.28655253204419767</v>
      </c>
      <c r="D535" s="6">
        <v>0.24308518169917565</v>
      </c>
      <c r="E535" s="6">
        <v>0.16229253517374101</v>
      </c>
      <c r="F535" s="6">
        <v>0.18791494374851175</v>
      </c>
      <c r="G535" s="6">
        <v>0.10108529775155385</v>
      </c>
      <c r="H535" s="6">
        <v>0.32422304114693334</v>
      </c>
    </row>
    <row r="536" spans="1:8" ht="12.75" customHeight="1" x14ac:dyDescent="0.25">
      <c r="A536" s="5">
        <v>17</v>
      </c>
      <c r="B536" s="6">
        <v>0.34020987017130722</v>
      </c>
      <c r="C536" s="6">
        <v>0.31602736394046083</v>
      </c>
      <c r="D536" s="6">
        <v>0.26808895610641309</v>
      </c>
      <c r="E536" s="6">
        <v>0.17898596711845188</v>
      </c>
      <c r="F536" s="6">
        <v>0.20724390007729004</v>
      </c>
      <c r="G536" s="6">
        <v>0.11148294504210793</v>
      </c>
      <c r="H536" s="6">
        <v>0.35757266666420884</v>
      </c>
    </row>
    <row r="537" spans="1:8" ht="12.75" customHeight="1" x14ac:dyDescent="0.25">
      <c r="A537" s="5">
        <v>18</v>
      </c>
      <c r="B537" s="6">
        <v>0.37366035832084182</v>
      </c>
      <c r="C537" s="6">
        <v>0.34710015317816301</v>
      </c>
      <c r="D537" s="6">
        <v>0.29444829260874072</v>
      </c>
      <c r="E537" s="6">
        <v>0.19658442176944135</v>
      </c>
      <c r="F537" s="6">
        <v>0.2276207622186148</v>
      </c>
      <c r="G537" s="6">
        <v>0.12244429348896073</v>
      </c>
      <c r="H537" s="6">
        <v>0.39273031874180975</v>
      </c>
    </row>
    <row r="538" spans="1:8" ht="12.75" customHeight="1" x14ac:dyDescent="0.25">
      <c r="A538" s="5">
        <v>19</v>
      </c>
      <c r="B538" s="6">
        <v>0.40883738647020701</v>
      </c>
      <c r="C538" s="6">
        <v>0.37977675798009164</v>
      </c>
      <c r="D538" s="6">
        <v>0.32216816079110883</v>
      </c>
      <c r="E538" s="6">
        <v>0.21509121700291525</v>
      </c>
      <c r="F538" s="6">
        <v>0.24904937186810025</v>
      </c>
      <c r="G538" s="6">
        <v>0.13397140965976931</v>
      </c>
      <c r="H538" s="6">
        <v>0.42970262573089513</v>
      </c>
    </row>
    <row r="539" spans="1:8" ht="12.75" customHeight="1" x14ac:dyDescent="0.25">
      <c r="A539" s="5">
        <v>20</v>
      </c>
      <c r="B539" s="6">
        <v>0.44573214845501924</v>
      </c>
      <c r="C539" s="6">
        <v>0.41404899813408802</v>
      </c>
      <c r="D539" s="6">
        <v>0.35124162130335795</v>
      </c>
      <c r="E539" s="6">
        <v>0.23450171985555607</v>
      </c>
      <c r="F539" s="6">
        <v>0.27152436461979701</v>
      </c>
      <c r="G539" s="6">
        <v>0.14606140787358765</v>
      </c>
      <c r="H539" s="6">
        <v>0.46848033203967365</v>
      </c>
    </row>
    <row r="540" spans="1:8" ht="19.5" customHeight="1" x14ac:dyDescent="0.25">
      <c r="A540" s="5">
        <v>21</v>
      </c>
      <c r="B540" s="6">
        <v>0.48431573844259918</v>
      </c>
      <c r="C540" s="6">
        <v>0.44989002246708154</v>
      </c>
      <c r="D540" s="6">
        <v>0.38164589604529786</v>
      </c>
      <c r="E540" s="6">
        <v>0.25480072283672012</v>
      </c>
      <c r="F540" s="6">
        <v>0.29502813205600564</v>
      </c>
      <c r="G540" s="6">
        <v>0.15870481601441169</v>
      </c>
      <c r="H540" s="6">
        <v>0.50903305661051101</v>
      </c>
    </row>
    <row r="541" spans="1:8" ht="12.75" customHeight="1" x14ac:dyDescent="0.25">
      <c r="A541" s="5">
        <v>22</v>
      </c>
      <c r="B541" s="6">
        <v>0.52453295663840982</v>
      </c>
      <c r="C541" s="6">
        <v>0.48724855484899227</v>
      </c>
      <c r="D541" s="6">
        <v>0.41333748699822864</v>
      </c>
      <c r="E541" s="6">
        <v>0.27595918508229339</v>
      </c>
      <c r="F541" s="6">
        <v>0.31952704840126722</v>
      </c>
      <c r="G541" s="6">
        <v>0.17188354573090234</v>
      </c>
      <c r="H541" s="6">
        <v>0.55130278249721532</v>
      </c>
    </row>
    <row r="542" spans="1:8" ht="12.75" customHeight="1" x14ac:dyDescent="0.25">
      <c r="A542" s="5">
        <v>23</v>
      </c>
      <c r="B542" s="6">
        <v>0.56629464931012818</v>
      </c>
      <c r="C542" s="6">
        <v>0.52604177869664026</v>
      </c>
      <c r="D542" s="6">
        <v>0.44624614008333846</v>
      </c>
      <c r="E542" s="6">
        <v>0.29793020240635654</v>
      </c>
      <c r="F542" s="6">
        <v>0.34496680433415089</v>
      </c>
      <c r="G542" s="6">
        <v>0.18556838234849449</v>
      </c>
      <c r="H542" s="6">
        <v>0.59519580595805222</v>
      </c>
    </row>
    <row r="543" spans="1:8" ht="12.75" customHeight="1" x14ac:dyDescent="0.25">
      <c r="A543" s="5">
        <v>24</v>
      </c>
      <c r="B543" s="6">
        <v>0.6094682729943639</v>
      </c>
      <c r="C543" s="6">
        <v>0.56614657188743223</v>
      </c>
      <c r="D543" s="6">
        <v>0.48026740965735099</v>
      </c>
      <c r="E543" s="6">
        <v>0.32064404308722794</v>
      </c>
      <c r="F543" s="6">
        <v>0.37126665903350137</v>
      </c>
      <c r="G543" s="6">
        <v>0.19971589286614858</v>
      </c>
      <c r="H543" s="6">
        <v>0.64057281910160324</v>
      </c>
    </row>
    <row r="544" spans="1:8" ht="12.75" customHeight="1" x14ac:dyDescent="0.25">
      <c r="A544" s="5">
        <v>25</v>
      </c>
      <c r="B544" s="6">
        <v>0.65386631107869042</v>
      </c>
      <c r="C544" s="6">
        <v>0.60738874670397358</v>
      </c>
      <c r="D544" s="6">
        <v>0.51525353065732815</v>
      </c>
      <c r="E544" s="6">
        <v>0.34400205377834531</v>
      </c>
      <c r="F544" s="6">
        <v>0.39831238396718055</v>
      </c>
      <c r="G544" s="6">
        <v>0.2142646302006653</v>
      </c>
      <c r="H544" s="6">
        <v>0.68723673530273488</v>
      </c>
    </row>
  </sheetData>
  <printOptions horizontalCentered="1"/>
  <pageMargins left="0.2" right="0.2" top="0.72" bottom="1" header="0.5" footer="0.5"/>
  <pageSetup scale="90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FF0000"/>
  </sheetPr>
  <dimension ref="A1:J1015"/>
  <sheetViews>
    <sheetView zoomScale="83" zoomScaleNormal="83" zoomScaleSheetLayoutView="100" workbookViewId="0">
      <selection activeCell="E12" sqref="E12"/>
    </sheetView>
  </sheetViews>
  <sheetFormatPr defaultColWidth="9.1796875" defaultRowHeight="12.5" x14ac:dyDescent="0.25"/>
  <cols>
    <col min="1" max="2" width="9.1796875" style="1"/>
    <col min="3" max="3" width="11.1796875" style="1" customWidth="1"/>
    <col min="4" max="5" width="20.54296875" style="1" customWidth="1"/>
    <col min="6" max="6" width="30.1796875" style="1" customWidth="1"/>
    <col min="7" max="7" width="20.54296875" style="1" customWidth="1"/>
    <col min="8" max="8" width="9.1796875" style="1"/>
    <col min="9" max="9" width="11.54296875" style="1" bestFit="1" customWidth="1"/>
    <col min="10" max="16384" width="9.1796875" style="1"/>
  </cols>
  <sheetData>
    <row r="1" spans="1:10" x14ac:dyDescent="0.25">
      <c r="D1" s="1">
        <v>3</v>
      </c>
      <c r="E1" s="1">
        <v>8</v>
      </c>
      <c r="F1" s="1">
        <v>5</v>
      </c>
      <c r="G1" s="1">
        <v>9</v>
      </c>
      <c r="I1" s="32"/>
      <c r="J1" s="1" t="str">
        <f ca="1">CELL("filename")</f>
        <v>\\aonnet.aon.net\NAFS\USA\Colo\Benfield\Minneapolis\Shared-Actuary\FHCF Actuary\00 FHCF Ratemaking\2025\04b Exhibits -Post March 1st\Final\[14 3 2025 Proposed Rates cov 202500301.draft1.HC.xlsx]MH 45</v>
      </c>
    </row>
    <row r="2" spans="1:10" ht="15" x14ac:dyDescent="0.3">
      <c r="A2" s="26">
        <v>1</v>
      </c>
      <c r="B2" s="26" t="e">
        <f>+A2&amp;"-"&amp;C2</f>
        <v>#REF!</v>
      </c>
      <c r="C2" s="49" t="e">
        <f>#REF!</f>
        <v>#REF!</v>
      </c>
      <c r="D2" s="15"/>
      <c r="E2" s="15"/>
      <c r="F2" s="15"/>
      <c r="I2" s="32"/>
    </row>
    <row r="3" spans="1:10" ht="15" x14ac:dyDescent="0.3">
      <c r="A3" s="26">
        <f>IF(LEFT(C3,8)="PROPOSED",A2+1,A2)</f>
        <v>1</v>
      </c>
      <c r="B3" s="26" t="str">
        <f>+A3&amp;"-"&amp;C3</f>
        <v>1-Rates are Dollars per $1000 of Exposure</v>
      </c>
      <c r="C3" s="4" t="s">
        <v>8</v>
      </c>
      <c r="E3" s="8"/>
      <c r="F3" s="15"/>
      <c r="G3" s="14"/>
    </row>
    <row r="4" spans="1:10" ht="15" x14ac:dyDescent="0.3">
      <c r="A4" s="26">
        <f>IF(LEFT(C4,8)="PROPOSED",A3+1,A3)</f>
        <v>1</v>
      </c>
      <c r="B4" s="26" t="str">
        <f>+A4&amp;"-"&amp;C4</f>
        <v>1-Coverage Level:</v>
      </c>
      <c r="C4" s="4" t="s">
        <v>0</v>
      </c>
      <c r="D4" s="15"/>
      <c r="E4" s="20">
        <v>0.9</v>
      </c>
      <c r="F4" s="15"/>
      <c r="G4" s="14" t="str">
        <f>+cit</f>
        <v/>
      </c>
    </row>
    <row r="5" spans="1:10" ht="15" x14ac:dyDescent="0.3">
      <c r="A5" s="26">
        <f>IF(LEFT(C5,8)="PROPOSED",A4+1,A4)</f>
        <v>1</v>
      </c>
      <c r="B5" s="26" t="str">
        <f>+A5&amp;"-"&amp;C5</f>
        <v>1-Deductible: $0</v>
      </c>
      <c r="C5" s="19" t="s">
        <v>27</v>
      </c>
      <c r="D5" s="15"/>
      <c r="E5" s="8"/>
      <c r="F5" s="8"/>
      <c r="G5" s="24" t="str">
        <f>+_cit1</f>
        <v/>
      </c>
    </row>
    <row r="6" spans="1:10" ht="15" x14ac:dyDescent="0.3">
      <c r="A6" s="26">
        <f t="shared" ref="A6:A71" si="0">IF(LEFT(C6,8)="PROPOSED",A5+1,A5)</f>
        <v>1</v>
      </c>
      <c r="B6" s="26" t="str">
        <f>+A6&amp;"-"&amp;C6</f>
        <v>1-</v>
      </c>
      <c r="C6" s="4"/>
      <c r="D6" s="15"/>
      <c r="E6" s="6"/>
      <c r="F6" s="15"/>
      <c r="G6" s="24"/>
    </row>
    <row r="7" spans="1:10" ht="15" x14ac:dyDescent="0.3">
      <c r="A7" s="26"/>
      <c r="B7" s="26"/>
      <c r="C7" s="2"/>
      <c r="D7" s="9"/>
      <c r="E7" s="10"/>
      <c r="F7" s="10" t="s">
        <v>52</v>
      </c>
    </row>
    <row r="8" spans="1:10" ht="26" x14ac:dyDescent="0.3">
      <c r="A8" s="26">
        <f>IF(LEFT(C8,8)="PROPOSED",A6+1,A6)</f>
        <v>1</v>
      </c>
      <c r="B8" s="26" t="str">
        <f t="shared" ref="B8:B71" si="1">+A8&amp;"-"&amp;C8</f>
        <v>1-</v>
      </c>
      <c r="C8" s="2"/>
      <c r="D8" s="2"/>
      <c r="E8" s="2"/>
      <c r="F8" s="50" t="s">
        <v>53</v>
      </c>
    </row>
    <row r="9" spans="1:10" ht="15" x14ac:dyDescent="0.3">
      <c r="A9" s="26">
        <f t="shared" si="0"/>
        <v>1</v>
      </c>
      <c r="B9" s="26" t="str">
        <f t="shared" si="1"/>
        <v>1-</v>
      </c>
      <c r="C9" s="3"/>
      <c r="D9" s="3"/>
      <c r="E9" s="2"/>
      <c r="F9" s="43" t="s">
        <v>54</v>
      </c>
      <c r="G9" s="3"/>
    </row>
    <row r="10" spans="1:10" ht="26" x14ac:dyDescent="0.3">
      <c r="A10" s="26">
        <f t="shared" si="0"/>
        <v>1</v>
      </c>
      <c r="B10" s="26" t="str">
        <f t="shared" si="1"/>
        <v>1-Zip Code Group</v>
      </c>
      <c r="C10" s="51" t="s">
        <v>56</v>
      </c>
      <c r="D10" s="28" t="s">
        <v>3</v>
      </c>
      <c r="E10" s="28" t="s">
        <v>7</v>
      </c>
      <c r="F10" s="51" t="s">
        <v>55</v>
      </c>
      <c r="G10" s="51" t="s">
        <v>57</v>
      </c>
    </row>
    <row r="11" spans="1:10" ht="19.5" customHeight="1" x14ac:dyDescent="0.3">
      <c r="A11" s="26">
        <f t="shared" si="0"/>
        <v>1</v>
      </c>
      <c r="B11" s="26" t="str">
        <f t="shared" si="1"/>
        <v>1-1</v>
      </c>
      <c r="C11" s="5">
        <v>1</v>
      </c>
      <c r="D11" s="6">
        <f>VLOOKUP($B11,[1]!Res,D$1,0)</f>
        <v>0.10006401571660081</v>
      </c>
      <c r="E11" s="6">
        <f>VLOOKUP($B11,[1]!Res,E$1,0)</f>
        <v>9.2951351165358478E-2</v>
      </c>
      <c r="F11" s="6">
        <f>VLOOKUP($B11,[1]!Res,F$1,0)</f>
        <v>5.2644135861706319E-2</v>
      </c>
      <c r="G11" s="6">
        <f>VLOOKUP($B11,[1]!Res,G$1,0)</f>
        <v>0.1051708373978031</v>
      </c>
    </row>
    <row r="12" spans="1:10" ht="12.75" customHeight="1" x14ac:dyDescent="0.3">
      <c r="A12" s="26">
        <f t="shared" si="0"/>
        <v>1</v>
      </c>
      <c r="B12" s="26" t="str">
        <f t="shared" si="1"/>
        <v>1-2</v>
      </c>
      <c r="C12" s="5">
        <v>2</v>
      </c>
      <c r="D12" s="6">
        <f>VLOOKUP($B12,[1]!Res,D$1,0)</f>
        <v>0.16219187833013959</v>
      </c>
      <c r="E12" s="6">
        <f>VLOOKUP($B12,[1]!Res,E$1,0)</f>
        <v>0.15066309432885147</v>
      </c>
      <c r="F12" s="6">
        <f>VLOOKUP($B12,[1]!Res,F$1,0)</f>
        <v>8.5329888245337174E-2</v>
      </c>
      <c r="G12" s="6">
        <f>VLOOKUP($B12,[1]!Res,G$1,0)</f>
        <v>0.17046942940421533</v>
      </c>
    </row>
    <row r="13" spans="1:10" ht="12.75" customHeight="1" x14ac:dyDescent="0.3">
      <c r="A13" s="26">
        <f t="shared" si="0"/>
        <v>1</v>
      </c>
      <c r="B13" s="26" t="str">
        <f t="shared" si="1"/>
        <v>1-3</v>
      </c>
      <c r="C13" s="17">
        <v>3</v>
      </c>
      <c r="D13" s="6">
        <f>VLOOKUP($B13,[1]!Res,D$1,0)</f>
        <v>0.22451578608890219</v>
      </c>
      <c r="E13" s="6">
        <f>VLOOKUP($B13,[1]!Res,E$1,0)</f>
        <v>0.20855694752468182</v>
      </c>
      <c r="F13" s="6">
        <f>VLOOKUP($B13,[1]!Res,F$1,0)</f>
        <v>0.11811878087560193</v>
      </c>
      <c r="G13" s="6">
        <f>VLOOKUP($B13,[1]!Res,G$1,0)</f>
        <v>0.23597407182688665</v>
      </c>
    </row>
    <row r="14" spans="1:10" ht="12.75" customHeight="1" x14ac:dyDescent="0.3">
      <c r="A14" s="26">
        <f t="shared" si="0"/>
        <v>1</v>
      </c>
      <c r="B14" s="26" t="str">
        <f t="shared" si="1"/>
        <v>1-4</v>
      </c>
      <c r="C14" s="5">
        <v>4</v>
      </c>
      <c r="D14" s="6">
        <f>VLOOKUP($B14,[1]!Res,D$1,0)</f>
        <v>0.2942132661051296</v>
      </c>
      <c r="E14" s="6">
        <f>VLOOKUP($B14,[1]!Res,E$1,0)</f>
        <v>0.27330025103827577</v>
      </c>
      <c r="F14" s="6">
        <f>VLOOKUP($B14,[1]!Res,F$1,0)</f>
        <v>0.1547869435604233</v>
      </c>
      <c r="G14" s="6">
        <f>VLOOKUP($B14,[1]!Res,G$1,0)</f>
        <v>0.30922860079345904</v>
      </c>
    </row>
    <row r="15" spans="1:10" ht="12.75" customHeight="1" x14ac:dyDescent="0.3">
      <c r="A15" s="26">
        <f t="shared" si="0"/>
        <v>1</v>
      </c>
      <c r="B15" s="26" t="str">
        <f t="shared" si="1"/>
        <v>1-5</v>
      </c>
      <c r="C15" s="5">
        <v>5</v>
      </c>
      <c r="D15" s="6">
        <f>VLOOKUP($B15,[1]!Res,D$1,0)</f>
        <v>0.37142909328962787</v>
      </c>
      <c r="E15" s="6">
        <f>VLOOKUP($B15,[1]!Res,E$1,0)</f>
        <v>0.34502748901438662</v>
      </c>
      <c r="F15" s="6">
        <f>VLOOKUP($B15,[1]!Res,F$1,0)</f>
        <v>0.19541054304185379</v>
      </c>
      <c r="G15" s="6">
        <f>VLOOKUP($B15,[1]!Res,G$1,0)</f>
        <v>0.39038517988136445</v>
      </c>
    </row>
    <row r="16" spans="1:10" ht="19.5" customHeight="1" x14ac:dyDescent="0.3">
      <c r="A16" s="26">
        <f t="shared" si="0"/>
        <v>1</v>
      </c>
      <c r="B16" s="26" t="str">
        <f t="shared" si="1"/>
        <v>1-6</v>
      </c>
      <c r="C16" s="17">
        <v>6</v>
      </c>
      <c r="D16" s="6">
        <f>VLOOKUP($B16,[1]!Res,D$1,0)</f>
        <v>0.45631954360310006</v>
      </c>
      <c r="E16" s="6">
        <f>VLOOKUP($B16,[1]!Res,E$1,0)</f>
        <v>0.42388382913989986</v>
      </c>
      <c r="F16" s="6">
        <f>VLOOKUP($B16,[1]!Res,F$1,0)</f>
        <v>0.24007179681684546</v>
      </c>
      <c r="G16" s="6">
        <f>VLOOKUP($B16,[1]!Res,G$1,0)</f>
        <v>0.47960806068029382</v>
      </c>
    </row>
    <row r="17" spans="1:7" ht="12.75" customHeight="1" x14ac:dyDescent="0.3">
      <c r="A17" s="26">
        <f t="shared" si="0"/>
        <v>1</v>
      </c>
      <c r="B17" s="26" t="str">
        <f t="shared" si="1"/>
        <v>1-7</v>
      </c>
      <c r="C17" s="5">
        <v>7</v>
      </c>
      <c r="D17" s="6">
        <f>VLOOKUP($B17,[1]!Res,D$1,0)</f>
        <v>0.54905237572785148</v>
      </c>
      <c r="E17" s="6">
        <f>VLOOKUP($B17,[1]!Res,E$1,0)</f>
        <v>0.51002510561833314</v>
      </c>
      <c r="F17" s="6">
        <f>VLOOKUP($B17,[1]!Res,F$1,0)</f>
        <v>0.28885896349464962</v>
      </c>
      <c r="G17" s="6">
        <f>VLOOKUP($B17,[1]!Res,G$1,0)</f>
        <v>0.57707356352850703</v>
      </c>
    </row>
    <row r="18" spans="1:7" ht="12.75" customHeight="1" x14ac:dyDescent="0.3">
      <c r="A18" s="26">
        <f t="shared" si="0"/>
        <v>1</v>
      </c>
      <c r="B18" s="26" t="str">
        <f t="shared" si="1"/>
        <v>1-8</v>
      </c>
      <c r="C18" s="5">
        <v>8</v>
      </c>
      <c r="D18" s="6">
        <f>VLOOKUP($B18,[1]!Res,D$1,0)</f>
        <v>0.6498065136556197</v>
      </c>
      <c r="E18" s="6">
        <f>VLOOKUP($B18,[1]!Res,E$1,0)</f>
        <v>0.60361752431968696</v>
      </c>
      <c r="F18" s="6">
        <f>VLOOKUP($B18,[1]!Res,F$1,0)</f>
        <v>0.34186617580482442</v>
      </c>
      <c r="G18" s="6">
        <f>VLOOKUP($B18,[1]!Res,G$1,0)</f>
        <v>0.68296974390135989</v>
      </c>
    </row>
    <row r="19" spans="1:7" ht="12.75" customHeight="1" x14ac:dyDescent="0.3">
      <c r="A19" s="26">
        <f t="shared" si="0"/>
        <v>1</v>
      </c>
      <c r="B19" s="26" t="str">
        <f t="shared" si="1"/>
        <v>1-9</v>
      </c>
      <c r="C19" s="5">
        <v>9</v>
      </c>
      <c r="D19" s="6">
        <f>VLOOKUP($B19,[1]!Res,D$1,0)</f>
        <v>0.75877133514659834</v>
      </c>
      <c r="E19" s="6">
        <f>VLOOKUP($B19,[1]!Res,E$1,0)</f>
        <v>0.70483700181661324</v>
      </c>
      <c r="F19" s="6">
        <f>VLOOKUP($B19,[1]!Res,F$1,0)</f>
        <v>0.39919306625227613</v>
      </c>
      <c r="G19" s="6">
        <f>VLOOKUP($B19,[1]!Res,G$1,0)</f>
        <v>0.7974956445564455</v>
      </c>
    </row>
    <row r="20" spans="1:7" ht="12.75" customHeight="1" x14ac:dyDescent="0.3">
      <c r="A20" s="26">
        <f t="shared" si="0"/>
        <v>1</v>
      </c>
      <c r="B20" s="26" t="str">
        <f t="shared" si="1"/>
        <v>1-10</v>
      </c>
      <c r="C20" s="5">
        <v>10</v>
      </c>
      <c r="D20" s="6">
        <f>VLOOKUP($B20,[1]!Res,D$1,0)</f>
        <v>0.87614544828762286</v>
      </c>
      <c r="E20" s="6">
        <f>VLOOKUP($B20,[1]!Res,E$1,0)</f>
        <v>0.81386802890624343</v>
      </c>
      <c r="F20" s="6">
        <f>VLOOKUP($B20,[1]!Res,F$1,0)</f>
        <v>0.46094412345893049</v>
      </c>
      <c r="G20" s="6">
        <f>VLOOKUP($B20,[1]!Res,G$1,0)</f>
        <v>0.92086000965275938</v>
      </c>
    </row>
    <row r="21" spans="1:7" ht="19.5" customHeight="1" x14ac:dyDescent="0.3">
      <c r="A21" s="26">
        <f t="shared" si="0"/>
        <v>1</v>
      </c>
      <c r="B21" s="26" t="str">
        <f t="shared" si="1"/>
        <v>1-11</v>
      </c>
      <c r="C21" s="5">
        <v>11</v>
      </c>
      <c r="D21" s="6">
        <f>VLOOKUP($B21,[1]!Res,D$1,0)</f>
        <v>1.0021348108157806</v>
      </c>
      <c r="E21" s="6">
        <f>VLOOKUP($B21,[1]!Res,E$1,0)</f>
        <v>0.93090192361442459</v>
      </c>
      <c r="F21" s="6">
        <f>VLOOKUP($B21,[1]!Res,F$1,0)</f>
        <v>0.5272277027312916</v>
      </c>
      <c r="G21" s="6">
        <f>VLOOKUP($B21,[1]!Res,G$1,0)</f>
        <v>1.0532793080929626</v>
      </c>
    </row>
    <row r="22" spans="1:7" ht="12.75" customHeight="1" x14ac:dyDescent="0.3">
      <c r="A22" s="26">
        <f t="shared" si="0"/>
        <v>1</v>
      </c>
      <c r="B22" s="26" t="str">
        <f t="shared" si="1"/>
        <v>1-12</v>
      </c>
      <c r="C22" s="5">
        <v>12</v>
      </c>
      <c r="D22" s="6">
        <f>VLOOKUP($B22,[1]!Res,D$1,0)</f>
        <v>1.1369500135128963</v>
      </c>
      <c r="E22" s="6">
        <f>VLOOKUP($B22,[1]!Res,E$1,0)</f>
        <v>1.0561343076896283</v>
      </c>
      <c r="F22" s="6">
        <f>VLOOKUP($B22,[1]!Res,F$1,0)</f>
        <v>0.59815459684186845</v>
      </c>
      <c r="G22" s="6">
        <f>VLOOKUP($B22,[1]!Res,G$1,0)</f>
        <v>1.1949748782744214</v>
      </c>
    </row>
    <row r="23" spans="1:7" ht="12.75" customHeight="1" x14ac:dyDescent="0.3">
      <c r="A23" s="26">
        <f t="shared" si="0"/>
        <v>1</v>
      </c>
      <c r="B23" s="26" t="str">
        <f t="shared" si="1"/>
        <v>1-13</v>
      </c>
      <c r="C23" s="5">
        <v>13</v>
      </c>
      <c r="D23" s="6">
        <f>VLOOKUP($B23,[1]!Res,D$1,0)</f>
        <v>1.280802508667211</v>
      </c>
      <c r="E23" s="6">
        <f>VLOOKUP($B23,[1]!Res,E$1,0)</f>
        <v>1.1897616031498826</v>
      </c>
      <c r="F23" s="6">
        <f>VLOOKUP($B23,[1]!Res,F$1,0)</f>
        <v>0.67383605180563144</v>
      </c>
      <c r="G23" s="6">
        <f>VLOOKUP($B23,[1]!Res,G$1,0)</f>
        <v>1.3461689640683694</v>
      </c>
    </row>
    <row r="24" spans="1:7" ht="12.75" customHeight="1" x14ac:dyDescent="0.3">
      <c r="A24" s="26">
        <f t="shared" si="0"/>
        <v>1</v>
      </c>
      <c r="B24" s="26" t="str">
        <f t="shared" si="1"/>
        <v>1-14</v>
      </c>
      <c r="C24" s="5">
        <v>14</v>
      </c>
      <c r="D24" s="6">
        <f>VLOOKUP($B24,[1]!Res,D$1,0)</f>
        <v>1.4338995159727443</v>
      </c>
      <c r="E24" s="6">
        <f>VLOOKUP($B24,[1]!Res,E$1,0)</f>
        <v>1.3319763002766258</v>
      </c>
      <c r="F24" s="6">
        <f>VLOOKUP($B24,[1]!Res,F$1,0)</f>
        <v>0.75438108685039251</v>
      </c>
      <c r="G24" s="6">
        <f>VLOOKUP($B24,[1]!Res,G$1,0)</f>
        <v>1.5070793607390605</v>
      </c>
    </row>
    <row r="25" spans="1:7" ht="12.75" customHeight="1" x14ac:dyDescent="0.3">
      <c r="A25" s="26">
        <f t="shared" si="0"/>
        <v>1</v>
      </c>
      <c r="B25" s="26" t="str">
        <f t="shared" si="1"/>
        <v>1-15</v>
      </c>
      <c r="C25" s="5">
        <v>15</v>
      </c>
      <c r="D25" s="6">
        <f>VLOOKUP($B25,[1]!Res,D$1,0)</f>
        <v>1.5964372796660893</v>
      </c>
      <c r="E25" s="6">
        <f>VLOOKUP($B25,[1]!Res,E$1,0)</f>
        <v>1.4829606940419235</v>
      </c>
      <c r="F25" s="6">
        <f>VLOOKUP($B25,[1]!Res,F$1,0)</f>
        <v>0.83989294696566463</v>
      </c>
      <c r="G25" s="6">
        <f>VLOOKUP($B25,[1]!Res,G$1,0)</f>
        <v>1.6779123279548602</v>
      </c>
    </row>
    <row r="26" spans="1:7" ht="19.5" customHeight="1" x14ac:dyDescent="0.3">
      <c r="A26" s="26">
        <f t="shared" si="0"/>
        <v>1</v>
      </c>
      <c r="B26" s="26" t="str">
        <f t="shared" si="1"/>
        <v>1-16</v>
      </c>
      <c r="C26" s="5">
        <v>16</v>
      </c>
      <c r="D26" s="6">
        <f>VLOOKUP($B26,[1]!Res,D$1,0)</f>
        <v>1.7685922802486045</v>
      </c>
      <c r="E26" s="6">
        <f>VLOOKUP($B26,[1]!Res,E$1,0)</f>
        <v>1.6428787205114836</v>
      </c>
      <c r="F26" s="6">
        <f>VLOOKUP($B26,[1]!Res,F$1,0)</f>
        <v>0.93046447934955345</v>
      </c>
      <c r="G26" s="6">
        <f>VLOOKUP($B26,[1]!Res,G$1,0)</f>
        <v>1.8588533529958795</v>
      </c>
    </row>
    <row r="27" spans="1:7" ht="12.75" customHeight="1" x14ac:dyDescent="0.3">
      <c r="A27" s="26">
        <f t="shared" si="0"/>
        <v>1</v>
      </c>
      <c r="B27" s="26" t="str">
        <f t="shared" si="1"/>
        <v>1-17</v>
      </c>
      <c r="C27" s="5">
        <v>17</v>
      </c>
      <c r="D27" s="6">
        <f>VLOOKUP($B27,[1]!Res,D$1,0)</f>
        <v>1.9505099195082569</v>
      </c>
      <c r="E27" s="6">
        <f>VLOOKUP($B27,[1]!Res,E$1,0)</f>
        <v>1.8118654461480768</v>
      </c>
      <c r="F27" s="6">
        <f>VLOOKUP($B27,[1]!Res,F$1,0)</f>
        <v>1.0261721805470498</v>
      </c>
      <c r="G27" s="6">
        <f>VLOOKUP($B27,[1]!Res,G$1,0)</f>
        <v>2.0500552583097296</v>
      </c>
    </row>
    <row r="28" spans="1:7" ht="12.75" customHeight="1" x14ac:dyDescent="0.3">
      <c r="A28" s="26">
        <f t="shared" si="0"/>
        <v>1</v>
      </c>
      <c r="B28" s="26" t="str">
        <f t="shared" si="1"/>
        <v>1-18</v>
      </c>
      <c r="C28" s="5">
        <v>18</v>
      </c>
      <c r="D28" s="6">
        <f>VLOOKUP($B28,[1]!Res,D$1,0)</f>
        <v>2.1422900960069793</v>
      </c>
      <c r="E28" s="6">
        <f>VLOOKUP($B28,[1]!Res,E$1,0)</f>
        <v>1.9900136686097283</v>
      </c>
      <c r="F28" s="6">
        <f>VLOOKUP($B28,[1]!Res,F$1,0)</f>
        <v>1.1270686076480243</v>
      </c>
      <c r="G28" s="6">
        <f>VLOOKUP($B28,[1]!Res,G$1,0)</f>
        <v>2.2516230408360003</v>
      </c>
    </row>
    <row r="29" spans="1:7" ht="12.75" customHeight="1" x14ac:dyDescent="0.3">
      <c r="A29" s="26">
        <f t="shared" si="0"/>
        <v>1</v>
      </c>
      <c r="B29" s="26" t="str">
        <f t="shared" si="1"/>
        <v>1-19</v>
      </c>
      <c r="C29" s="5">
        <v>19</v>
      </c>
      <c r="D29" s="6">
        <f>VLOOKUP($B29,[1]!Res,D$1,0)</f>
        <v>2.3439689664924503</v>
      </c>
      <c r="E29" s="6">
        <f>VLOOKUP($B29,[1]!Res,E$1,0)</f>
        <v>2.1773569745811856</v>
      </c>
      <c r="F29" s="6">
        <f>VLOOKUP($B29,[1]!Res,F$1,0)</f>
        <v>1.2331727828826307</v>
      </c>
      <c r="G29" s="6">
        <f>VLOOKUP($B29,[1]!Res,G$1,0)</f>
        <v>2.4635947026017306</v>
      </c>
    </row>
    <row r="30" spans="1:7" ht="12.75" customHeight="1" x14ac:dyDescent="0.3">
      <c r="A30" s="26">
        <f t="shared" si="0"/>
        <v>1</v>
      </c>
      <c r="B30" s="26" t="str">
        <f t="shared" si="1"/>
        <v>1-20</v>
      </c>
      <c r="C30" s="5">
        <v>20</v>
      </c>
      <c r="D30" s="6">
        <f>VLOOKUP($B30,[1]!Res,D$1,0)</f>
        <v>2.5554960429791977</v>
      </c>
      <c r="E30" s="6">
        <f>VLOOKUP($B30,[1]!Res,E$1,0)</f>
        <v>2.3738484648206621</v>
      </c>
      <c r="F30" s="6">
        <f>VLOOKUP($B30,[1]!Res,F$1,0)</f>
        <v>1.3444581442910317</v>
      </c>
      <c r="G30" s="6">
        <f>VLOOKUP($B30,[1]!Res,G$1,0)</f>
        <v>2.6859171789395417</v>
      </c>
    </row>
    <row r="31" spans="1:7" ht="19.5" customHeight="1" x14ac:dyDescent="0.3">
      <c r="A31" s="26">
        <f t="shared" si="0"/>
        <v>1</v>
      </c>
      <c r="B31" s="26" t="str">
        <f t="shared" si="1"/>
        <v>1-21</v>
      </c>
      <c r="C31" s="5">
        <v>21</v>
      </c>
      <c r="D31" s="6">
        <f>VLOOKUP($B31,[1]!Res,D$1,0)</f>
        <v>2.7767056009591564</v>
      </c>
      <c r="E31" s="6">
        <f>VLOOKUP($B31,[1]!Res,E$1,0)</f>
        <v>2.5793341947074513</v>
      </c>
      <c r="F31" s="6">
        <f>VLOOKUP($B31,[1]!Res,F$1,0)</f>
        <v>1.4608375034523384</v>
      </c>
      <c r="G31" s="6">
        <f>VLOOKUP($B31,[1]!Res,G$1,0)</f>
        <v>2.9184162875006074</v>
      </c>
    </row>
    <row r="32" spans="1:7" ht="12.75" customHeight="1" x14ac:dyDescent="0.3">
      <c r="A32" s="26">
        <f t="shared" si="0"/>
        <v>1</v>
      </c>
      <c r="B32" s="26" t="str">
        <f t="shared" si="1"/>
        <v>1-22</v>
      </c>
      <c r="C32" s="5">
        <v>22</v>
      </c>
      <c r="D32" s="6">
        <f>VLOOKUP($B32,[1]!Res,D$1,0)</f>
        <v>3.0072811659374965</v>
      </c>
      <c r="E32" s="6">
        <f>VLOOKUP($B32,[1]!Res,E$1,0)</f>
        <v>2.793520185115359</v>
      </c>
      <c r="F32" s="6">
        <f>VLOOKUP($B32,[1]!Res,F$1,0)</f>
        <v>1.5821443616888471</v>
      </c>
      <c r="G32" s="6">
        <f>VLOOKUP($B32,[1]!Res,G$1,0)</f>
        <v>3.1607594023414451</v>
      </c>
    </row>
    <row r="33" spans="1:7" ht="12.75" customHeight="1" x14ac:dyDescent="0.3">
      <c r="A33" s="26">
        <f t="shared" si="0"/>
        <v>1</v>
      </c>
      <c r="B33" s="26" t="str">
        <f t="shared" si="1"/>
        <v>1-23</v>
      </c>
      <c r="C33" s="5">
        <v>23</v>
      </c>
      <c r="D33" s="6">
        <f>VLOOKUP($B33,[1]!Res,D$1,0)</f>
        <v>3.2467115968377684</v>
      </c>
      <c r="E33" s="6">
        <f>VLOOKUP($B33,[1]!Res,E$1,0)</f>
        <v>3.0159316274595835</v>
      </c>
      <c r="F33" s="6">
        <f>VLOOKUP($B33,[1]!Res,F$1,0)</f>
        <v>1.7081098053448294</v>
      </c>
      <c r="G33" s="6">
        <f>VLOOKUP($B33,[1]!Res,G$1,0)</f>
        <v>3.4124092960216652</v>
      </c>
    </row>
    <row r="34" spans="1:7" ht="12.75" customHeight="1" x14ac:dyDescent="0.3">
      <c r="A34" s="26">
        <f t="shared" si="0"/>
        <v>1</v>
      </c>
      <c r="B34" s="26" t="str">
        <f t="shared" si="1"/>
        <v>1-24</v>
      </c>
      <c r="C34" s="5">
        <v>24</v>
      </c>
      <c r="D34" s="6">
        <f>VLOOKUP($B34,[1]!Res,D$1,0)</f>
        <v>3.4942369881934501</v>
      </c>
      <c r="E34" s="6">
        <f>VLOOKUP($B34,[1]!Res,E$1,0)</f>
        <v>3.2458626312222849</v>
      </c>
      <c r="F34" s="6">
        <f>VLOOKUP($B34,[1]!Res,F$1,0)</f>
        <v>1.8383340446823349</v>
      </c>
      <c r="G34" s="6">
        <f>VLOOKUP($B34,[1]!Res,G$1,0)</f>
        <v>3.6725672808843206</v>
      </c>
    </row>
    <row r="35" spans="1:7" ht="12.75" customHeight="1" x14ac:dyDescent="0.3">
      <c r="A35" s="26">
        <f t="shared" si="0"/>
        <v>1</v>
      </c>
      <c r="B35" s="26" t="str">
        <f t="shared" si="1"/>
        <v>1-25</v>
      </c>
      <c r="C35" s="5">
        <v>25</v>
      </c>
      <c r="D35" s="6">
        <f>VLOOKUP($B35,[1]!Res,D$1,0)</f>
        <v>3.7487822594596207</v>
      </c>
      <c r="E35" s="6">
        <f>VLOOKUP($B35,[1]!Res,E$1,0)</f>
        <v>3.4823145338118584</v>
      </c>
      <c r="F35" s="6">
        <f>VLOOKUP($B35,[1]!Res,F$1,0)</f>
        <v>1.9722514749146298</v>
      </c>
      <c r="G35" s="6">
        <f>VLOOKUP($B35,[1]!Res,G$1,0)</f>
        <v>3.9401034090618428</v>
      </c>
    </row>
    <row r="36" spans="1:7" ht="18" customHeight="1" x14ac:dyDescent="0.3">
      <c r="A36" s="26" t="e">
        <f t="shared" si="0"/>
        <v>#REF!</v>
      </c>
      <c r="B36" s="26" t="e">
        <f t="shared" si="1"/>
        <v>#REF!</v>
      </c>
      <c r="C36" s="19" t="e">
        <f>C2</f>
        <v>#REF!</v>
      </c>
      <c r="D36" s="15"/>
      <c r="E36" s="15"/>
      <c r="F36" s="15"/>
    </row>
    <row r="37" spans="1:7" ht="18" customHeight="1" x14ac:dyDescent="0.3">
      <c r="A37" s="26" t="e">
        <f t="shared" si="0"/>
        <v>#REF!</v>
      </c>
      <c r="B37" s="26" t="e">
        <f t="shared" si="1"/>
        <v>#REF!</v>
      </c>
      <c r="C37" s="4" t="s">
        <v>8</v>
      </c>
      <c r="E37" s="8"/>
      <c r="F37" s="15"/>
      <c r="G37" s="14"/>
    </row>
    <row r="38" spans="1:7" ht="18" customHeight="1" x14ac:dyDescent="0.3">
      <c r="A38" s="26" t="e">
        <f t="shared" si="0"/>
        <v>#REF!</v>
      </c>
      <c r="B38" s="26" t="e">
        <f t="shared" si="1"/>
        <v>#REF!</v>
      </c>
      <c r="C38" s="4" t="s">
        <v>0</v>
      </c>
      <c r="D38" s="15"/>
      <c r="E38" s="20">
        <v>0.9</v>
      </c>
      <c r="F38" s="15"/>
      <c r="G38" s="14" t="str">
        <f>+cit</f>
        <v/>
      </c>
    </row>
    <row r="39" spans="1:7" ht="18" customHeight="1" x14ac:dyDescent="0.3">
      <c r="A39" s="26" t="e">
        <f t="shared" si="0"/>
        <v>#REF!</v>
      </c>
      <c r="B39" s="26" t="e">
        <f t="shared" si="1"/>
        <v>#REF!</v>
      </c>
      <c r="C39" s="19" t="s">
        <v>28</v>
      </c>
      <c r="D39" s="15"/>
      <c r="E39" s="8"/>
      <c r="F39" s="8"/>
      <c r="G39" s="24" t="str">
        <f>+_cit1</f>
        <v/>
      </c>
    </row>
    <row r="40" spans="1:7" ht="15" x14ac:dyDescent="0.3">
      <c r="A40" s="26" t="e">
        <f t="shared" si="0"/>
        <v>#REF!</v>
      </c>
      <c r="B40" s="26" t="e">
        <f t="shared" si="1"/>
        <v>#REF!</v>
      </c>
      <c r="C40" s="4"/>
      <c r="D40" s="15"/>
      <c r="E40" s="8"/>
      <c r="F40" s="15"/>
      <c r="G40" s="24"/>
    </row>
    <row r="41" spans="1:7" ht="15" x14ac:dyDescent="0.3">
      <c r="A41" s="26"/>
      <c r="B41" s="26"/>
      <c r="C41" s="2"/>
      <c r="D41" s="9"/>
      <c r="E41" s="10"/>
      <c r="F41" s="10" t="s">
        <v>52</v>
      </c>
    </row>
    <row r="42" spans="1:7" ht="26" x14ac:dyDescent="0.3">
      <c r="A42" s="26" t="e">
        <f>IF(LEFT(C42,8)="PROPOSED",A40+1,A40)</f>
        <v>#REF!</v>
      </c>
      <c r="B42" s="26" t="e">
        <f t="shared" si="1"/>
        <v>#REF!</v>
      </c>
      <c r="C42" s="2"/>
      <c r="D42" s="2"/>
      <c r="E42" s="2"/>
      <c r="F42" s="50" t="s">
        <v>53</v>
      </c>
    </row>
    <row r="43" spans="1:7" ht="15" x14ac:dyDescent="0.3">
      <c r="A43" s="26" t="e">
        <f t="shared" si="0"/>
        <v>#REF!</v>
      </c>
      <c r="B43" s="26" t="e">
        <f t="shared" si="1"/>
        <v>#REF!</v>
      </c>
      <c r="C43" s="3"/>
      <c r="D43" s="3"/>
      <c r="E43" s="2"/>
      <c r="F43" s="43" t="s">
        <v>54</v>
      </c>
      <c r="G43" s="3"/>
    </row>
    <row r="44" spans="1:7" ht="26" x14ac:dyDescent="0.3">
      <c r="A44" s="26" t="e">
        <f t="shared" si="0"/>
        <v>#REF!</v>
      </c>
      <c r="B44" s="26" t="e">
        <f t="shared" si="1"/>
        <v>#REF!</v>
      </c>
      <c r="C44" s="51" t="s">
        <v>56</v>
      </c>
      <c r="D44" s="28" t="s">
        <v>3</v>
      </c>
      <c r="E44" s="28" t="s">
        <v>7</v>
      </c>
      <c r="F44" s="51" t="s">
        <v>55</v>
      </c>
      <c r="G44" s="51" t="s">
        <v>57</v>
      </c>
    </row>
    <row r="45" spans="1:7" ht="19.5" customHeight="1" x14ac:dyDescent="0.3">
      <c r="A45" s="26" t="e">
        <f t="shared" si="0"/>
        <v>#REF!</v>
      </c>
      <c r="B45" s="26" t="e">
        <f t="shared" si="1"/>
        <v>#REF!</v>
      </c>
      <c r="C45" s="5">
        <v>1</v>
      </c>
      <c r="D45" s="6" t="e">
        <f>VLOOKUP($B45,[1]!Res,D$1,0)</f>
        <v>#REF!</v>
      </c>
      <c r="E45" s="6" t="e">
        <f>VLOOKUP($B45,[1]!Res,E$1,0)</f>
        <v>#REF!</v>
      </c>
      <c r="F45" s="6" t="e">
        <f>VLOOKUP($B45,[1]!Res,F$1,0)</f>
        <v>#REF!</v>
      </c>
      <c r="G45" s="6" t="e">
        <f>VLOOKUP($B45,[1]!Res,G$1,0)</f>
        <v>#REF!</v>
      </c>
    </row>
    <row r="46" spans="1:7" ht="12.75" customHeight="1" x14ac:dyDescent="0.3">
      <c r="A46" s="26" t="e">
        <f t="shared" si="0"/>
        <v>#REF!</v>
      </c>
      <c r="B46" s="26" t="e">
        <f t="shared" si="1"/>
        <v>#REF!</v>
      </c>
      <c r="C46" s="5">
        <v>2</v>
      </c>
      <c r="D46" s="6" t="e">
        <f>VLOOKUP($B46,[1]!Res,D$1,0)</f>
        <v>#REF!</v>
      </c>
      <c r="E46" s="6" t="e">
        <f>VLOOKUP($B46,[1]!Res,E$1,0)</f>
        <v>#REF!</v>
      </c>
      <c r="F46" s="6" t="e">
        <f>VLOOKUP($B46,[1]!Res,F$1,0)</f>
        <v>#REF!</v>
      </c>
      <c r="G46" s="6" t="e">
        <f>VLOOKUP($B46,[1]!Res,G$1,0)</f>
        <v>#REF!</v>
      </c>
    </row>
    <row r="47" spans="1:7" ht="12.75" customHeight="1" x14ac:dyDescent="0.3">
      <c r="A47" s="26" t="e">
        <f t="shared" si="0"/>
        <v>#REF!</v>
      </c>
      <c r="B47" s="26" t="e">
        <f t="shared" si="1"/>
        <v>#REF!</v>
      </c>
      <c r="C47" s="17">
        <v>3</v>
      </c>
      <c r="D47" s="6" t="e">
        <f>VLOOKUP($B47,[1]!Res,D$1,0)</f>
        <v>#REF!</v>
      </c>
      <c r="E47" s="6" t="e">
        <f>VLOOKUP($B47,[1]!Res,E$1,0)</f>
        <v>#REF!</v>
      </c>
      <c r="F47" s="6" t="e">
        <f>VLOOKUP($B47,[1]!Res,F$1,0)</f>
        <v>#REF!</v>
      </c>
      <c r="G47" s="6" t="e">
        <f>VLOOKUP($B47,[1]!Res,G$1,0)</f>
        <v>#REF!</v>
      </c>
    </row>
    <row r="48" spans="1:7" ht="12.75" customHeight="1" x14ac:dyDescent="0.3">
      <c r="A48" s="26" t="e">
        <f t="shared" si="0"/>
        <v>#REF!</v>
      </c>
      <c r="B48" s="26" t="e">
        <f t="shared" si="1"/>
        <v>#REF!</v>
      </c>
      <c r="C48" s="5">
        <v>4</v>
      </c>
      <c r="D48" s="6" t="e">
        <f>VLOOKUP($B48,[1]!Res,D$1,0)</f>
        <v>#REF!</v>
      </c>
      <c r="E48" s="6" t="e">
        <f>VLOOKUP($B48,[1]!Res,E$1,0)</f>
        <v>#REF!</v>
      </c>
      <c r="F48" s="6" t="e">
        <f>VLOOKUP($B48,[1]!Res,F$1,0)</f>
        <v>#REF!</v>
      </c>
      <c r="G48" s="6" t="e">
        <f>VLOOKUP($B48,[1]!Res,G$1,0)</f>
        <v>#REF!</v>
      </c>
    </row>
    <row r="49" spans="1:7" ht="12.75" customHeight="1" x14ac:dyDescent="0.3">
      <c r="A49" s="26" t="e">
        <f t="shared" si="0"/>
        <v>#REF!</v>
      </c>
      <c r="B49" s="26" t="e">
        <f t="shared" si="1"/>
        <v>#REF!</v>
      </c>
      <c r="C49" s="5">
        <v>5</v>
      </c>
      <c r="D49" s="6" t="e">
        <f>VLOOKUP($B49,[1]!Res,D$1,0)</f>
        <v>#REF!</v>
      </c>
      <c r="E49" s="6" t="e">
        <f>VLOOKUP($B49,[1]!Res,E$1,0)</f>
        <v>#REF!</v>
      </c>
      <c r="F49" s="6" t="e">
        <f>VLOOKUP($B49,[1]!Res,F$1,0)</f>
        <v>#REF!</v>
      </c>
      <c r="G49" s="6" t="e">
        <f>VLOOKUP($B49,[1]!Res,G$1,0)</f>
        <v>#REF!</v>
      </c>
    </row>
    <row r="50" spans="1:7" ht="19.5" customHeight="1" x14ac:dyDescent="0.3">
      <c r="A50" s="26" t="e">
        <f t="shared" si="0"/>
        <v>#REF!</v>
      </c>
      <c r="B50" s="26" t="e">
        <f t="shared" si="1"/>
        <v>#REF!</v>
      </c>
      <c r="C50" s="17">
        <v>6</v>
      </c>
      <c r="D50" s="6" t="e">
        <f>VLOOKUP($B50,[1]!Res,D$1,0)</f>
        <v>#REF!</v>
      </c>
      <c r="E50" s="6" t="e">
        <f>VLOOKUP($B50,[1]!Res,E$1,0)</f>
        <v>#REF!</v>
      </c>
      <c r="F50" s="6" t="e">
        <f>VLOOKUP($B50,[1]!Res,F$1,0)</f>
        <v>#REF!</v>
      </c>
      <c r="G50" s="6" t="e">
        <f>VLOOKUP($B50,[1]!Res,G$1,0)</f>
        <v>#REF!</v>
      </c>
    </row>
    <row r="51" spans="1:7" ht="12.75" customHeight="1" x14ac:dyDescent="0.3">
      <c r="A51" s="26" t="e">
        <f t="shared" si="0"/>
        <v>#REF!</v>
      </c>
      <c r="B51" s="26" t="e">
        <f t="shared" si="1"/>
        <v>#REF!</v>
      </c>
      <c r="C51" s="5">
        <v>7</v>
      </c>
      <c r="D51" s="6" t="e">
        <f>VLOOKUP($B51,[1]!Res,D$1,0)</f>
        <v>#REF!</v>
      </c>
      <c r="E51" s="6" t="e">
        <f>VLOOKUP($B51,[1]!Res,E$1,0)</f>
        <v>#REF!</v>
      </c>
      <c r="F51" s="6" t="e">
        <f>VLOOKUP($B51,[1]!Res,F$1,0)</f>
        <v>#REF!</v>
      </c>
      <c r="G51" s="6" t="e">
        <f>VLOOKUP($B51,[1]!Res,G$1,0)</f>
        <v>#REF!</v>
      </c>
    </row>
    <row r="52" spans="1:7" ht="12.75" customHeight="1" x14ac:dyDescent="0.3">
      <c r="A52" s="26" t="e">
        <f t="shared" si="0"/>
        <v>#REF!</v>
      </c>
      <c r="B52" s="26" t="e">
        <f t="shared" si="1"/>
        <v>#REF!</v>
      </c>
      <c r="C52" s="5">
        <v>8</v>
      </c>
      <c r="D52" s="6" t="e">
        <f>VLOOKUP($B52,[1]!Res,D$1,0)</f>
        <v>#REF!</v>
      </c>
      <c r="E52" s="6" t="e">
        <f>VLOOKUP($B52,[1]!Res,E$1,0)</f>
        <v>#REF!</v>
      </c>
      <c r="F52" s="6" t="e">
        <f>VLOOKUP($B52,[1]!Res,F$1,0)</f>
        <v>#REF!</v>
      </c>
      <c r="G52" s="6" t="e">
        <f>VLOOKUP($B52,[1]!Res,G$1,0)</f>
        <v>#REF!</v>
      </c>
    </row>
    <row r="53" spans="1:7" ht="12.75" customHeight="1" x14ac:dyDescent="0.3">
      <c r="A53" s="26" t="e">
        <f t="shared" si="0"/>
        <v>#REF!</v>
      </c>
      <c r="B53" s="26" t="e">
        <f t="shared" si="1"/>
        <v>#REF!</v>
      </c>
      <c r="C53" s="5">
        <v>9</v>
      </c>
      <c r="D53" s="6" t="e">
        <f>VLOOKUP($B53,[1]!Res,D$1,0)</f>
        <v>#REF!</v>
      </c>
      <c r="E53" s="6" t="e">
        <f>VLOOKUP($B53,[1]!Res,E$1,0)</f>
        <v>#REF!</v>
      </c>
      <c r="F53" s="6" t="e">
        <f>VLOOKUP($B53,[1]!Res,F$1,0)</f>
        <v>#REF!</v>
      </c>
      <c r="G53" s="6" t="e">
        <f>VLOOKUP($B53,[1]!Res,G$1,0)</f>
        <v>#REF!</v>
      </c>
    </row>
    <row r="54" spans="1:7" ht="12.75" customHeight="1" x14ac:dyDescent="0.3">
      <c r="A54" s="26" t="e">
        <f t="shared" si="0"/>
        <v>#REF!</v>
      </c>
      <c r="B54" s="26" t="e">
        <f t="shared" si="1"/>
        <v>#REF!</v>
      </c>
      <c r="C54" s="5">
        <v>10</v>
      </c>
      <c r="D54" s="6" t="e">
        <f>VLOOKUP($B54,[1]!Res,D$1,0)</f>
        <v>#REF!</v>
      </c>
      <c r="E54" s="6" t="e">
        <f>VLOOKUP($B54,[1]!Res,E$1,0)</f>
        <v>#REF!</v>
      </c>
      <c r="F54" s="6" t="e">
        <f>VLOOKUP($B54,[1]!Res,F$1,0)</f>
        <v>#REF!</v>
      </c>
      <c r="G54" s="6" t="e">
        <f>VLOOKUP($B54,[1]!Res,G$1,0)</f>
        <v>#REF!</v>
      </c>
    </row>
    <row r="55" spans="1:7" ht="19.5" customHeight="1" x14ac:dyDescent="0.3">
      <c r="A55" s="26" t="e">
        <f t="shared" si="0"/>
        <v>#REF!</v>
      </c>
      <c r="B55" s="26" t="e">
        <f t="shared" si="1"/>
        <v>#REF!</v>
      </c>
      <c r="C55" s="5">
        <v>11</v>
      </c>
      <c r="D55" s="6" t="e">
        <f>VLOOKUP($B55,[1]!Res,D$1,0)</f>
        <v>#REF!</v>
      </c>
      <c r="E55" s="6" t="e">
        <f>VLOOKUP($B55,[1]!Res,E$1,0)</f>
        <v>#REF!</v>
      </c>
      <c r="F55" s="6" t="e">
        <f>VLOOKUP($B55,[1]!Res,F$1,0)</f>
        <v>#REF!</v>
      </c>
      <c r="G55" s="6" t="e">
        <f>VLOOKUP($B55,[1]!Res,G$1,0)</f>
        <v>#REF!</v>
      </c>
    </row>
    <row r="56" spans="1:7" ht="12.75" customHeight="1" x14ac:dyDescent="0.3">
      <c r="A56" s="26" t="e">
        <f t="shared" si="0"/>
        <v>#REF!</v>
      </c>
      <c r="B56" s="26" t="e">
        <f t="shared" si="1"/>
        <v>#REF!</v>
      </c>
      <c r="C56" s="5">
        <v>12</v>
      </c>
      <c r="D56" s="6" t="e">
        <f>VLOOKUP($B56,[1]!Res,D$1,0)</f>
        <v>#REF!</v>
      </c>
      <c r="E56" s="6" t="e">
        <f>VLOOKUP($B56,[1]!Res,E$1,0)</f>
        <v>#REF!</v>
      </c>
      <c r="F56" s="6" t="e">
        <f>VLOOKUP($B56,[1]!Res,F$1,0)</f>
        <v>#REF!</v>
      </c>
      <c r="G56" s="6" t="e">
        <f>VLOOKUP($B56,[1]!Res,G$1,0)</f>
        <v>#REF!</v>
      </c>
    </row>
    <row r="57" spans="1:7" ht="12.75" customHeight="1" x14ac:dyDescent="0.3">
      <c r="A57" s="26" t="e">
        <f t="shared" si="0"/>
        <v>#REF!</v>
      </c>
      <c r="B57" s="26" t="e">
        <f t="shared" si="1"/>
        <v>#REF!</v>
      </c>
      <c r="C57" s="5">
        <v>13</v>
      </c>
      <c r="D57" s="6" t="e">
        <f>VLOOKUP($B57,[1]!Res,D$1,0)</f>
        <v>#REF!</v>
      </c>
      <c r="E57" s="6" t="e">
        <f>VLOOKUP($B57,[1]!Res,E$1,0)</f>
        <v>#REF!</v>
      </c>
      <c r="F57" s="6" t="e">
        <f>VLOOKUP($B57,[1]!Res,F$1,0)</f>
        <v>#REF!</v>
      </c>
      <c r="G57" s="6" t="e">
        <f>VLOOKUP($B57,[1]!Res,G$1,0)</f>
        <v>#REF!</v>
      </c>
    </row>
    <row r="58" spans="1:7" ht="12.75" customHeight="1" x14ac:dyDescent="0.3">
      <c r="A58" s="26" t="e">
        <f t="shared" si="0"/>
        <v>#REF!</v>
      </c>
      <c r="B58" s="26" t="e">
        <f t="shared" si="1"/>
        <v>#REF!</v>
      </c>
      <c r="C58" s="5">
        <v>14</v>
      </c>
      <c r="D58" s="6" t="e">
        <f>VLOOKUP($B58,[1]!Res,D$1,0)</f>
        <v>#REF!</v>
      </c>
      <c r="E58" s="6" t="e">
        <f>VLOOKUP($B58,[1]!Res,E$1,0)</f>
        <v>#REF!</v>
      </c>
      <c r="F58" s="6" t="e">
        <f>VLOOKUP($B58,[1]!Res,F$1,0)</f>
        <v>#REF!</v>
      </c>
      <c r="G58" s="6" t="e">
        <f>VLOOKUP($B58,[1]!Res,G$1,0)</f>
        <v>#REF!</v>
      </c>
    </row>
    <row r="59" spans="1:7" ht="12.75" customHeight="1" x14ac:dyDescent="0.3">
      <c r="A59" s="26" t="e">
        <f t="shared" si="0"/>
        <v>#REF!</v>
      </c>
      <c r="B59" s="26" t="e">
        <f t="shared" si="1"/>
        <v>#REF!</v>
      </c>
      <c r="C59" s="5">
        <v>15</v>
      </c>
      <c r="D59" s="6" t="e">
        <f>VLOOKUP($B59,[1]!Res,D$1,0)</f>
        <v>#REF!</v>
      </c>
      <c r="E59" s="6" t="e">
        <f>VLOOKUP($B59,[1]!Res,E$1,0)</f>
        <v>#REF!</v>
      </c>
      <c r="F59" s="6" t="e">
        <f>VLOOKUP($B59,[1]!Res,F$1,0)</f>
        <v>#REF!</v>
      </c>
      <c r="G59" s="6" t="e">
        <f>VLOOKUP($B59,[1]!Res,G$1,0)</f>
        <v>#REF!</v>
      </c>
    </row>
    <row r="60" spans="1:7" ht="19.5" customHeight="1" x14ac:dyDescent="0.3">
      <c r="A60" s="26" t="e">
        <f t="shared" si="0"/>
        <v>#REF!</v>
      </c>
      <c r="B60" s="26" t="e">
        <f t="shared" si="1"/>
        <v>#REF!</v>
      </c>
      <c r="C60" s="5">
        <v>16</v>
      </c>
      <c r="D60" s="6" t="e">
        <f>VLOOKUP($B60,[1]!Res,D$1,0)</f>
        <v>#REF!</v>
      </c>
      <c r="E60" s="6" t="e">
        <f>VLOOKUP($B60,[1]!Res,E$1,0)</f>
        <v>#REF!</v>
      </c>
      <c r="F60" s="6" t="e">
        <f>VLOOKUP($B60,[1]!Res,F$1,0)</f>
        <v>#REF!</v>
      </c>
      <c r="G60" s="6" t="e">
        <f>VLOOKUP($B60,[1]!Res,G$1,0)</f>
        <v>#REF!</v>
      </c>
    </row>
    <row r="61" spans="1:7" ht="12.75" customHeight="1" x14ac:dyDescent="0.3">
      <c r="A61" s="26" t="e">
        <f t="shared" si="0"/>
        <v>#REF!</v>
      </c>
      <c r="B61" s="26" t="e">
        <f t="shared" si="1"/>
        <v>#REF!</v>
      </c>
      <c r="C61" s="5">
        <v>17</v>
      </c>
      <c r="D61" s="6" t="e">
        <f>VLOOKUP($B61,[1]!Res,D$1,0)</f>
        <v>#REF!</v>
      </c>
      <c r="E61" s="6" t="e">
        <f>VLOOKUP($B61,[1]!Res,E$1,0)</f>
        <v>#REF!</v>
      </c>
      <c r="F61" s="6" t="e">
        <f>VLOOKUP($B61,[1]!Res,F$1,0)</f>
        <v>#REF!</v>
      </c>
      <c r="G61" s="6" t="e">
        <f>VLOOKUP($B61,[1]!Res,G$1,0)</f>
        <v>#REF!</v>
      </c>
    </row>
    <row r="62" spans="1:7" ht="12.75" customHeight="1" x14ac:dyDescent="0.3">
      <c r="A62" s="26" t="e">
        <f t="shared" si="0"/>
        <v>#REF!</v>
      </c>
      <c r="B62" s="26" t="e">
        <f t="shared" si="1"/>
        <v>#REF!</v>
      </c>
      <c r="C62" s="5">
        <v>18</v>
      </c>
      <c r="D62" s="6" t="e">
        <f>VLOOKUP($B62,[1]!Res,D$1,0)</f>
        <v>#REF!</v>
      </c>
      <c r="E62" s="6" t="e">
        <f>VLOOKUP($B62,[1]!Res,E$1,0)</f>
        <v>#REF!</v>
      </c>
      <c r="F62" s="6" t="e">
        <f>VLOOKUP($B62,[1]!Res,F$1,0)</f>
        <v>#REF!</v>
      </c>
      <c r="G62" s="6" t="e">
        <f>VLOOKUP($B62,[1]!Res,G$1,0)</f>
        <v>#REF!</v>
      </c>
    </row>
    <row r="63" spans="1:7" ht="12.75" customHeight="1" x14ac:dyDescent="0.3">
      <c r="A63" s="26" t="e">
        <f t="shared" si="0"/>
        <v>#REF!</v>
      </c>
      <c r="B63" s="26" t="e">
        <f t="shared" si="1"/>
        <v>#REF!</v>
      </c>
      <c r="C63" s="5">
        <v>19</v>
      </c>
      <c r="D63" s="6" t="e">
        <f>VLOOKUP($B63,[1]!Res,D$1,0)</f>
        <v>#REF!</v>
      </c>
      <c r="E63" s="6" t="e">
        <f>VLOOKUP($B63,[1]!Res,E$1,0)</f>
        <v>#REF!</v>
      </c>
      <c r="F63" s="6" t="e">
        <f>VLOOKUP($B63,[1]!Res,F$1,0)</f>
        <v>#REF!</v>
      </c>
      <c r="G63" s="6" t="e">
        <f>VLOOKUP($B63,[1]!Res,G$1,0)</f>
        <v>#REF!</v>
      </c>
    </row>
    <row r="64" spans="1:7" ht="12.75" customHeight="1" x14ac:dyDescent="0.3">
      <c r="A64" s="26" t="e">
        <f t="shared" si="0"/>
        <v>#REF!</v>
      </c>
      <c r="B64" s="26" t="e">
        <f t="shared" si="1"/>
        <v>#REF!</v>
      </c>
      <c r="C64" s="5">
        <v>20</v>
      </c>
      <c r="D64" s="6" t="e">
        <f>VLOOKUP($B64,[1]!Res,D$1,0)</f>
        <v>#REF!</v>
      </c>
      <c r="E64" s="6" t="e">
        <f>VLOOKUP($B64,[1]!Res,E$1,0)</f>
        <v>#REF!</v>
      </c>
      <c r="F64" s="6" t="e">
        <f>VLOOKUP($B64,[1]!Res,F$1,0)</f>
        <v>#REF!</v>
      </c>
      <c r="G64" s="6" t="e">
        <f>VLOOKUP($B64,[1]!Res,G$1,0)</f>
        <v>#REF!</v>
      </c>
    </row>
    <row r="65" spans="1:7" ht="19.5" customHeight="1" x14ac:dyDescent="0.3">
      <c r="A65" s="26" t="e">
        <f t="shared" si="0"/>
        <v>#REF!</v>
      </c>
      <c r="B65" s="26" t="e">
        <f t="shared" si="1"/>
        <v>#REF!</v>
      </c>
      <c r="C65" s="5">
        <v>21</v>
      </c>
      <c r="D65" s="6" t="e">
        <f>VLOOKUP($B65,[1]!Res,D$1,0)</f>
        <v>#REF!</v>
      </c>
      <c r="E65" s="6" t="e">
        <f>VLOOKUP($B65,[1]!Res,E$1,0)</f>
        <v>#REF!</v>
      </c>
      <c r="F65" s="6" t="e">
        <f>VLOOKUP($B65,[1]!Res,F$1,0)</f>
        <v>#REF!</v>
      </c>
      <c r="G65" s="6" t="e">
        <f>VLOOKUP($B65,[1]!Res,G$1,0)</f>
        <v>#REF!</v>
      </c>
    </row>
    <row r="66" spans="1:7" ht="12.75" customHeight="1" x14ac:dyDescent="0.3">
      <c r="A66" s="26" t="e">
        <f t="shared" si="0"/>
        <v>#REF!</v>
      </c>
      <c r="B66" s="26" t="e">
        <f t="shared" si="1"/>
        <v>#REF!</v>
      </c>
      <c r="C66" s="5">
        <v>22</v>
      </c>
      <c r="D66" s="6" t="e">
        <f>VLOOKUP($B66,[1]!Res,D$1,0)</f>
        <v>#REF!</v>
      </c>
      <c r="E66" s="6" t="e">
        <f>VLOOKUP($B66,[1]!Res,E$1,0)</f>
        <v>#REF!</v>
      </c>
      <c r="F66" s="6" t="e">
        <f>VLOOKUP($B66,[1]!Res,F$1,0)</f>
        <v>#REF!</v>
      </c>
      <c r="G66" s="6" t="e">
        <f>VLOOKUP($B66,[1]!Res,G$1,0)</f>
        <v>#REF!</v>
      </c>
    </row>
    <row r="67" spans="1:7" ht="12.75" customHeight="1" x14ac:dyDescent="0.3">
      <c r="A67" s="26" t="e">
        <f t="shared" si="0"/>
        <v>#REF!</v>
      </c>
      <c r="B67" s="26" t="e">
        <f t="shared" si="1"/>
        <v>#REF!</v>
      </c>
      <c r="C67" s="5">
        <v>23</v>
      </c>
      <c r="D67" s="6" t="e">
        <f>VLOOKUP($B67,[1]!Res,D$1,0)</f>
        <v>#REF!</v>
      </c>
      <c r="E67" s="6" t="e">
        <f>VLOOKUP($B67,[1]!Res,E$1,0)</f>
        <v>#REF!</v>
      </c>
      <c r="F67" s="6" t="e">
        <f>VLOOKUP($B67,[1]!Res,F$1,0)</f>
        <v>#REF!</v>
      </c>
      <c r="G67" s="6" t="e">
        <f>VLOOKUP($B67,[1]!Res,G$1,0)</f>
        <v>#REF!</v>
      </c>
    </row>
    <row r="68" spans="1:7" ht="12.75" customHeight="1" x14ac:dyDescent="0.3">
      <c r="A68" s="26" t="e">
        <f t="shared" si="0"/>
        <v>#REF!</v>
      </c>
      <c r="B68" s="26" t="e">
        <f t="shared" si="1"/>
        <v>#REF!</v>
      </c>
      <c r="C68" s="5">
        <v>24</v>
      </c>
      <c r="D68" s="6" t="e">
        <f>VLOOKUP($B68,[1]!Res,D$1,0)</f>
        <v>#REF!</v>
      </c>
      <c r="E68" s="6" t="e">
        <f>VLOOKUP($B68,[1]!Res,E$1,0)</f>
        <v>#REF!</v>
      </c>
      <c r="F68" s="6" t="e">
        <f>VLOOKUP($B68,[1]!Res,F$1,0)</f>
        <v>#REF!</v>
      </c>
      <c r="G68" s="6" t="e">
        <f>VLOOKUP($B68,[1]!Res,G$1,0)</f>
        <v>#REF!</v>
      </c>
    </row>
    <row r="69" spans="1:7" ht="12.75" customHeight="1" x14ac:dyDescent="0.3">
      <c r="A69" s="26" t="e">
        <f t="shared" si="0"/>
        <v>#REF!</v>
      </c>
      <c r="B69" s="26" t="e">
        <f t="shared" si="1"/>
        <v>#REF!</v>
      </c>
      <c r="C69" s="5">
        <v>25</v>
      </c>
      <c r="D69" s="6" t="e">
        <f>VLOOKUP($B69,[1]!Res,D$1,0)</f>
        <v>#REF!</v>
      </c>
      <c r="E69" s="6" t="e">
        <f>VLOOKUP($B69,[1]!Res,E$1,0)</f>
        <v>#REF!</v>
      </c>
      <c r="F69" s="6" t="e">
        <f>VLOOKUP($B69,[1]!Res,F$1,0)</f>
        <v>#REF!</v>
      </c>
      <c r="G69" s="6" t="e">
        <f>VLOOKUP($B69,[1]!Res,G$1,0)</f>
        <v>#REF!</v>
      </c>
    </row>
    <row r="70" spans="1:7" ht="18" customHeight="1" x14ac:dyDescent="0.3">
      <c r="A70" s="26" t="e">
        <f t="shared" si="0"/>
        <v>#REF!</v>
      </c>
      <c r="B70" s="26" t="e">
        <f t="shared" si="1"/>
        <v>#REF!</v>
      </c>
      <c r="C70" s="19" t="e">
        <f>C36</f>
        <v>#REF!</v>
      </c>
      <c r="D70" s="15"/>
      <c r="E70" s="15"/>
      <c r="F70" s="15"/>
    </row>
    <row r="71" spans="1:7" ht="18" customHeight="1" x14ac:dyDescent="0.3">
      <c r="A71" s="26" t="e">
        <f t="shared" si="0"/>
        <v>#REF!</v>
      </c>
      <c r="B71" s="26" t="e">
        <f t="shared" si="1"/>
        <v>#REF!</v>
      </c>
      <c r="C71" s="4" t="s">
        <v>8</v>
      </c>
      <c r="E71" s="8"/>
      <c r="F71" s="15"/>
      <c r="G71" s="14"/>
    </row>
    <row r="72" spans="1:7" ht="18" customHeight="1" x14ac:dyDescent="0.3">
      <c r="A72" s="26" t="e">
        <f t="shared" ref="A72:A137" si="2">IF(LEFT(C72,8)="PROPOSED",A71+1,A71)</f>
        <v>#REF!</v>
      </c>
      <c r="B72" s="26" t="e">
        <f t="shared" ref="B72:B137" si="3">+A72&amp;"-"&amp;C72</f>
        <v>#REF!</v>
      </c>
      <c r="C72" s="4" t="s">
        <v>0</v>
      </c>
      <c r="D72" s="15"/>
      <c r="E72" s="20">
        <v>0.9</v>
      </c>
      <c r="F72" s="15"/>
      <c r="G72" s="14" t="str">
        <f>+cit</f>
        <v/>
      </c>
    </row>
    <row r="73" spans="1:7" ht="18" customHeight="1" x14ac:dyDescent="0.3">
      <c r="A73" s="26" t="e">
        <f t="shared" si="2"/>
        <v>#REF!</v>
      </c>
      <c r="B73" s="26" t="e">
        <f t="shared" si="3"/>
        <v>#REF!</v>
      </c>
      <c r="C73" s="19" t="s">
        <v>29</v>
      </c>
      <c r="D73" s="15"/>
      <c r="E73" s="8"/>
      <c r="F73" s="8"/>
      <c r="G73" s="24" t="str">
        <f>+_cit1</f>
        <v/>
      </c>
    </row>
    <row r="74" spans="1:7" ht="15" x14ac:dyDescent="0.3">
      <c r="A74" s="26" t="e">
        <f t="shared" si="2"/>
        <v>#REF!</v>
      </c>
      <c r="B74" s="26" t="e">
        <f t="shared" si="3"/>
        <v>#REF!</v>
      </c>
      <c r="C74" s="4"/>
      <c r="D74" s="15"/>
      <c r="E74" s="8"/>
      <c r="F74" s="15"/>
      <c r="G74" s="24"/>
    </row>
    <row r="75" spans="1:7" ht="15" x14ac:dyDescent="0.3">
      <c r="A75" s="26"/>
      <c r="B75" s="26"/>
      <c r="C75" s="2"/>
      <c r="D75" s="9"/>
      <c r="E75" s="10"/>
      <c r="F75" s="10" t="s">
        <v>52</v>
      </c>
    </row>
    <row r="76" spans="1:7" ht="26" x14ac:dyDescent="0.3">
      <c r="A76" s="26" t="e">
        <f>IF(LEFT(C76,8)="PROPOSED",A74+1,A74)</f>
        <v>#REF!</v>
      </c>
      <c r="B76" s="26" t="e">
        <f t="shared" si="3"/>
        <v>#REF!</v>
      </c>
      <c r="C76" s="2"/>
      <c r="D76" s="2"/>
      <c r="E76" s="2"/>
      <c r="F76" s="50" t="s">
        <v>53</v>
      </c>
    </row>
    <row r="77" spans="1:7" ht="15" x14ac:dyDescent="0.3">
      <c r="A77" s="26" t="e">
        <f t="shared" si="2"/>
        <v>#REF!</v>
      </c>
      <c r="B77" s="26" t="e">
        <f t="shared" si="3"/>
        <v>#REF!</v>
      </c>
      <c r="C77" s="3"/>
      <c r="D77" s="3"/>
      <c r="E77" s="2"/>
      <c r="F77" s="43" t="s">
        <v>54</v>
      </c>
      <c r="G77" s="3"/>
    </row>
    <row r="78" spans="1:7" ht="26" x14ac:dyDescent="0.3">
      <c r="A78" s="26" t="e">
        <f t="shared" si="2"/>
        <v>#REF!</v>
      </c>
      <c r="B78" s="26" t="e">
        <f t="shared" si="3"/>
        <v>#REF!</v>
      </c>
      <c r="C78" s="51" t="s">
        <v>56</v>
      </c>
      <c r="D78" s="28" t="s">
        <v>3</v>
      </c>
      <c r="E78" s="28" t="s">
        <v>7</v>
      </c>
      <c r="F78" s="51" t="s">
        <v>55</v>
      </c>
      <c r="G78" s="51" t="s">
        <v>57</v>
      </c>
    </row>
    <row r="79" spans="1:7" ht="19.5" customHeight="1" x14ac:dyDescent="0.3">
      <c r="A79" s="26" t="e">
        <f t="shared" si="2"/>
        <v>#REF!</v>
      </c>
      <c r="B79" s="26" t="e">
        <f t="shared" si="3"/>
        <v>#REF!</v>
      </c>
      <c r="C79" s="5">
        <v>1</v>
      </c>
      <c r="D79" s="6" t="e">
        <f>VLOOKUP($B79,[1]!Res,D$1,0)</f>
        <v>#REF!</v>
      </c>
      <c r="E79" s="6" t="e">
        <f>VLOOKUP($B79,[1]!Res,E$1,0)</f>
        <v>#REF!</v>
      </c>
      <c r="F79" s="6" t="e">
        <f>VLOOKUP($B79,[1]!Res,F$1,0)</f>
        <v>#REF!</v>
      </c>
      <c r="G79" s="6" t="e">
        <f>VLOOKUP($B79,[1]!Res,G$1,0)</f>
        <v>#REF!</v>
      </c>
    </row>
    <row r="80" spans="1:7" ht="12.75" customHeight="1" x14ac:dyDescent="0.3">
      <c r="A80" s="26" t="e">
        <f t="shared" si="2"/>
        <v>#REF!</v>
      </c>
      <c r="B80" s="26" t="e">
        <f t="shared" si="3"/>
        <v>#REF!</v>
      </c>
      <c r="C80" s="5">
        <v>2</v>
      </c>
      <c r="D80" s="6" t="e">
        <f>VLOOKUP($B80,[1]!Res,D$1,0)</f>
        <v>#REF!</v>
      </c>
      <c r="E80" s="6" t="e">
        <f>VLOOKUP($B80,[1]!Res,E$1,0)</f>
        <v>#REF!</v>
      </c>
      <c r="F80" s="6" t="e">
        <f>VLOOKUP($B80,[1]!Res,F$1,0)</f>
        <v>#REF!</v>
      </c>
      <c r="G80" s="6" t="e">
        <f>VLOOKUP($B80,[1]!Res,G$1,0)</f>
        <v>#REF!</v>
      </c>
    </row>
    <row r="81" spans="1:7" ht="12.75" customHeight="1" x14ac:dyDescent="0.3">
      <c r="A81" s="26" t="e">
        <f t="shared" si="2"/>
        <v>#REF!</v>
      </c>
      <c r="B81" s="26" t="e">
        <f t="shared" si="3"/>
        <v>#REF!</v>
      </c>
      <c r="C81" s="17">
        <v>3</v>
      </c>
      <c r="D81" s="6" t="e">
        <f>VLOOKUP($B81,[1]!Res,D$1,0)</f>
        <v>#REF!</v>
      </c>
      <c r="E81" s="6" t="e">
        <f>VLOOKUP($B81,[1]!Res,E$1,0)</f>
        <v>#REF!</v>
      </c>
      <c r="F81" s="6" t="e">
        <f>VLOOKUP($B81,[1]!Res,F$1,0)</f>
        <v>#REF!</v>
      </c>
      <c r="G81" s="6" t="e">
        <f>VLOOKUP($B81,[1]!Res,G$1,0)</f>
        <v>#REF!</v>
      </c>
    </row>
    <row r="82" spans="1:7" ht="12.75" customHeight="1" x14ac:dyDescent="0.3">
      <c r="A82" s="26" t="e">
        <f t="shared" si="2"/>
        <v>#REF!</v>
      </c>
      <c r="B82" s="26" t="e">
        <f t="shared" si="3"/>
        <v>#REF!</v>
      </c>
      <c r="C82" s="5">
        <v>4</v>
      </c>
      <c r="D82" s="6" t="e">
        <f>VLOOKUP($B82,[1]!Res,D$1,0)</f>
        <v>#REF!</v>
      </c>
      <c r="E82" s="6" t="e">
        <f>VLOOKUP($B82,[1]!Res,E$1,0)</f>
        <v>#REF!</v>
      </c>
      <c r="F82" s="6" t="e">
        <f>VLOOKUP($B82,[1]!Res,F$1,0)</f>
        <v>#REF!</v>
      </c>
      <c r="G82" s="6" t="e">
        <f>VLOOKUP($B82,[1]!Res,G$1,0)</f>
        <v>#REF!</v>
      </c>
    </row>
    <row r="83" spans="1:7" ht="12.75" customHeight="1" x14ac:dyDescent="0.3">
      <c r="A83" s="26" t="e">
        <f t="shared" si="2"/>
        <v>#REF!</v>
      </c>
      <c r="B83" s="26" t="e">
        <f t="shared" si="3"/>
        <v>#REF!</v>
      </c>
      <c r="C83" s="5">
        <v>5</v>
      </c>
      <c r="D83" s="6" t="e">
        <f>VLOOKUP($B83,[1]!Res,D$1,0)</f>
        <v>#REF!</v>
      </c>
      <c r="E83" s="6" t="e">
        <f>VLOOKUP($B83,[1]!Res,E$1,0)</f>
        <v>#REF!</v>
      </c>
      <c r="F83" s="6" t="e">
        <f>VLOOKUP($B83,[1]!Res,F$1,0)</f>
        <v>#REF!</v>
      </c>
      <c r="G83" s="6" t="e">
        <f>VLOOKUP($B83,[1]!Res,G$1,0)</f>
        <v>#REF!</v>
      </c>
    </row>
    <row r="84" spans="1:7" ht="19.5" customHeight="1" x14ac:dyDescent="0.3">
      <c r="A84" s="26" t="e">
        <f t="shared" si="2"/>
        <v>#REF!</v>
      </c>
      <c r="B84" s="26" t="e">
        <f t="shared" si="3"/>
        <v>#REF!</v>
      </c>
      <c r="C84" s="17">
        <v>6</v>
      </c>
      <c r="D84" s="6" t="e">
        <f>VLOOKUP($B84,[1]!Res,D$1,0)</f>
        <v>#REF!</v>
      </c>
      <c r="E84" s="6" t="e">
        <f>VLOOKUP($B84,[1]!Res,E$1,0)</f>
        <v>#REF!</v>
      </c>
      <c r="F84" s="6" t="e">
        <f>VLOOKUP($B84,[1]!Res,F$1,0)</f>
        <v>#REF!</v>
      </c>
      <c r="G84" s="6" t="e">
        <f>VLOOKUP($B84,[1]!Res,G$1,0)</f>
        <v>#REF!</v>
      </c>
    </row>
    <row r="85" spans="1:7" ht="12.75" customHeight="1" x14ac:dyDescent="0.3">
      <c r="A85" s="26" t="e">
        <f t="shared" si="2"/>
        <v>#REF!</v>
      </c>
      <c r="B85" s="26" t="e">
        <f t="shared" si="3"/>
        <v>#REF!</v>
      </c>
      <c r="C85" s="5">
        <v>7</v>
      </c>
      <c r="D85" s="6" t="e">
        <f>VLOOKUP($B85,[1]!Res,D$1,0)</f>
        <v>#REF!</v>
      </c>
      <c r="E85" s="6" t="e">
        <f>VLOOKUP($B85,[1]!Res,E$1,0)</f>
        <v>#REF!</v>
      </c>
      <c r="F85" s="6" t="e">
        <f>VLOOKUP($B85,[1]!Res,F$1,0)</f>
        <v>#REF!</v>
      </c>
      <c r="G85" s="6" t="e">
        <f>VLOOKUP($B85,[1]!Res,G$1,0)</f>
        <v>#REF!</v>
      </c>
    </row>
    <row r="86" spans="1:7" ht="12.75" customHeight="1" x14ac:dyDescent="0.3">
      <c r="A86" s="26" t="e">
        <f t="shared" si="2"/>
        <v>#REF!</v>
      </c>
      <c r="B86" s="26" t="e">
        <f t="shared" si="3"/>
        <v>#REF!</v>
      </c>
      <c r="C86" s="5">
        <v>8</v>
      </c>
      <c r="D86" s="6" t="e">
        <f>VLOOKUP($B86,[1]!Res,D$1,0)</f>
        <v>#REF!</v>
      </c>
      <c r="E86" s="6" t="e">
        <f>VLOOKUP($B86,[1]!Res,E$1,0)</f>
        <v>#REF!</v>
      </c>
      <c r="F86" s="6" t="e">
        <f>VLOOKUP($B86,[1]!Res,F$1,0)</f>
        <v>#REF!</v>
      </c>
      <c r="G86" s="6" t="e">
        <f>VLOOKUP($B86,[1]!Res,G$1,0)</f>
        <v>#REF!</v>
      </c>
    </row>
    <row r="87" spans="1:7" ht="12.75" customHeight="1" x14ac:dyDescent="0.3">
      <c r="A87" s="26" t="e">
        <f t="shared" si="2"/>
        <v>#REF!</v>
      </c>
      <c r="B87" s="26" t="e">
        <f t="shared" si="3"/>
        <v>#REF!</v>
      </c>
      <c r="C87" s="5">
        <v>9</v>
      </c>
      <c r="D87" s="6" t="e">
        <f>VLOOKUP($B87,[1]!Res,D$1,0)</f>
        <v>#REF!</v>
      </c>
      <c r="E87" s="6" t="e">
        <f>VLOOKUP($B87,[1]!Res,E$1,0)</f>
        <v>#REF!</v>
      </c>
      <c r="F87" s="6" t="e">
        <f>VLOOKUP($B87,[1]!Res,F$1,0)</f>
        <v>#REF!</v>
      </c>
      <c r="G87" s="6" t="e">
        <f>VLOOKUP($B87,[1]!Res,G$1,0)</f>
        <v>#REF!</v>
      </c>
    </row>
    <row r="88" spans="1:7" ht="12.75" customHeight="1" x14ac:dyDescent="0.3">
      <c r="A88" s="26" t="e">
        <f t="shared" si="2"/>
        <v>#REF!</v>
      </c>
      <c r="B88" s="26" t="e">
        <f t="shared" si="3"/>
        <v>#REF!</v>
      </c>
      <c r="C88" s="5">
        <v>10</v>
      </c>
      <c r="D88" s="6" t="e">
        <f>VLOOKUP($B88,[1]!Res,D$1,0)</f>
        <v>#REF!</v>
      </c>
      <c r="E88" s="6" t="e">
        <f>VLOOKUP($B88,[1]!Res,E$1,0)</f>
        <v>#REF!</v>
      </c>
      <c r="F88" s="6" t="e">
        <f>VLOOKUP($B88,[1]!Res,F$1,0)</f>
        <v>#REF!</v>
      </c>
      <c r="G88" s="6" t="e">
        <f>VLOOKUP($B88,[1]!Res,G$1,0)</f>
        <v>#REF!</v>
      </c>
    </row>
    <row r="89" spans="1:7" ht="19.5" customHeight="1" x14ac:dyDescent="0.3">
      <c r="A89" s="26" t="e">
        <f t="shared" si="2"/>
        <v>#REF!</v>
      </c>
      <c r="B89" s="26" t="e">
        <f t="shared" si="3"/>
        <v>#REF!</v>
      </c>
      <c r="C89" s="5">
        <v>11</v>
      </c>
      <c r="D89" s="6" t="e">
        <f>VLOOKUP($B89,[1]!Res,D$1,0)</f>
        <v>#REF!</v>
      </c>
      <c r="E89" s="6" t="e">
        <f>VLOOKUP($B89,[1]!Res,E$1,0)</f>
        <v>#REF!</v>
      </c>
      <c r="F89" s="6" t="e">
        <f>VLOOKUP($B89,[1]!Res,F$1,0)</f>
        <v>#REF!</v>
      </c>
      <c r="G89" s="6" t="e">
        <f>VLOOKUP($B89,[1]!Res,G$1,0)</f>
        <v>#REF!</v>
      </c>
    </row>
    <row r="90" spans="1:7" ht="12.75" customHeight="1" x14ac:dyDescent="0.3">
      <c r="A90" s="26" t="e">
        <f t="shared" si="2"/>
        <v>#REF!</v>
      </c>
      <c r="B90" s="26" t="e">
        <f t="shared" si="3"/>
        <v>#REF!</v>
      </c>
      <c r="C90" s="5">
        <v>12</v>
      </c>
      <c r="D90" s="6" t="e">
        <f>VLOOKUP($B90,[1]!Res,D$1,0)</f>
        <v>#REF!</v>
      </c>
      <c r="E90" s="6" t="e">
        <f>VLOOKUP($B90,[1]!Res,E$1,0)</f>
        <v>#REF!</v>
      </c>
      <c r="F90" s="6" t="e">
        <f>VLOOKUP($B90,[1]!Res,F$1,0)</f>
        <v>#REF!</v>
      </c>
      <c r="G90" s="6" t="e">
        <f>VLOOKUP($B90,[1]!Res,G$1,0)</f>
        <v>#REF!</v>
      </c>
    </row>
    <row r="91" spans="1:7" ht="12.75" customHeight="1" x14ac:dyDescent="0.3">
      <c r="A91" s="26" t="e">
        <f t="shared" si="2"/>
        <v>#REF!</v>
      </c>
      <c r="B91" s="26" t="e">
        <f t="shared" si="3"/>
        <v>#REF!</v>
      </c>
      <c r="C91" s="5">
        <v>13</v>
      </c>
      <c r="D91" s="6" t="e">
        <f>VLOOKUP($B91,[1]!Res,D$1,0)</f>
        <v>#REF!</v>
      </c>
      <c r="E91" s="6" t="e">
        <f>VLOOKUP($B91,[1]!Res,E$1,0)</f>
        <v>#REF!</v>
      </c>
      <c r="F91" s="6" t="e">
        <f>VLOOKUP($B91,[1]!Res,F$1,0)</f>
        <v>#REF!</v>
      </c>
      <c r="G91" s="6" t="e">
        <f>VLOOKUP($B91,[1]!Res,G$1,0)</f>
        <v>#REF!</v>
      </c>
    </row>
    <row r="92" spans="1:7" ht="12.75" customHeight="1" x14ac:dyDescent="0.3">
      <c r="A92" s="26" t="e">
        <f t="shared" si="2"/>
        <v>#REF!</v>
      </c>
      <c r="B92" s="26" t="e">
        <f t="shared" si="3"/>
        <v>#REF!</v>
      </c>
      <c r="C92" s="5">
        <v>14</v>
      </c>
      <c r="D92" s="6" t="e">
        <f>VLOOKUP($B92,[1]!Res,D$1,0)</f>
        <v>#REF!</v>
      </c>
      <c r="E92" s="6" t="e">
        <f>VLOOKUP($B92,[1]!Res,E$1,0)</f>
        <v>#REF!</v>
      </c>
      <c r="F92" s="6" t="e">
        <f>VLOOKUP($B92,[1]!Res,F$1,0)</f>
        <v>#REF!</v>
      </c>
      <c r="G92" s="6" t="e">
        <f>VLOOKUP($B92,[1]!Res,G$1,0)</f>
        <v>#REF!</v>
      </c>
    </row>
    <row r="93" spans="1:7" ht="12.75" customHeight="1" x14ac:dyDescent="0.3">
      <c r="A93" s="26" t="e">
        <f t="shared" si="2"/>
        <v>#REF!</v>
      </c>
      <c r="B93" s="26" t="e">
        <f t="shared" si="3"/>
        <v>#REF!</v>
      </c>
      <c r="C93" s="5">
        <v>15</v>
      </c>
      <c r="D93" s="6" t="e">
        <f>VLOOKUP($B93,[1]!Res,D$1,0)</f>
        <v>#REF!</v>
      </c>
      <c r="E93" s="6" t="e">
        <f>VLOOKUP($B93,[1]!Res,E$1,0)</f>
        <v>#REF!</v>
      </c>
      <c r="F93" s="6" t="e">
        <f>VLOOKUP($B93,[1]!Res,F$1,0)</f>
        <v>#REF!</v>
      </c>
      <c r="G93" s="6" t="e">
        <f>VLOOKUP($B93,[1]!Res,G$1,0)</f>
        <v>#REF!</v>
      </c>
    </row>
    <row r="94" spans="1:7" ht="19.5" customHeight="1" x14ac:dyDescent="0.3">
      <c r="A94" s="26" t="e">
        <f t="shared" si="2"/>
        <v>#REF!</v>
      </c>
      <c r="B94" s="26" t="e">
        <f t="shared" si="3"/>
        <v>#REF!</v>
      </c>
      <c r="C94" s="5">
        <v>16</v>
      </c>
      <c r="D94" s="6" t="e">
        <f>VLOOKUP($B94,[1]!Res,D$1,0)</f>
        <v>#REF!</v>
      </c>
      <c r="E94" s="6" t="e">
        <f>VLOOKUP($B94,[1]!Res,E$1,0)</f>
        <v>#REF!</v>
      </c>
      <c r="F94" s="6" t="e">
        <f>VLOOKUP($B94,[1]!Res,F$1,0)</f>
        <v>#REF!</v>
      </c>
      <c r="G94" s="6" t="e">
        <f>VLOOKUP($B94,[1]!Res,G$1,0)</f>
        <v>#REF!</v>
      </c>
    </row>
    <row r="95" spans="1:7" ht="12.75" customHeight="1" x14ac:dyDescent="0.3">
      <c r="A95" s="26" t="e">
        <f t="shared" si="2"/>
        <v>#REF!</v>
      </c>
      <c r="B95" s="26" t="e">
        <f t="shared" si="3"/>
        <v>#REF!</v>
      </c>
      <c r="C95" s="5">
        <v>17</v>
      </c>
      <c r="D95" s="6" t="e">
        <f>VLOOKUP($B95,[1]!Res,D$1,0)</f>
        <v>#REF!</v>
      </c>
      <c r="E95" s="6" t="e">
        <f>VLOOKUP($B95,[1]!Res,E$1,0)</f>
        <v>#REF!</v>
      </c>
      <c r="F95" s="6" t="e">
        <f>VLOOKUP($B95,[1]!Res,F$1,0)</f>
        <v>#REF!</v>
      </c>
      <c r="G95" s="6" t="e">
        <f>VLOOKUP($B95,[1]!Res,G$1,0)</f>
        <v>#REF!</v>
      </c>
    </row>
    <row r="96" spans="1:7" ht="12.75" customHeight="1" x14ac:dyDescent="0.3">
      <c r="A96" s="26" t="e">
        <f t="shared" si="2"/>
        <v>#REF!</v>
      </c>
      <c r="B96" s="26" t="e">
        <f t="shared" si="3"/>
        <v>#REF!</v>
      </c>
      <c r="C96" s="5">
        <v>18</v>
      </c>
      <c r="D96" s="6" t="e">
        <f>VLOOKUP($B96,[1]!Res,D$1,0)</f>
        <v>#REF!</v>
      </c>
      <c r="E96" s="6" t="e">
        <f>VLOOKUP($B96,[1]!Res,E$1,0)</f>
        <v>#REF!</v>
      </c>
      <c r="F96" s="6" t="e">
        <f>VLOOKUP($B96,[1]!Res,F$1,0)</f>
        <v>#REF!</v>
      </c>
      <c r="G96" s="6" t="e">
        <f>VLOOKUP($B96,[1]!Res,G$1,0)</f>
        <v>#REF!</v>
      </c>
    </row>
    <row r="97" spans="1:7" ht="12.75" customHeight="1" x14ac:dyDescent="0.3">
      <c r="A97" s="26" t="e">
        <f t="shared" si="2"/>
        <v>#REF!</v>
      </c>
      <c r="B97" s="26" t="e">
        <f t="shared" si="3"/>
        <v>#REF!</v>
      </c>
      <c r="C97" s="5">
        <v>19</v>
      </c>
      <c r="D97" s="6" t="e">
        <f>VLOOKUP($B97,[1]!Res,D$1,0)</f>
        <v>#REF!</v>
      </c>
      <c r="E97" s="6" t="e">
        <f>VLOOKUP($B97,[1]!Res,E$1,0)</f>
        <v>#REF!</v>
      </c>
      <c r="F97" s="6" t="e">
        <f>VLOOKUP($B97,[1]!Res,F$1,0)</f>
        <v>#REF!</v>
      </c>
      <c r="G97" s="6" t="e">
        <f>VLOOKUP($B97,[1]!Res,G$1,0)</f>
        <v>#REF!</v>
      </c>
    </row>
    <row r="98" spans="1:7" ht="12.75" customHeight="1" x14ac:dyDescent="0.3">
      <c r="A98" s="26" t="e">
        <f t="shared" si="2"/>
        <v>#REF!</v>
      </c>
      <c r="B98" s="26" t="e">
        <f t="shared" si="3"/>
        <v>#REF!</v>
      </c>
      <c r="C98" s="5">
        <v>20</v>
      </c>
      <c r="D98" s="6" t="e">
        <f>VLOOKUP($B98,[1]!Res,D$1,0)</f>
        <v>#REF!</v>
      </c>
      <c r="E98" s="6" t="e">
        <f>VLOOKUP($B98,[1]!Res,E$1,0)</f>
        <v>#REF!</v>
      </c>
      <c r="F98" s="6" t="e">
        <f>VLOOKUP($B98,[1]!Res,F$1,0)</f>
        <v>#REF!</v>
      </c>
      <c r="G98" s="6" t="e">
        <f>VLOOKUP($B98,[1]!Res,G$1,0)</f>
        <v>#REF!</v>
      </c>
    </row>
    <row r="99" spans="1:7" ht="19.5" customHeight="1" x14ac:dyDescent="0.3">
      <c r="A99" s="26" t="e">
        <f t="shared" si="2"/>
        <v>#REF!</v>
      </c>
      <c r="B99" s="26" t="e">
        <f t="shared" si="3"/>
        <v>#REF!</v>
      </c>
      <c r="C99" s="5">
        <v>21</v>
      </c>
      <c r="D99" s="6" t="e">
        <f>VLOOKUP($B99,[1]!Res,D$1,0)</f>
        <v>#REF!</v>
      </c>
      <c r="E99" s="6" t="e">
        <f>VLOOKUP($B99,[1]!Res,E$1,0)</f>
        <v>#REF!</v>
      </c>
      <c r="F99" s="6" t="e">
        <f>VLOOKUP($B99,[1]!Res,F$1,0)</f>
        <v>#REF!</v>
      </c>
      <c r="G99" s="6" t="e">
        <f>VLOOKUP($B99,[1]!Res,G$1,0)</f>
        <v>#REF!</v>
      </c>
    </row>
    <row r="100" spans="1:7" ht="12.75" customHeight="1" x14ac:dyDescent="0.3">
      <c r="A100" s="26" t="e">
        <f t="shared" si="2"/>
        <v>#REF!</v>
      </c>
      <c r="B100" s="26" t="e">
        <f t="shared" si="3"/>
        <v>#REF!</v>
      </c>
      <c r="C100" s="5">
        <v>22</v>
      </c>
      <c r="D100" s="6" t="e">
        <f>VLOOKUP($B100,[1]!Res,D$1,0)</f>
        <v>#REF!</v>
      </c>
      <c r="E100" s="6" t="e">
        <f>VLOOKUP($B100,[1]!Res,E$1,0)</f>
        <v>#REF!</v>
      </c>
      <c r="F100" s="6" t="e">
        <f>VLOOKUP($B100,[1]!Res,F$1,0)</f>
        <v>#REF!</v>
      </c>
      <c r="G100" s="6" t="e">
        <f>VLOOKUP($B100,[1]!Res,G$1,0)</f>
        <v>#REF!</v>
      </c>
    </row>
    <row r="101" spans="1:7" ht="12.75" customHeight="1" x14ac:dyDescent="0.3">
      <c r="A101" s="26" t="e">
        <f t="shared" si="2"/>
        <v>#REF!</v>
      </c>
      <c r="B101" s="26" t="e">
        <f t="shared" si="3"/>
        <v>#REF!</v>
      </c>
      <c r="C101" s="5">
        <v>23</v>
      </c>
      <c r="D101" s="6" t="e">
        <f>VLOOKUP($B101,[1]!Res,D$1,0)</f>
        <v>#REF!</v>
      </c>
      <c r="E101" s="6" t="e">
        <f>VLOOKUP($B101,[1]!Res,E$1,0)</f>
        <v>#REF!</v>
      </c>
      <c r="F101" s="6" t="e">
        <f>VLOOKUP($B101,[1]!Res,F$1,0)</f>
        <v>#REF!</v>
      </c>
      <c r="G101" s="6" t="e">
        <f>VLOOKUP($B101,[1]!Res,G$1,0)</f>
        <v>#REF!</v>
      </c>
    </row>
    <row r="102" spans="1:7" ht="12.75" customHeight="1" x14ac:dyDescent="0.3">
      <c r="A102" s="26" t="e">
        <f t="shared" si="2"/>
        <v>#REF!</v>
      </c>
      <c r="B102" s="26" t="e">
        <f t="shared" si="3"/>
        <v>#REF!</v>
      </c>
      <c r="C102" s="5">
        <v>24</v>
      </c>
      <c r="D102" s="6" t="e">
        <f>VLOOKUP($B102,[1]!Res,D$1,0)</f>
        <v>#REF!</v>
      </c>
      <c r="E102" s="6" t="e">
        <f>VLOOKUP($B102,[1]!Res,E$1,0)</f>
        <v>#REF!</v>
      </c>
      <c r="F102" s="6" t="e">
        <f>VLOOKUP($B102,[1]!Res,F$1,0)</f>
        <v>#REF!</v>
      </c>
      <c r="G102" s="6" t="e">
        <f>VLOOKUP($B102,[1]!Res,G$1,0)</f>
        <v>#REF!</v>
      </c>
    </row>
    <row r="103" spans="1:7" ht="12.75" customHeight="1" x14ac:dyDescent="0.3">
      <c r="A103" s="26" t="e">
        <f t="shared" si="2"/>
        <v>#REF!</v>
      </c>
      <c r="B103" s="26" t="e">
        <f t="shared" si="3"/>
        <v>#REF!</v>
      </c>
      <c r="C103" s="5">
        <v>25</v>
      </c>
      <c r="D103" s="6" t="e">
        <f>VLOOKUP($B103,[1]!Res,D$1,0)</f>
        <v>#REF!</v>
      </c>
      <c r="E103" s="6" t="e">
        <f>VLOOKUP($B103,[1]!Res,E$1,0)</f>
        <v>#REF!</v>
      </c>
      <c r="F103" s="6" t="e">
        <f>VLOOKUP($B103,[1]!Res,F$1,0)</f>
        <v>#REF!</v>
      </c>
      <c r="G103" s="6" t="e">
        <f>VLOOKUP($B103,[1]!Res,G$1,0)</f>
        <v>#REF!</v>
      </c>
    </row>
    <row r="104" spans="1:7" ht="18" customHeight="1" x14ac:dyDescent="0.3">
      <c r="A104" s="26" t="e">
        <f t="shared" si="2"/>
        <v>#REF!</v>
      </c>
      <c r="B104" s="26" t="e">
        <f t="shared" si="3"/>
        <v>#REF!</v>
      </c>
      <c r="C104" s="19" t="e">
        <f>C70</f>
        <v>#REF!</v>
      </c>
      <c r="D104" s="15"/>
      <c r="E104" s="15"/>
      <c r="F104" s="15"/>
    </row>
    <row r="105" spans="1:7" ht="18" customHeight="1" x14ac:dyDescent="0.3">
      <c r="A105" s="26" t="e">
        <f t="shared" si="2"/>
        <v>#REF!</v>
      </c>
      <c r="B105" s="26" t="e">
        <f t="shared" si="3"/>
        <v>#REF!</v>
      </c>
      <c r="C105" s="4" t="s">
        <v>8</v>
      </c>
      <c r="E105" s="8"/>
      <c r="F105" s="15"/>
      <c r="G105" s="14"/>
    </row>
    <row r="106" spans="1:7" ht="18" customHeight="1" x14ac:dyDescent="0.3">
      <c r="A106" s="26" t="e">
        <f t="shared" si="2"/>
        <v>#REF!</v>
      </c>
      <c r="B106" s="26" t="e">
        <f t="shared" si="3"/>
        <v>#REF!</v>
      </c>
      <c r="C106" s="4" t="s">
        <v>0</v>
      </c>
      <c r="D106" s="15"/>
      <c r="E106" s="20">
        <v>0.9</v>
      </c>
      <c r="F106" s="15"/>
      <c r="G106" s="14" t="str">
        <f>+cit</f>
        <v/>
      </c>
    </row>
    <row r="107" spans="1:7" ht="18" customHeight="1" x14ac:dyDescent="0.3">
      <c r="A107" s="26" t="e">
        <f t="shared" si="2"/>
        <v>#REF!</v>
      </c>
      <c r="B107" s="26" t="e">
        <f t="shared" si="3"/>
        <v>#REF!</v>
      </c>
      <c r="C107" s="19" t="s">
        <v>30</v>
      </c>
      <c r="D107" s="15"/>
      <c r="E107" s="8"/>
      <c r="F107" s="8"/>
      <c r="G107" s="24" t="str">
        <f>+_cit1</f>
        <v/>
      </c>
    </row>
    <row r="108" spans="1:7" ht="15" x14ac:dyDescent="0.3">
      <c r="A108" s="26" t="e">
        <f t="shared" si="2"/>
        <v>#REF!</v>
      </c>
      <c r="B108" s="26" t="e">
        <f t="shared" si="3"/>
        <v>#REF!</v>
      </c>
      <c r="C108" s="4"/>
      <c r="D108" s="15"/>
      <c r="E108" s="8"/>
      <c r="F108" s="15"/>
      <c r="G108" s="24"/>
    </row>
    <row r="109" spans="1:7" ht="15" x14ac:dyDescent="0.3">
      <c r="A109" s="26"/>
      <c r="B109" s="26"/>
      <c r="C109" s="2"/>
      <c r="D109" s="9"/>
      <c r="E109" s="10"/>
      <c r="F109" s="10" t="s">
        <v>52</v>
      </c>
    </row>
    <row r="110" spans="1:7" ht="26" x14ac:dyDescent="0.3">
      <c r="A110" s="26" t="e">
        <f>IF(LEFT(C110,8)="PROPOSED",A108+1,A108)</f>
        <v>#REF!</v>
      </c>
      <c r="B110" s="26" t="e">
        <f t="shared" si="3"/>
        <v>#REF!</v>
      </c>
      <c r="C110" s="2"/>
      <c r="D110" s="2"/>
      <c r="E110" s="2"/>
      <c r="F110" s="50" t="s">
        <v>53</v>
      </c>
    </row>
    <row r="111" spans="1:7" ht="15" x14ac:dyDescent="0.3">
      <c r="A111" s="26" t="e">
        <f t="shared" si="2"/>
        <v>#REF!</v>
      </c>
      <c r="B111" s="26" t="e">
        <f t="shared" si="3"/>
        <v>#REF!</v>
      </c>
      <c r="C111" s="3"/>
      <c r="D111" s="3"/>
      <c r="E111" s="2"/>
      <c r="F111" s="43" t="s">
        <v>54</v>
      </c>
      <c r="G111" s="3"/>
    </row>
    <row r="112" spans="1:7" ht="26" x14ac:dyDescent="0.3">
      <c r="A112" s="26" t="e">
        <f t="shared" si="2"/>
        <v>#REF!</v>
      </c>
      <c r="B112" s="26" t="e">
        <f t="shared" si="3"/>
        <v>#REF!</v>
      </c>
      <c r="C112" s="51" t="s">
        <v>56</v>
      </c>
      <c r="D112" s="28" t="s">
        <v>3</v>
      </c>
      <c r="E112" s="28" t="s">
        <v>7</v>
      </c>
      <c r="F112" s="51" t="s">
        <v>55</v>
      </c>
      <c r="G112" s="51" t="s">
        <v>57</v>
      </c>
    </row>
    <row r="113" spans="1:7" ht="19.5" customHeight="1" x14ac:dyDescent="0.3">
      <c r="A113" s="26" t="e">
        <f t="shared" si="2"/>
        <v>#REF!</v>
      </c>
      <c r="B113" s="26" t="e">
        <f t="shared" si="3"/>
        <v>#REF!</v>
      </c>
      <c r="C113" s="5">
        <v>1</v>
      </c>
      <c r="D113" s="6" t="e">
        <f>VLOOKUP($B113,[1]!Res,D$1,0)</f>
        <v>#REF!</v>
      </c>
      <c r="E113" s="6" t="e">
        <f>VLOOKUP($B113,[1]!Res,E$1,0)</f>
        <v>#REF!</v>
      </c>
      <c r="F113" s="6" t="e">
        <f>VLOOKUP($B113,[1]!Res,F$1,0)</f>
        <v>#REF!</v>
      </c>
      <c r="G113" s="6" t="e">
        <f>VLOOKUP($B113,[1]!Res,G$1,0)</f>
        <v>#REF!</v>
      </c>
    </row>
    <row r="114" spans="1:7" ht="12.75" customHeight="1" x14ac:dyDescent="0.3">
      <c r="A114" s="26" t="e">
        <f t="shared" si="2"/>
        <v>#REF!</v>
      </c>
      <c r="B114" s="26" t="e">
        <f t="shared" si="3"/>
        <v>#REF!</v>
      </c>
      <c r="C114" s="5">
        <v>2</v>
      </c>
      <c r="D114" s="6" t="e">
        <f>VLOOKUP($B114,[1]!Res,D$1,0)</f>
        <v>#REF!</v>
      </c>
      <c r="E114" s="6" t="e">
        <f>VLOOKUP($B114,[1]!Res,E$1,0)</f>
        <v>#REF!</v>
      </c>
      <c r="F114" s="6" t="e">
        <f>VLOOKUP($B114,[1]!Res,F$1,0)</f>
        <v>#REF!</v>
      </c>
      <c r="G114" s="6" t="e">
        <f>VLOOKUP($B114,[1]!Res,G$1,0)</f>
        <v>#REF!</v>
      </c>
    </row>
    <row r="115" spans="1:7" ht="12.75" customHeight="1" x14ac:dyDescent="0.3">
      <c r="A115" s="26" t="e">
        <f t="shared" si="2"/>
        <v>#REF!</v>
      </c>
      <c r="B115" s="26" t="e">
        <f t="shared" si="3"/>
        <v>#REF!</v>
      </c>
      <c r="C115" s="17">
        <v>3</v>
      </c>
      <c r="D115" s="6" t="e">
        <f>VLOOKUP($B115,[1]!Res,D$1,0)</f>
        <v>#REF!</v>
      </c>
      <c r="E115" s="6" t="e">
        <f>VLOOKUP($B115,[1]!Res,E$1,0)</f>
        <v>#REF!</v>
      </c>
      <c r="F115" s="6" t="e">
        <f>VLOOKUP($B115,[1]!Res,F$1,0)</f>
        <v>#REF!</v>
      </c>
      <c r="G115" s="6" t="e">
        <f>VLOOKUP($B115,[1]!Res,G$1,0)</f>
        <v>#REF!</v>
      </c>
    </row>
    <row r="116" spans="1:7" ht="12.75" customHeight="1" x14ac:dyDescent="0.3">
      <c r="A116" s="26" t="e">
        <f t="shared" si="2"/>
        <v>#REF!</v>
      </c>
      <c r="B116" s="26" t="e">
        <f t="shared" si="3"/>
        <v>#REF!</v>
      </c>
      <c r="C116" s="5">
        <v>4</v>
      </c>
      <c r="D116" s="6" t="e">
        <f>VLOOKUP($B116,[1]!Res,D$1,0)</f>
        <v>#REF!</v>
      </c>
      <c r="E116" s="6" t="e">
        <f>VLOOKUP($B116,[1]!Res,E$1,0)</f>
        <v>#REF!</v>
      </c>
      <c r="F116" s="6" t="e">
        <f>VLOOKUP($B116,[1]!Res,F$1,0)</f>
        <v>#REF!</v>
      </c>
      <c r="G116" s="6" t="e">
        <f>VLOOKUP($B116,[1]!Res,G$1,0)</f>
        <v>#REF!</v>
      </c>
    </row>
    <row r="117" spans="1:7" ht="12.75" customHeight="1" x14ac:dyDescent="0.3">
      <c r="A117" s="26" t="e">
        <f t="shared" si="2"/>
        <v>#REF!</v>
      </c>
      <c r="B117" s="26" t="e">
        <f t="shared" si="3"/>
        <v>#REF!</v>
      </c>
      <c r="C117" s="5">
        <v>5</v>
      </c>
      <c r="D117" s="6" t="e">
        <f>VLOOKUP($B117,[1]!Res,D$1,0)</f>
        <v>#REF!</v>
      </c>
      <c r="E117" s="6" t="e">
        <f>VLOOKUP($B117,[1]!Res,E$1,0)</f>
        <v>#REF!</v>
      </c>
      <c r="F117" s="6" t="e">
        <f>VLOOKUP($B117,[1]!Res,F$1,0)</f>
        <v>#REF!</v>
      </c>
      <c r="G117" s="6" t="e">
        <f>VLOOKUP($B117,[1]!Res,G$1,0)</f>
        <v>#REF!</v>
      </c>
    </row>
    <row r="118" spans="1:7" ht="19.5" customHeight="1" x14ac:dyDescent="0.3">
      <c r="A118" s="26" t="e">
        <f t="shared" si="2"/>
        <v>#REF!</v>
      </c>
      <c r="B118" s="26" t="e">
        <f t="shared" si="3"/>
        <v>#REF!</v>
      </c>
      <c r="C118" s="17">
        <v>6</v>
      </c>
      <c r="D118" s="6" t="e">
        <f>VLOOKUP($B118,[1]!Res,D$1,0)</f>
        <v>#REF!</v>
      </c>
      <c r="E118" s="6" t="e">
        <f>VLOOKUP($B118,[1]!Res,E$1,0)</f>
        <v>#REF!</v>
      </c>
      <c r="F118" s="6" t="e">
        <f>VLOOKUP($B118,[1]!Res,F$1,0)</f>
        <v>#REF!</v>
      </c>
      <c r="G118" s="6" t="e">
        <f>VLOOKUP($B118,[1]!Res,G$1,0)</f>
        <v>#REF!</v>
      </c>
    </row>
    <row r="119" spans="1:7" ht="12.75" customHeight="1" x14ac:dyDescent="0.3">
      <c r="A119" s="26" t="e">
        <f t="shared" si="2"/>
        <v>#REF!</v>
      </c>
      <c r="B119" s="26" t="e">
        <f t="shared" si="3"/>
        <v>#REF!</v>
      </c>
      <c r="C119" s="5">
        <v>7</v>
      </c>
      <c r="D119" s="6" t="e">
        <f>VLOOKUP($B119,[1]!Res,D$1,0)</f>
        <v>#REF!</v>
      </c>
      <c r="E119" s="6" t="e">
        <f>VLOOKUP($B119,[1]!Res,E$1,0)</f>
        <v>#REF!</v>
      </c>
      <c r="F119" s="6" t="e">
        <f>VLOOKUP($B119,[1]!Res,F$1,0)</f>
        <v>#REF!</v>
      </c>
      <c r="G119" s="6" t="e">
        <f>VLOOKUP($B119,[1]!Res,G$1,0)</f>
        <v>#REF!</v>
      </c>
    </row>
    <row r="120" spans="1:7" ht="12.75" customHeight="1" x14ac:dyDescent="0.3">
      <c r="A120" s="26" t="e">
        <f t="shared" si="2"/>
        <v>#REF!</v>
      </c>
      <c r="B120" s="26" t="e">
        <f t="shared" si="3"/>
        <v>#REF!</v>
      </c>
      <c r="C120" s="5">
        <v>8</v>
      </c>
      <c r="D120" s="6" t="e">
        <f>VLOOKUP($B120,[1]!Res,D$1,0)</f>
        <v>#REF!</v>
      </c>
      <c r="E120" s="6" t="e">
        <f>VLOOKUP($B120,[1]!Res,E$1,0)</f>
        <v>#REF!</v>
      </c>
      <c r="F120" s="6" t="e">
        <f>VLOOKUP($B120,[1]!Res,F$1,0)</f>
        <v>#REF!</v>
      </c>
      <c r="G120" s="6" t="e">
        <f>VLOOKUP($B120,[1]!Res,G$1,0)</f>
        <v>#REF!</v>
      </c>
    </row>
    <row r="121" spans="1:7" ht="12.75" customHeight="1" x14ac:dyDescent="0.3">
      <c r="A121" s="26" t="e">
        <f t="shared" si="2"/>
        <v>#REF!</v>
      </c>
      <c r="B121" s="26" t="e">
        <f t="shared" si="3"/>
        <v>#REF!</v>
      </c>
      <c r="C121" s="5">
        <v>9</v>
      </c>
      <c r="D121" s="6" t="e">
        <f>VLOOKUP($B121,[1]!Res,D$1,0)</f>
        <v>#REF!</v>
      </c>
      <c r="E121" s="6" t="e">
        <f>VLOOKUP($B121,[1]!Res,E$1,0)</f>
        <v>#REF!</v>
      </c>
      <c r="F121" s="6" t="e">
        <f>VLOOKUP($B121,[1]!Res,F$1,0)</f>
        <v>#REF!</v>
      </c>
      <c r="G121" s="6" t="e">
        <f>VLOOKUP($B121,[1]!Res,G$1,0)</f>
        <v>#REF!</v>
      </c>
    </row>
    <row r="122" spans="1:7" ht="12.75" customHeight="1" x14ac:dyDescent="0.3">
      <c r="A122" s="26" t="e">
        <f t="shared" si="2"/>
        <v>#REF!</v>
      </c>
      <c r="B122" s="26" t="e">
        <f t="shared" si="3"/>
        <v>#REF!</v>
      </c>
      <c r="C122" s="5">
        <v>10</v>
      </c>
      <c r="D122" s="6" t="e">
        <f>VLOOKUP($B122,[1]!Res,D$1,0)</f>
        <v>#REF!</v>
      </c>
      <c r="E122" s="6" t="e">
        <f>VLOOKUP($B122,[1]!Res,E$1,0)</f>
        <v>#REF!</v>
      </c>
      <c r="F122" s="6" t="e">
        <f>VLOOKUP($B122,[1]!Res,F$1,0)</f>
        <v>#REF!</v>
      </c>
      <c r="G122" s="6" t="e">
        <f>VLOOKUP($B122,[1]!Res,G$1,0)</f>
        <v>#REF!</v>
      </c>
    </row>
    <row r="123" spans="1:7" ht="19.5" customHeight="1" x14ac:dyDescent="0.3">
      <c r="A123" s="26" t="e">
        <f t="shared" si="2"/>
        <v>#REF!</v>
      </c>
      <c r="B123" s="26" t="e">
        <f t="shared" si="3"/>
        <v>#REF!</v>
      </c>
      <c r="C123" s="5">
        <v>11</v>
      </c>
      <c r="D123" s="6" t="e">
        <f>VLOOKUP($B123,[1]!Res,D$1,0)</f>
        <v>#REF!</v>
      </c>
      <c r="E123" s="6" t="e">
        <f>VLOOKUP($B123,[1]!Res,E$1,0)</f>
        <v>#REF!</v>
      </c>
      <c r="F123" s="6" t="e">
        <f>VLOOKUP($B123,[1]!Res,F$1,0)</f>
        <v>#REF!</v>
      </c>
      <c r="G123" s="6" t="e">
        <f>VLOOKUP($B123,[1]!Res,G$1,0)</f>
        <v>#REF!</v>
      </c>
    </row>
    <row r="124" spans="1:7" ht="12.75" customHeight="1" x14ac:dyDescent="0.3">
      <c r="A124" s="26" t="e">
        <f t="shared" si="2"/>
        <v>#REF!</v>
      </c>
      <c r="B124" s="26" t="e">
        <f t="shared" si="3"/>
        <v>#REF!</v>
      </c>
      <c r="C124" s="5">
        <v>12</v>
      </c>
      <c r="D124" s="6" t="e">
        <f>VLOOKUP($B124,[1]!Res,D$1,0)</f>
        <v>#REF!</v>
      </c>
      <c r="E124" s="6" t="e">
        <f>VLOOKUP($B124,[1]!Res,E$1,0)</f>
        <v>#REF!</v>
      </c>
      <c r="F124" s="6" t="e">
        <f>VLOOKUP($B124,[1]!Res,F$1,0)</f>
        <v>#REF!</v>
      </c>
      <c r="G124" s="6" t="e">
        <f>VLOOKUP($B124,[1]!Res,G$1,0)</f>
        <v>#REF!</v>
      </c>
    </row>
    <row r="125" spans="1:7" ht="12.75" customHeight="1" x14ac:dyDescent="0.3">
      <c r="A125" s="26" t="e">
        <f t="shared" si="2"/>
        <v>#REF!</v>
      </c>
      <c r="B125" s="26" t="e">
        <f t="shared" si="3"/>
        <v>#REF!</v>
      </c>
      <c r="C125" s="5">
        <v>13</v>
      </c>
      <c r="D125" s="6" t="e">
        <f>VLOOKUP($B125,[1]!Res,D$1,0)</f>
        <v>#REF!</v>
      </c>
      <c r="E125" s="6" t="e">
        <f>VLOOKUP($B125,[1]!Res,E$1,0)</f>
        <v>#REF!</v>
      </c>
      <c r="F125" s="6" t="e">
        <f>VLOOKUP($B125,[1]!Res,F$1,0)</f>
        <v>#REF!</v>
      </c>
      <c r="G125" s="6" t="e">
        <f>VLOOKUP($B125,[1]!Res,G$1,0)</f>
        <v>#REF!</v>
      </c>
    </row>
    <row r="126" spans="1:7" ht="12.75" customHeight="1" x14ac:dyDescent="0.3">
      <c r="A126" s="26" t="e">
        <f t="shared" si="2"/>
        <v>#REF!</v>
      </c>
      <c r="B126" s="26" t="e">
        <f t="shared" si="3"/>
        <v>#REF!</v>
      </c>
      <c r="C126" s="5">
        <v>14</v>
      </c>
      <c r="D126" s="6" t="e">
        <f>VLOOKUP($B126,[1]!Res,D$1,0)</f>
        <v>#REF!</v>
      </c>
      <c r="E126" s="6" t="e">
        <f>VLOOKUP($B126,[1]!Res,E$1,0)</f>
        <v>#REF!</v>
      </c>
      <c r="F126" s="6" t="e">
        <f>VLOOKUP($B126,[1]!Res,F$1,0)</f>
        <v>#REF!</v>
      </c>
      <c r="G126" s="6" t="e">
        <f>VLOOKUP($B126,[1]!Res,G$1,0)</f>
        <v>#REF!</v>
      </c>
    </row>
    <row r="127" spans="1:7" ht="12.75" customHeight="1" x14ac:dyDescent="0.3">
      <c r="A127" s="26" t="e">
        <f t="shared" si="2"/>
        <v>#REF!</v>
      </c>
      <c r="B127" s="26" t="e">
        <f t="shared" si="3"/>
        <v>#REF!</v>
      </c>
      <c r="C127" s="5">
        <v>15</v>
      </c>
      <c r="D127" s="6" t="e">
        <f>VLOOKUP($B127,[1]!Res,D$1,0)</f>
        <v>#REF!</v>
      </c>
      <c r="E127" s="6" t="e">
        <f>VLOOKUP($B127,[1]!Res,E$1,0)</f>
        <v>#REF!</v>
      </c>
      <c r="F127" s="6" t="e">
        <f>VLOOKUP($B127,[1]!Res,F$1,0)</f>
        <v>#REF!</v>
      </c>
      <c r="G127" s="6" t="e">
        <f>VLOOKUP($B127,[1]!Res,G$1,0)</f>
        <v>#REF!</v>
      </c>
    </row>
    <row r="128" spans="1:7" ht="19.5" customHeight="1" x14ac:dyDescent="0.3">
      <c r="A128" s="26" t="e">
        <f t="shared" si="2"/>
        <v>#REF!</v>
      </c>
      <c r="B128" s="26" t="e">
        <f t="shared" si="3"/>
        <v>#REF!</v>
      </c>
      <c r="C128" s="5">
        <v>16</v>
      </c>
      <c r="D128" s="6" t="e">
        <f>VLOOKUP($B128,[1]!Res,D$1,0)</f>
        <v>#REF!</v>
      </c>
      <c r="E128" s="6" t="e">
        <f>VLOOKUP($B128,[1]!Res,E$1,0)</f>
        <v>#REF!</v>
      </c>
      <c r="F128" s="6" t="e">
        <f>VLOOKUP($B128,[1]!Res,F$1,0)</f>
        <v>#REF!</v>
      </c>
      <c r="G128" s="6" t="e">
        <f>VLOOKUP($B128,[1]!Res,G$1,0)</f>
        <v>#REF!</v>
      </c>
    </row>
    <row r="129" spans="1:7" ht="12.75" customHeight="1" x14ac:dyDescent="0.3">
      <c r="A129" s="26" t="e">
        <f t="shared" si="2"/>
        <v>#REF!</v>
      </c>
      <c r="B129" s="26" t="e">
        <f t="shared" si="3"/>
        <v>#REF!</v>
      </c>
      <c r="C129" s="5">
        <v>17</v>
      </c>
      <c r="D129" s="6" t="e">
        <f>VLOOKUP($B129,[1]!Res,D$1,0)</f>
        <v>#REF!</v>
      </c>
      <c r="E129" s="6" t="e">
        <f>VLOOKUP($B129,[1]!Res,E$1,0)</f>
        <v>#REF!</v>
      </c>
      <c r="F129" s="6" t="e">
        <f>VLOOKUP($B129,[1]!Res,F$1,0)</f>
        <v>#REF!</v>
      </c>
      <c r="G129" s="6" t="e">
        <f>VLOOKUP($B129,[1]!Res,G$1,0)</f>
        <v>#REF!</v>
      </c>
    </row>
    <row r="130" spans="1:7" ht="12.75" customHeight="1" x14ac:dyDescent="0.3">
      <c r="A130" s="26" t="e">
        <f t="shared" si="2"/>
        <v>#REF!</v>
      </c>
      <c r="B130" s="26" t="e">
        <f t="shared" si="3"/>
        <v>#REF!</v>
      </c>
      <c r="C130" s="5">
        <v>18</v>
      </c>
      <c r="D130" s="6" t="e">
        <f>VLOOKUP($B130,[1]!Res,D$1,0)</f>
        <v>#REF!</v>
      </c>
      <c r="E130" s="6" t="e">
        <f>VLOOKUP($B130,[1]!Res,E$1,0)</f>
        <v>#REF!</v>
      </c>
      <c r="F130" s="6" t="e">
        <f>VLOOKUP($B130,[1]!Res,F$1,0)</f>
        <v>#REF!</v>
      </c>
      <c r="G130" s="6" t="e">
        <f>VLOOKUP($B130,[1]!Res,G$1,0)</f>
        <v>#REF!</v>
      </c>
    </row>
    <row r="131" spans="1:7" ht="12.75" customHeight="1" x14ac:dyDescent="0.3">
      <c r="A131" s="26" t="e">
        <f t="shared" si="2"/>
        <v>#REF!</v>
      </c>
      <c r="B131" s="26" t="e">
        <f t="shared" si="3"/>
        <v>#REF!</v>
      </c>
      <c r="C131" s="5">
        <v>19</v>
      </c>
      <c r="D131" s="6" t="e">
        <f>VLOOKUP($B131,[1]!Res,D$1,0)</f>
        <v>#REF!</v>
      </c>
      <c r="E131" s="6" t="e">
        <f>VLOOKUP($B131,[1]!Res,E$1,0)</f>
        <v>#REF!</v>
      </c>
      <c r="F131" s="6" t="e">
        <f>VLOOKUP($B131,[1]!Res,F$1,0)</f>
        <v>#REF!</v>
      </c>
      <c r="G131" s="6" t="e">
        <f>VLOOKUP($B131,[1]!Res,G$1,0)</f>
        <v>#REF!</v>
      </c>
    </row>
    <row r="132" spans="1:7" ht="12.75" customHeight="1" x14ac:dyDescent="0.3">
      <c r="A132" s="26" t="e">
        <f t="shared" si="2"/>
        <v>#REF!</v>
      </c>
      <c r="B132" s="26" t="e">
        <f t="shared" si="3"/>
        <v>#REF!</v>
      </c>
      <c r="C132" s="5">
        <v>20</v>
      </c>
      <c r="D132" s="6" t="e">
        <f>VLOOKUP($B132,[1]!Res,D$1,0)</f>
        <v>#REF!</v>
      </c>
      <c r="E132" s="6" t="e">
        <f>VLOOKUP($B132,[1]!Res,E$1,0)</f>
        <v>#REF!</v>
      </c>
      <c r="F132" s="6" t="e">
        <f>VLOOKUP($B132,[1]!Res,F$1,0)</f>
        <v>#REF!</v>
      </c>
      <c r="G132" s="6" t="e">
        <f>VLOOKUP($B132,[1]!Res,G$1,0)</f>
        <v>#REF!</v>
      </c>
    </row>
    <row r="133" spans="1:7" ht="19.5" customHeight="1" x14ac:dyDescent="0.3">
      <c r="A133" s="26" t="e">
        <f t="shared" si="2"/>
        <v>#REF!</v>
      </c>
      <c r="B133" s="26" t="e">
        <f t="shared" si="3"/>
        <v>#REF!</v>
      </c>
      <c r="C133" s="5">
        <v>21</v>
      </c>
      <c r="D133" s="6" t="e">
        <f>VLOOKUP($B133,[1]!Res,D$1,0)</f>
        <v>#REF!</v>
      </c>
      <c r="E133" s="6" t="e">
        <f>VLOOKUP($B133,[1]!Res,E$1,0)</f>
        <v>#REF!</v>
      </c>
      <c r="F133" s="6" t="e">
        <f>VLOOKUP($B133,[1]!Res,F$1,0)</f>
        <v>#REF!</v>
      </c>
      <c r="G133" s="6" t="e">
        <f>VLOOKUP($B133,[1]!Res,G$1,0)</f>
        <v>#REF!</v>
      </c>
    </row>
    <row r="134" spans="1:7" ht="12.75" customHeight="1" x14ac:dyDescent="0.3">
      <c r="A134" s="26" t="e">
        <f t="shared" si="2"/>
        <v>#REF!</v>
      </c>
      <c r="B134" s="26" t="e">
        <f t="shared" si="3"/>
        <v>#REF!</v>
      </c>
      <c r="C134" s="5">
        <v>22</v>
      </c>
      <c r="D134" s="6" t="e">
        <f>VLOOKUP($B134,[1]!Res,D$1,0)</f>
        <v>#REF!</v>
      </c>
      <c r="E134" s="6" t="e">
        <f>VLOOKUP($B134,[1]!Res,E$1,0)</f>
        <v>#REF!</v>
      </c>
      <c r="F134" s="6" t="e">
        <f>VLOOKUP($B134,[1]!Res,F$1,0)</f>
        <v>#REF!</v>
      </c>
      <c r="G134" s="6" t="e">
        <f>VLOOKUP($B134,[1]!Res,G$1,0)</f>
        <v>#REF!</v>
      </c>
    </row>
    <row r="135" spans="1:7" ht="12.75" customHeight="1" x14ac:dyDescent="0.3">
      <c r="A135" s="26" t="e">
        <f t="shared" si="2"/>
        <v>#REF!</v>
      </c>
      <c r="B135" s="26" t="e">
        <f t="shared" si="3"/>
        <v>#REF!</v>
      </c>
      <c r="C135" s="5">
        <v>23</v>
      </c>
      <c r="D135" s="6" t="e">
        <f>VLOOKUP($B135,[1]!Res,D$1,0)</f>
        <v>#REF!</v>
      </c>
      <c r="E135" s="6" t="e">
        <f>VLOOKUP($B135,[1]!Res,E$1,0)</f>
        <v>#REF!</v>
      </c>
      <c r="F135" s="6" t="e">
        <f>VLOOKUP($B135,[1]!Res,F$1,0)</f>
        <v>#REF!</v>
      </c>
      <c r="G135" s="6" t="e">
        <f>VLOOKUP($B135,[1]!Res,G$1,0)</f>
        <v>#REF!</v>
      </c>
    </row>
    <row r="136" spans="1:7" ht="12.75" customHeight="1" x14ac:dyDescent="0.3">
      <c r="A136" s="26" t="e">
        <f t="shared" si="2"/>
        <v>#REF!</v>
      </c>
      <c r="B136" s="26" t="e">
        <f t="shared" si="3"/>
        <v>#REF!</v>
      </c>
      <c r="C136" s="5">
        <v>24</v>
      </c>
      <c r="D136" s="6" t="e">
        <f>VLOOKUP($B136,[1]!Res,D$1,0)</f>
        <v>#REF!</v>
      </c>
      <c r="E136" s="6" t="e">
        <f>VLOOKUP($B136,[1]!Res,E$1,0)</f>
        <v>#REF!</v>
      </c>
      <c r="F136" s="6" t="e">
        <f>VLOOKUP($B136,[1]!Res,F$1,0)</f>
        <v>#REF!</v>
      </c>
      <c r="G136" s="6" t="e">
        <f>VLOOKUP($B136,[1]!Res,G$1,0)</f>
        <v>#REF!</v>
      </c>
    </row>
    <row r="137" spans="1:7" ht="12.75" customHeight="1" x14ac:dyDescent="0.3">
      <c r="A137" s="26" t="e">
        <f t="shared" si="2"/>
        <v>#REF!</v>
      </c>
      <c r="B137" s="26" t="e">
        <f t="shared" si="3"/>
        <v>#REF!</v>
      </c>
      <c r="C137" s="5">
        <v>25</v>
      </c>
      <c r="D137" s="6" t="e">
        <f>VLOOKUP($B137,[1]!Res,D$1,0)</f>
        <v>#REF!</v>
      </c>
      <c r="E137" s="6" t="e">
        <f>VLOOKUP($B137,[1]!Res,E$1,0)</f>
        <v>#REF!</v>
      </c>
      <c r="F137" s="6" t="e">
        <f>VLOOKUP($B137,[1]!Res,F$1,0)</f>
        <v>#REF!</v>
      </c>
      <c r="G137" s="6" t="e">
        <f>VLOOKUP($B137,[1]!Res,G$1,0)</f>
        <v>#REF!</v>
      </c>
    </row>
    <row r="138" spans="1:7" ht="18" customHeight="1" x14ac:dyDescent="0.3">
      <c r="A138" s="26" t="e">
        <f t="shared" ref="A138:A203" si="4">IF(LEFT(C138,8)="PROPOSED",A137+1,A137)</f>
        <v>#REF!</v>
      </c>
      <c r="B138" s="26" t="e">
        <f t="shared" ref="B138:B203" si="5">+A138&amp;"-"&amp;C138</f>
        <v>#REF!</v>
      </c>
      <c r="C138" s="19" t="e">
        <f>C104</f>
        <v>#REF!</v>
      </c>
      <c r="D138" s="15"/>
      <c r="E138" s="15"/>
      <c r="F138" s="15"/>
    </row>
    <row r="139" spans="1:7" ht="18" customHeight="1" x14ac:dyDescent="0.3">
      <c r="A139" s="26" t="e">
        <f t="shared" si="4"/>
        <v>#REF!</v>
      </c>
      <c r="B139" s="26" t="e">
        <f t="shared" si="5"/>
        <v>#REF!</v>
      </c>
      <c r="C139" s="4" t="s">
        <v>8</v>
      </c>
      <c r="E139" s="8"/>
      <c r="F139" s="15"/>
      <c r="G139" s="14"/>
    </row>
    <row r="140" spans="1:7" ht="18" customHeight="1" x14ac:dyDescent="0.3">
      <c r="A140" s="26" t="e">
        <f t="shared" si="4"/>
        <v>#REF!</v>
      </c>
      <c r="B140" s="26" t="e">
        <f t="shared" si="5"/>
        <v>#REF!</v>
      </c>
      <c r="C140" s="4" t="s">
        <v>0</v>
      </c>
      <c r="D140" s="15"/>
      <c r="E140" s="20">
        <v>0.9</v>
      </c>
      <c r="F140" s="15"/>
      <c r="G140" s="14" t="str">
        <f>+cit</f>
        <v/>
      </c>
    </row>
    <row r="141" spans="1:7" ht="18" customHeight="1" x14ac:dyDescent="0.3">
      <c r="A141" s="26" t="e">
        <f t="shared" si="4"/>
        <v>#REF!</v>
      </c>
      <c r="B141" s="26" t="e">
        <f t="shared" si="5"/>
        <v>#REF!</v>
      </c>
      <c r="C141" s="4" t="s">
        <v>17</v>
      </c>
      <c r="D141" s="15"/>
      <c r="E141" s="8"/>
      <c r="F141" s="8"/>
      <c r="G141" s="24" t="str">
        <f>+_cit1</f>
        <v/>
      </c>
    </row>
    <row r="142" spans="1:7" ht="15" x14ac:dyDescent="0.3">
      <c r="A142" s="26" t="e">
        <f t="shared" si="4"/>
        <v>#REF!</v>
      </c>
      <c r="B142" s="26" t="e">
        <f t="shared" si="5"/>
        <v>#REF!</v>
      </c>
      <c r="C142" s="4"/>
      <c r="D142" s="15"/>
      <c r="E142" s="8"/>
      <c r="F142" s="15"/>
      <c r="G142" s="24"/>
    </row>
    <row r="143" spans="1:7" ht="15" x14ac:dyDescent="0.3">
      <c r="A143" s="26"/>
      <c r="B143" s="26"/>
      <c r="C143" s="2"/>
      <c r="D143" s="9"/>
      <c r="E143" s="10"/>
      <c r="F143" s="10" t="s">
        <v>52</v>
      </c>
    </row>
    <row r="144" spans="1:7" ht="26" x14ac:dyDescent="0.3">
      <c r="A144" s="26" t="e">
        <f>IF(LEFT(C144,8)="PROPOSED",A142+1,A142)</f>
        <v>#REF!</v>
      </c>
      <c r="B144" s="26" t="e">
        <f t="shared" si="5"/>
        <v>#REF!</v>
      </c>
      <c r="C144" s="2"/>
      <c r="D144" s="2"/>
      <c r="E144" s="2"/>
      <c r="F144" s="50" t="s">
        <v>53</v>
      </c>
    </row>
    <row r="145" spans="1:7" ht="15" x14ac:dyDescent="0.3">
      <c r="A145" s="26" t="e">
        <f t="shared" si="4"/>
        <v>#REF!</v>
      </c>
      <c r="B145" s="26" t="e">
        <f t="shared" si="5"/>
        <v>#REF!</v>
      </c>
      <c r="C145" s="3"/>
      <c r="D145" s="3"/>
      <c r="E145" s="2"/>
      <c r="F145" s="43" t="s">
        <v>54</v>
      </c>
      <c r="G145" s="3"/>
    </row>
    <row r="146" spans="1:7" ht="26" x14ac:dyDescent="0.3">
      <c r="A146" s="26" t="e">
        <f t="shared" si="4"/>
        <v>#REF!</v>
      </c>
      <c r="B146" s="26" t="e">
        <f t="shared" si="5"/>
        <v>#REF!</v>
      </c>
      <c r="C146" s="51" t="s">
        <v>56</v>
      </c>
      <c r="D146" s="28" t="s">
        <v>3</v>
      </c>
      <c r="E146" s="28" t="s">
        <v>7</v>
      </c>
      <c r="F146" s="51" t="s">
        <v>55</v>
      </c>
      <c r="G146" s="51" t="s">
        <v>57</v>
      </c>
    </row>
    <row r="147" spans="1:7" ht="19.5" customHeight="1" x14ac:dyDescent="0.3">
      <c r="A147" s="26" t="e">
        <f t="shared" si="4"/>
        <v>#REF!</v>
      </c>
      <c r="B147" s="26" t="e">
        <f t="shared" si="5"/>
        <v>#REF!</v>
      </c>
      <c r="C147" s="5">
        <v>1</v>
      </c>
      <c r="D147" s="6" t="e">
        <f>VLOOKUP($B147,[1]!Res,D$1,0)</f>
        <v>#REF!</v>
      </c>
      <c r="E147" s="6" t="e">
        <f>VLOOKUP($B147,[1]!Res,E$1,0)</f>
        <v>#REF!</v>
      </c>
      <c r="F147" s="6" t="e">
        <f>VLOOKUP($B147,[1]!Res,F$1,0)</f>
        <v>#REF!</v>
      </c>
      <c r="G147" s="6" t="e">
        <f>VLOOKUP($B147,[1]!Res,G$1,0)</f>
        <v>#REF!</v>
      </c>
    </row>
    <row r="148" spans="1:7" ht="12.75" customHeight="1" x14ac:dyDescent="0.3">
      <c r="A148" s="26" t="e">
        <f t="shared" si="4"/>
        <v>#REF!</v>
      </c>
      <c r="B148" s="26" t="e">
        <f t="shared" si="5"/>
        <v>#REF!</v>
      </c>
      <c r="C148" s="5">
        <v>2</v>
      </c>
      <c r="D148" s="6" t="e">
        <f>VLOOKUP($B148,[1]!Res,D$1,0)</f>
        <v>#REF!</v>
      </c>
      <c r="E148" s="6" t="e">
        <f>VLOOKUP($B148,[1]!Res,E$1,0)</f>
        <v>#REF!</v>
      </c>
      <c r="F148" s="6" t="e">
        <f>VLOOKUP($B148,[1]!Res,F$1,0)</f>
        <v>#REF!</v>
      </c>
      <c r="G148" s="6" t="e">
        <f>VLOOKUP($B148,[1]!Res,G$1,0)</f>
        <v>#REF!</v>
      </c>
    </row>
    <row r="149" spans="1:7" ht="12.75" customHeight="1" x14ac:dyDescent="0.3">
      <c r="A149" s="26" t="e">
        <f t="shared" si="4"/>
        <v>#REF!</v>
      </c>
      <c r="B149" s="26" t="e">
        <f t="shared" si="5"/>
        <v>#REF!</v>
      </c>
      <c r="C149" s="17">
        <v>3</v>
      </c>
      <c r="D149" s="6" t="e">
        <f>VLOOKUP($B149,[1]!Res,D$1,0)</f>
        <v>#REF!</v>
      </c>
      <c r="E149" s="6" t="e">
        <f>VLOOKUP($B149,[1]!Res,E$1,0)</f>
        <v>#REF!</v>
      </c>
      <c r="F149" s="6" t="e">
        <f>VLOOKUP($B149,[1]!Res,F$1,0)</f>
        <v>#REF!</v>
      </c>
      <c r="G149" s="6" t="e">
        <f>VLOOKUP($B149,[1]!Res,G$1,0)</f>
        <v>#REF!</v>
      </c>
    </row>
    <row r="150" spans="1:7" ht="12.75" customHeight="1" x14ac:dyDescent="0.3">
      <c r="A150" s="26" t="e">
        <f t="shared" si="4"/>
        <v>#REF!</v>
      </c>
      <c r="B150" s="26" t="e">
        <f t="shared" si="5"/>
        <v>#REF!</v>
      </c>
      <c r="C150" s="5">
        <v>4</v>
      </c>
      <c r="D150" s="6" t="e">
        <f>VLOOKUP($B150,[1]!Res,D$1,0)</f>
        <v>#REF!</v>
      </c>
      <c r="E150" s="6" t="e">
        <f>VLOOKUP($B150,[1]!Res,E$1,0)</f>
        <v>#REF!</v>
      </c>
      <c r="F150" s="6" t="e">
        <f>VLOOKUP($B150,[1]!Res,F$1,0)</f>
        <v>#REF!</v>
      </c>
      <c r="G150" s="6" t="e">
        <f>VLOOKUP($B150,[1]!Res,G$1,0)</f>
        <v>#REF!</v>
      </c>
    </row>
    <row r="151" spans="1:7" ht="12.75" customHeight="1" x14ac:dyDescent="0.3">
      <c r="A151" s="26" t="e">
        <f t="shared" si="4"/>
        <v>#REF!</v>
      </c>
      <c r="B151" s="26" t="e">
        <f t="shared" si="5"/>
        <v>#REF!</v>
      </c>
      <c r="C151" s="5">
        <v>5</v>
      </c>
      <c r="D151" s="6" t="e">
        <f>VLOOKUP($B151,[1]!Res,D$1,0)</f>
        <v>#REF!</v>
      </c>
      <c r="E151" s="6" t="e">
        <f>VLOOKUP($B151,[1]!Res,E$1,0)</f>
        <v>#REF!</v>
      </c>
      <c r="F151" s="6" t="e">
        <f>VLOOKUP($B151,[1]!Res,F$1,0)</f>
        <v>#REF!</v>
      </c>
      <c r="G151" s="6" t="e">
        <f>VLOOKUP($B151,[1]!Res,G$1,0)</f>
        <v>#REF!</v>
      </c>
    </row>
    <row r="152" spans="1:7" ht="19.5" customHeight="1" x14ac:dyDescent="0.3">
      <c r="A152" s="26" t="e">
        <f t="shared" si="4"/>
        <v>#REF!</v>
      </c>
      <c r="B152" s="26" t="e">
        <f t="shared" si="5"/>
        <v>#REF!</v>
      </c>
      <c r="C152" s="17">
        <v>6</v>
      </c>
      <c r="D152" s="6" t="e">
        <f>VLOOKUP($B152,[1]!Res,D$1,0)</f>
        <v>#REF!</v>
      </c>
      <c r="E152" s="6" t="e">
        <f>VLOOKUP($B152,[1]!Res,E$1,0)</f>
        <v>#REF!</v>
      </c>
      <c r="F152" s="6" t="e">
        <f>VLOOKUP($B152,[1]!Res,F$1,0)</f>
        <v>#REF!</v>
      </c>
      <c r="G152" s="6" t="e">
        <f>VLOOKUP($B152,[1]!Res,G$1,0)</f>
        <v>#REF!</v>
      </c>
    </row>
    <row r="153" spans="1:7" ht="12.75" customHeight="1" x14ac:dyDescent="0.3">
      <c r="A153" s="26" t="e">
        <f t="shared" si="4"/>
        <v>#REF!</v>
      </c>
      <c r="B153" s="26" t="e">
        <f t="shared" si="5"/>
        <v>#REF!</v>
      </c>
      <c r="C153" s="5">
        <v>7</v>
      </c>
      <c r="D153" s="6" t="e">
        <f>VLOOKUP($B153,[1]!Res,D$1,0)</f>
        <v>#REF!</v>
      </c>
      <c r="E153" s="6" t="e">
        <f>VLOOKUP($B153,[1]!Res,E$1,0)</f>
        <v>#REF!</v>
      </c>
      <c r="F153" s="6" t="e">
        <f>VLOOKUP($B153,[1]!Res,F$1,0)</f>
        <v>#REF!</v>
      </c>
      <c r="G153" s="6" t="e">
        <f>VLOOKUP($B153,[1]!Res,G$1,0)</f>
        <v>#REF!</v>
      </c>
    </row>
    <row r="154" spans="1:7" ht="12.75" customHeight="1" x14ac:dyDescent="0.3">
      <c r="A154" s="26" t="e">
        <f t="shared" si="4"/>
        <v>#REF!</v>
      </c>
      <c r="B154" s="26" t="e">
        <f t="shared" si="5"/>
        <v>#REF!</v>
      </c>
      <c r="C154" s="5">
        <v>8</v>
      </c>
      <c r="D154" s="6" t="e">
        <f>VLOOKUP($B154,[1]!Res,D$1,0)</f>
        <v>#REF!</v>
      </c>
      <c r="E154" s="6" t="e">
        <f>VLOOKUP($B154,[1]!Res,E$1,0)</f>
        <v>#REF!</v>
      </c>
      <c r="F154" s="6" t="e">
        <f>VLOOKUP($B154,[1]!Res,F$1,0)</f>
        <v>#REF!</v>
      </c>
      <c r="G154" s="6" t="e">
        <f>VLOOKUP($B154,[1]!Res,G$1,0)</f>
        <v>#REF!</v>
      </c>
    </row>
    <row r="155" spans="1:7" ht="12.75" customHeight="1" x14ac:dyDescent="0.3">
      <c r="A155" s="26" t="e">
        <f t="shared" si="4"/>
        <v>#REF!</v>
      </c>
      <c r="B155" s="26" t="e">
        <f t="shared" si="5"/>
        <v>#REF!</v>
      </c>
      <c r="C155" s="5">
        <v>9</v>
      </c>
      <c r="D155" s="6" t="e">
        <f>VLOOKUP($B155,[1]!Res,D$1,0)</f>
        <v>#REF!</v>
      </c>
      <c r="E155" s="6" t="e">
        <f>VLOOKUP($B155,[1]!Res,E$1,0)</f>
        <v>#REF!</v>
      </c>
      <c r="F155" s="6" t="e">
        <f>VLOOKUP($B155,[1]!Res,F$1,0)</f>
        <v>#REF!</v>
      </c>
      <c r="G155" s="6" t="e">
        <f>VLOOKUP($B155,[1]!Res,G$1,0)</f>
        <v>#REF!</v>
      </c>
    </row>
    <row r="156" spans="1:7" ht="12.75" customHeight="1" x14ac:dyDescent="0.3">
      <c r="A156" s="26" t="e">
        <f t="shared" si="4"/>
        <v>#REF!</v>
      </c>
      <c r="B156" s="26" t="e">
        <f t="shared" si="5"/>
        <v>#REF!</v>
      </c>
      <c r="C156" s="5">
        <v>10</v>
      </c>
      <c r="D156" s="6" t="e">
        <f>VLOOKUP($B156,[1]!Res,D$1,0)</f>
        <v>#REF!</v>
      </c>
      <c r="E156" s="6" t="e">
        <f>VLOOKUP($B156,[1]!Res,E$1,0)</f>
        <v>#REF!</v>
      </c>
      <c r="F156" s="6" t="e">
        <f>VLOOKUP($B156,[1]!Res,F$1,0)</f>
        <v>#REF!</v>
      </c>
      <c r="G156" s="6" t="e">
        <f>VLOOKUP($B156,[1]!Res,G$1,0)</f>
        <v>#REF!</v>
      </c>
    </row>
    <row r="157" spans="1:7" ht="19.5" customHeight="1" x14ac:dyDescent="0.3">
      <c r="A157" s="26" t="e">
        <f t="shared" si="4"/>
        <v>#REF!</v>
      </c>
      <c r="B157" s="26" t="e">
        <f t="shared" si="5"/>
        <v>#REF!</v>
      </c>
      <c r="C157" s="5">
        <v>11</v>
      </c>
      <c r="D157" s="6" t="e">
        <f>VLOOKUP($B157,[1]!Res,D$1,0)</f>
        <v>#REF!</v>
      </c>
      <c r="E157" s="6" t="e">
        <f>VLOOKUP($B157,[1]!Res,E$1,0)</f>
        <v>#REF!</v>
      </c>
      <c r="F157" s="6" t="e">
        <f>VLOOKUP($B157,[1]!Res,F$1,0)</f>
        <v>#REF!</v>
      </c>
      <c r="G157" s="6" t="e">
        <f>VLOOKUP($B157,[1]!Res,G$1,0)</f>
        <v>#REF!</v>
      </c>
    </row>
    <row r="158" spans="1:7" ht="12.75" customHeight="1" x14ac:dyDescent="0.3">
      <c r="A158" s="26" t="e">
        <f t="shared" si="4"/>
        <v>#REF!</v>
      </c>
      <c r="B158" s="26" t="e">
        <f t="shared" si="5"/>
        <v>#REF!</v>
      </c>
      <c r="C158" s="5">
        <v>12</v>
      </c>
      <c r="D158" s="6" t="e">
        <f>VLOOKUP($B158,[1]!Res,D$1,0)</f>
        <v>#REF!</v>
      </c>
      <c r="E158" s="6" t="e">
        <f>VLOOKUP($B158,[1]!Res,E$1,0)</f>
        <v>#REF!</v>
      </c>
      <c r="F158" s="6" t="e">
        <f>VLOOKUP($B158,[1]!Res,F$1,0)</f>
        <v>#REF!</v>
      </c>
      <c r="G158" s="6" t="e">
        <f>VLOOKUP($B158,[1]!Res,G$1,0)</f>
        <v>#REF!</v>
      </c>
    </row>
    <row r="159" spans="1:7" ht="12.75" customHeight="1" x14ac:dyDescent="0.3">
      <c r="A159" s="26" t="e">
        <f t="shared" si="4"/>
        <v>#REF!</v>
      </c>
      <c r="B159" s="26" t="e">
        <f t="shared" si="5"/>
        <v>#REF!</v>
      </c>
      <c r="C159" s="5">
        <v>13</v>
      </c>
      <c r="D159" s="6" t="e">
        <f>VLOOKUP($B159,[1]!Res,D$1,0)</f>
        <v>#REF!</v>
      </c>
      <c r="E159" s="6" t="e">
        <f>VLOOKUP($B159,[1]!Res,E$1,0)</f>
        <v>#REF!</v>
      </c>
      <c r="F159" s="6" t="e">
        <f>VLOOKUP($B159,[1]!Res,F$1,0)</f>
        <v>#REF!</v>
      </c>
      <c r="G159" s="6" t="e">
        <f>VLOOKUP($B159,[1]!Res,G$1,0)</f>
        <v>#REF!</v>
      </c>
    </row>
    <row r="160" spans="1:7" ht="12.75" customHeight="1" x14ac:dyDescent="0.3">
      <c r="A160" s="26" t="e">
        <f t="shared" si="4"/>
        <v>#REF!</v>
      </c>
      <c r="B160" s="26" t="e">
        <f t="shared" si="5"/>
        <v>#REF!</v>
      </c>
      <c r="C160" s="5">
        <v>14</v>
      </c>
      <c r="D160" s="6" t="e">
        <f>VLOOKUP($B160,[1]!Res,D$1,0)</f>
        <v>#REF!</v>
      </c>
      <c r="E160" s="6" t="e">
        <f>VLOOKUP($B160,[1]!Res,E$1,0)</f>
        <v>#REF!</v>
      </c>
      <c r="F160" s="6" t="e">
        <f>VLOOKUP($B160,[1]!Res,F$1,0)</f>
        <v>#REF!</v>
      </c>
      <c r="G160" s="6" t="e">
        <f>VLOOKUP($B160,[1]!Res,G$1,0)</f>
        <v>#REF!</v>
      </c>
    </row>
    <row r="161" spans="1:7" ht="12.75" customHeight="1" x14ac:dyDescent="0.3">
      <c r="A161" s="26" t="e">
        <f t="shared" si="4"/>
        <v>#REF!</v>
      </c>
      <c r="B161" s="26" t="e">
        <f t="shared" si="5"/>
        <v>#REF!</v>
      </c>
      <c r="C161" s="5">
        <v>15</v>
      </c>
      <c r="D161" s="6" t="e">
        <f>VLOOKUP($B161,[1]!Res,D$1,0)</f>
        <v>#REF!</v>
      </c>
      <c r="E161" s="6" t="e">
        <f>VLOOKUP($B161,[1]!Res,E$1,0)</f>
        <v>#REF!</v>
      </c>
      <c r="F161" s="6" t="e">
        <f>VLOOKUP($B161,[1]!Res,F$1,0)</f>
        <v>#REF!</v>
      </c>
      <c r="G161" s="6" t="e">
        <f>VLOOKUP($B161,[1]!Res,G$1,0)</f>
        <v>#REF!</v>
      </c>
    </row>
    <row r="162" spans="1:7" ht="19.5" customHeight="1" x14ac:dyDescent="0.3">
      <c r="A162" s="26" t="e">
        <f t="shared" si="4"/>
        <v>#REF!</v>
      </c>
      <c r="B162" s="26" t="e">
        <f t="shared" si="5"/>
        <v>#REF!</v>
      </c>
      <c r="C162" s="5">
        <v>16</v>
      </c>
      <c r="D162" s="6" t="e">
        <f>VLOOKUP($B162,[1]!Res,D$1,0)</f>
        <v>#REF!</v>
      </c>
      <c r="E162" s="6" t="e">
        <f>VLOOKUP($B162,[1]!Res,E$1,0)</f>
        <v>#REF!</v>
      </c>
      <c r="F162" s="6" t="e">
        <f>VLOOKUP($B162,[1]!Res,F$1,0)</f>
        <v>#REF!</v>
      </c>
      <c r="G162" s="6" t="e">
        <f>VLOOKUP($B162,[1]!Res,G$1,0)</f>
        <v>#REF!</v>
      </c>
    </row>
    <row r="163" spans="1:7" ht="12.75" customHeight="1" x14ac:dyDescent="0.3">
      <c r="A163" s="26" t="e">
        <f t="shared" si="4"/>
        <v>#REF!</v>
      </c>
      <c r="B163" s="26" t="e">
        <f t="shared" si="5"/>
        <v>#REF!</v>
      </c>
      <c r="C163" s="5">
        <v>17</v>
      </c>
      <c r="D163" s="6" t="e">
        <f>VLOOKUP($B163,[1]!Res,D$1,0)</f>
        <v>#REF!</v>
      </c>
      <c r="E163" s="6" t="e">
        <f>VLOOKUP($B163,[1]!Res,E$1,0)</f>
        <v>#REF!</v>
      </c>
      <c r="F163" s="6" t="e">
        <f>VLOOKUP($B163,[1]!Res,F$1,0)</f>
        <v>#REF!</v>
      </c>
      <c r="G163" s="6" t="e">
        <f>VLOOKUP($B163,[1]!Res,G$1,0)</f>
        <v>#REF!</v>
      </c>
    </row>
    <row r="164" spans="1:7" ht="12.75" customHeight="1" x14ac:dyDescent="0.3">
      <c r="A164" s="26" t="e">
        <f t="shared" si="4"/>
        <v>#REF!</v>
      </c>
      <c r="B164" s="26" t="e">
        <f t="shared" si="5"/>
        <v>#REF!</v>
      </c>
      <c r="C164" s="5">
        <v>18</v>
      </c>
      <c r="D164" s="6" t="e">
        <f>VLOOKUP($B164,[1]!Res,D$1,0)</f>
        <v>#REF!</v>
      </c>
      <c r="E164" s="6" t="e">
        <f>VLOOKUP($B164,[1]!Res,E$1,0)</f>
        <v>#REF!</v>
      </c>
      <c r="F164" s="6" t="e">
        <f>VLOOKUP($B164,[1]!Res,F$1,0)</f>
        <v>#REF!</v>
      </c>
      <c r="G164" s="6" t="e">
        <f>VLOOKUP($B164,[1]!Res,G$1,0)</f>
        <v>#REF!</v>
      </c>
    </row>
    <row r="165" spans="1:7" ht="12.75" customHeight="1" x14ac:dyDescent="0.3">
      <c r="A165" s="26" t="e">
        <f t="shared" si="4"/>
        <v>#REF!</v>
      </c>
      <c r="B165" s="26" t="e">
        <f t="shared" si="5"/>
        <v>#REF!</v>
      </c>
      <c r="C165" s="5">
        <v>19</v>
      </c>
      <c r="D165" s="6" t="e">
        <f>VLOOKUP($B165,[1]!Res,D$1,0)</f>
        <v>#REF!</v>
      </c>
      <c r="E165" s="6" t="e">
        <f>VLOOKUP($B165,[1]!Res,E$1,0)</f>
        <v>#REF!</v>
      </c>
      <c r="F165" s="6" t="e">
        <f>VLOOKUP($B165,[1]!Res,F$1,0)</f>
        <v>#REF!</v>
      </c>
      <c r="G165" s="6" t="e">
        <f>VLOOKUP($B165,[1]!Res,G$1,0)</f>
        <v>#REF!</v>
      </c>
    </row>
    <row r="166" spans="1:7" ht="12.75" customHeight="1" x14ac:dyDescent="0.3">
      <c r="A166" s="26" t="e">
        <f t="shared" si="4"/>
        <v>#REF!</v>
      </c>
      <c r="B166" s="26" t="e">
        <f t="shared" si="5"/>
        <v>#REF!</v>
      </c>
      <c r="C166" s="5">
        <v>20</v>
      </c>
      <c r="D166" s="6" t="e">
        <f>VLOOKUP($B166,[1]!Res,D$1,0)</f>
        <v>#REF!</v>
      </c>
      <c r="E166" s="6" t="e">
        <f>VLOOKUP($B166,[1]!Res,E$1,0)</f>
        <v>#REF!</v>
      </c>
      <c r="F166" s="6" t="e">
        <f>VLOOKUP($B166,[1]!Res,F$1,0)</f>
        <v>#REF!</v>
      </c>
      <c r="G166" s="6" t="e">
        <f>VLOOKUP($B166,[1]!Res,G$1,0)</f>
        <v>#REF!</v>
      </c>
    </row>
    <row r="167" spans="1:7" ht="19.5" customHeight="1" x14ac:dyDescent="0.3">
      <c r="A167" s="26" t="e">
        <f t="shared" si="4"/>
        <v>#REF!</v>
      </c>
      <c r="B167" s="26" t="e">
        <f t="shared" si="5"/>
        <v>#REF!</v>
      </c>
      <c r="C167" s="5">
        <v>21</v>
      </c>
      <c r="D167" s="6" t="e">
        <f>VLOOKUP($B167,[1]!Res,D$1,0)</f>
        <v>#REF!</v>
      </c>
      <c r="E167" s="6" t="e">
        <f>VLOOKUP($B167,[1]!Res,E$1,0)</f>
        <v>#REF!</v>
      </c>
      <c r="F167" s="6" t="e">
        <f>VLOOKUP($B167,[1]!Res,F$1,0)</f>
        <v>#REF!</v>
      </c>
      <c r="G167" s="6" t="e">
        <f>VLOOKUP($B167,[1]!Res,G$1,0)</f>
        <v>#REF!</v>
      </c>
    </row>
    <row r="168" spans="1:7" ht="12.75" customHeight="1" x14ac:dyDescent="0.3">
      <c r="A168" s="26" t="e">
        <f t="shared" si="4"/>
        <v>#REF!</v>
      </c>
      <c r="B168" s="26" t="e">
        <f t="shared" si="5"/>
        <v>#REF!</v>
      </c>
      <c r="C168" s="5">
        <v>22</v>
      </c>
      <c r="D168" s="6" t="e">
        <f>VLOOKUP($B168,[1]!Res,D$1,0)</f>
        <v>#REF!</v>
      </c>
      <c r="E168" s="6" t="e">
        <f>VLOOKUP($B168,[1]!Res,E$1,0)</f>
        <v>#REF!</v>
      </c>
      <c r="F168" s="6" t="e">
        <f>VLOOKUP($B168,[1]!Res,F$1,0)</f>
        <v>#REF!</v>
      </c>
      <c r="G168" s="6" t="e">
        <f>VLOOKUP($B168,[1]!Res,G$1,0)</f>
        <v>#REF!</v>
      </c>
    </row>
    <row r="169" spans="1:7" ht="12.75" customHeight="1" x14ac:dyDescent="0.3">
      <c r="A169" s="26" t="e">
        <f t="shared" si="4"/>
        <v>#REF!</v>
      </c>
      <c r="B169" s="26" t="e">
        <f t="shared" si="5"/>
        <v>#REF!</v>
      </c>
      <c r="C169" s="5">
        <v>23</v>
      </c>
      <c r="D169" s="6" t="e">
        <f>VLOOKUP($B169,[1]!Res,D$1,0)</f>
        <v>#REF!</v>
      </c>
      <c r="E169" s="6" t="e">
        <f>VLOOKUP($B169,[1]!Res,E$1,0)</f>
        <v>#REF!</v>
      </c>
      <c r="F169" s="6" t="e">
        <f>VLOOKUP($B169,[1]!Res,F$1,0)</f>
        <v>#REF!</v>
      </c>
      <c r="G169" s="6" t="e">
        <f>VLOOKUP($B169,[1]!Res,G$1,0)</f>
        <v>#REF!</v>
      </c>
    </row>
    <row r="170" spans="1:7" ht="12.75" customHeight="1" x14ac:dyDescent="0.3">
      <c r="A170" s="26" t="e">
        <f t="shared" si="4"/>
        <v>#REF!</v>
      </c>
      <c r="B170" s="26" t="e">
        <f t="shared" si="5"/>
        <v>#REF!</v>
      </c>
      <c r="C170" s="5">
        <v>24</v>
      </c>
      <c r="D170" s="6" t="e">
        <f>VLOOKUP($B170,[1]!Res,D$1,0)</f>
        <v>#REF!</v>
      </c>
      <c r="E170" s="6" t="e">
        <f>VLOOKUP($B170,[1]!Res,E$1,0)</f>
        <v>#REF!</v>
      </c>
      <c r="F170" s="6" t="e">
        <f>VLOOKUP($B170,[1]!Res,F$1,0)</f>
        <v>#REF!</v>
      </c>
      <c r="G170" s="6" t="e">
        <f>VLOOKUP($B170,[1]!Res,G$1,0)</f>
        <v>#REF!</v>
      </c>
    </row>
    <row r="171" spans="1:7" ht="12.75" customHeight="1" x14ac:dyDescent="0.3">
      <c r="A171" s="26" t="e">
        <f t="shared" si="4"/>
        <v>#REF!</v>
      </c>
      <c r="B171" s="26" t="e">
        <f t="shared" si="5"/>
        <v>#REF!</v>
      </c>
      <c r="C171" s="5">
        <v>25</v>
      </c>
      <c r="D171" s="6" t="e">
        <f>VLOOKUP($B171,[1]!Res,D$1,0)</f>
        <v>#REF!</v>
      </c>
      <c r="E171" s="6" t="e">
        <f>VLOOKUP($B171,[1]!Res,E$1,0)</f>
        <v>#REF!</v>
      </c>
      <c r="F171" s="6" t="e">
        <f>VLOOKUP($B171,[1]!Res,F$1,0)</f>
        <v>#REF!</v>
      </c>
      <c r="G171" s="6" t="e">
        <f>VLOOKUP($B171,[1]!Res,G$1,0)</f>
        <v>#REF!</v>
      </c>
    </row>
    <row r="172" spans="1:7" ht="18" customHeight="1" x14ac:dyDescent="0.3">
      <c r="A172" s="26" t="e">
        <f t="shared" si="4"/>
        <v>#REF!</v>
      </c>
      <c r="B172" s="26" t="e">
        <f t="shared" si="5"/>
        <v>#REF!</v>
      </c>
      <c r="C172" s="19" t="e">
        <f>C138</f>
        <v>#REF!</v>
      </c>
      <c r="D172" s="15"/>
      <c r="E172" s="15"/>
      <c r="F172" s="15"/>
    </row>
    <row r="173" spans="1:7" ht="18" customHeight="1" x14ac:dyDescent="0.3">
      <c r="A173" s="26" t="e">
        <f t="shared" si="4"/>
        <v>#REF!</v>
      </c>
      <c r="B173" s="26" t="e">
        <f t="shared" si="5"/>
        <v>#REF!</v>
      </c>
      <c r="C173" s="4" t="s">
        <v>8</v>
      </c>
      <c r="E173" s="8"/>
      <c r="F173" s="15"/>
      <c r="G173" s="14"/>
    </row>
    <row r="174" spans="1:7" ht="18" customHeight="1" x14ac:dyDescent="0.3">
      <c r="A174" s="26" t="e">
        <f t="shared" si="4"/>
        <v>#REF!</v>
      </c>
      <c r="B174" s="26" t="e">
        <f t="shared" si="5"/>
        <v>#REF!</v>
      </c>
      <c r="C174" s="4" t="s">
        <v>0</v>
      </c>
      <c r="D174" s="15"/>
      <c r="E174" s="20">
        <v>0.9</v>
      </c>
      <c r="F174" s="15"/>
      <c r="G174" s="14" t="str">
        <f>+cit</f>
        <v/>
      </c>
    </row>
    <row r="175" spans="1:7" ht="18" customHeight="1" x14ac:dyDescent="0.3">
      <c r="A175" s="26" t="e">
        <f t="shared" si="4"/>
        <v>#REF!</v>
      </c>
      <c r="B175" s="26" t="e">
        <f t="shared" si="5"/>
        <v>#REF!</v>
      </c>
      <c r="C175" s="4" t="s">
        <v>18</v>
      </c>
      <c r="D175" s="15"/>
      <c r="E175" s="8"/>
      <c r="F175" s="8"/>
      <c r="G175" s="24" t="str">
        <f>+_cit1</f>
        <v/>
      </c>
    </row>
    <row r="176" spans="1:7" ht="15" x14ac:dyDescent="0.3">
      <c r="A176" s="26" t="e">
        <f t="shared" si="4"/>
        <v>#REF!</v>
      </c>
      <c r="B176" s="26" t="e">
        <f t="shared" si="5"/>
        <v>#REF!</v>
      </c>
      <c r="C176" s="4"/>
      <c r="D176" s="15"/>
      <c r="E176" s="8"/>
      <c r="F176" s="15"/>
      <c r="G176" s="24"/>
    </row>
    <row r="177" spans="1:7" ht="15" x14ac:dyDescent="0.3">
      <c r="A177" s="26"/>
      <c r="B177" s="26"/>
      <c r="C177" s="2"/>
      <c r="D177" s="9"/>
      <c r="E177" s="10"/>
      <c r="F177" s="10" t="s">
        <v>52</v>
      </c>
    </row>
    <row r="178" spans="1:7" ht="26" x14ac:dyDescent="0.3">
      <c r="A178" s="26" t="e">
        <f>IF(LEFT(C178,8)="PROPOSED",A176+1,A176)</f>
        <v>#REF!</v>
      </c>
      <c r="B178" s="26" t="e">
        <f t="shared" si="5"/>
        <v>#REF!</v>
      </c>
      <c r="C178" s="2"/>
      <c r="D178" s="2"/>
      <c r="E178" s="2"/>
      <c r="F178" s="50" t="s">
        <v>53</v>
      </c>
    </row>
    <row r="179" spans="1:7" ht="15" x14ac:dyDescent="0.3">
      <c r="A179" s="26" t="e">
        <f t="shared" si="4"/>
        <v>#REF!</v>
      </c>
      <c r="B179" s="26" t="e">
        <f t="shared" si="5"/>
        <v>#REF!</v>
      </c>
      <c r="C179" s="3"/>
      <c r="D179" s="3"/>
      <c r="E179" s="2"/>
      <c r="F179" s="43" t="s">
        <v>54</v>
      </c>
      <c r="G179" s="3"/>
    </row>
    <row r="180" spans="1:7" ht="26" x14ac:dyDescent="0.3">
      <c r="A180" s="26" t="e">
        <f t="shared" si="4"/>
        <v>#REF!</v>
      </c>
      <c r="B180" s="26" t="e">
        <f t="shared" si="5"/>
        <v>#REF!</v>
      </c>
      <c r="C180" s="51" t="s">
        <v>56</v>
      </c>
      <c r="D180" s="28" t="s">
        <v>3</v>
      </c>
      <c r="E180" s="28" t="s">
        <v>7</v>
      </c>
      <c r="F180" s="51" t="s">
        <v>55</v>
      </c>
      <c r="G180" s="51" t="s">
        <v>57</v>
      </c>
    </row>
    <row r="181" spans="1:7" ht="19.5" customHeight="1" x14ac:dyDescent="0.3">
      <c r="A181" s="26" t="e">
        <f t="shared" si="4"/>
        <v>#REF!</v>
      </c>
      <c r="B181" s="26" t="e">
        <f t="shared" si="5"/>
        <v>#REF!</v>
      </c>
      <c r="C181" s="5">
        <v>1</v>
      </c>
      <c r="D181" s="6" t="e">
        <f>VLOOKUP($B181,[1]!Res,D$1,0)</f>
        <v>#REF!</v>
      </c>
      <c r="E181" s="6" t="e">
        <f>VLOOKUP($B181,[1]!Res,E$1,0)</f>
        <v>#REF!</v>
      </c>
      <c r="F181" s="6" t="e">
        <f>VLOOKUP($B181,[1]!Res,F$1,0)</f>
        <v>#REF!</v>
      </c>
      <c r="G181" s="6" t="e">
        <f>VLOOKUP($B181,[1]!Res,G$1,0)</f>
        <v>#REF!</v>
      </c>
    </row>
    <row r="182" spans="1:7" ht="12.75" customHeight="1" x14ac:dyDescent="0.3">
      <c r="A182" s="26" t="e">
        <f t="shared" si="4"/>
        <v>#REF!</v>
      </c>
      <c r="B182" s="26" t="e">
        <f t="shared" si="5"/>
        <v>#REF!</v>
      </c>
      <c r="C182" s="5">
        <v>2</v>
      </c>
      <c r="D182" s="6" t="e">
        <f>VLOOKUP($B182,[1]!Res,D$1,0)</f>
        <v>#REF!</v>
      </c>
      <c r="E182" s="6" t="e">
        <f>VLOOKUP($B182,[1]!Res,E$1,0)</f>
        <v>#REF!</v>
      </c>
      <c r="F182" s="6" t="e">
        <f>VLOOKUP($B182,[1]!Res,F$1,0)</f>
        <v>#REF!</v>
      </c>
      <c r="G182" s="6" t="e">
        <f>VLOOKUP($B182,[1]!Res,G$1,0)</f>
        <v>#REF!</v>
      </c>
    </row>
    <row r="183" spans="1:7" ht="12.75" customHeight="1" x14ac:dyDescent="0.3">
      <c r="A183" s="26" t="e">
        <f t="shared" si="4"/>
        <v>#REF!</v>
      </c>
      <c r="B183" s="26" t="e">
        <f t="shared" si="5"/>
        <v>#REF!</v>
      </c>
      <c r="C183" s="17">
        <v>3</v>
      </c>
      <c r="D183" s="6" t="e">
        <f>VLOOKUP($B183,[1]!Res,D$1,0)</f>
        <v>#REF!</v>
      </c>
      <c r="E183" s="6" t="e">
        <f>VLOOKUP($B183,[1]!Res,E$1,0)</f>
        <v>#REF!</v>
      </c>
      <c r="F183" s="6" t="e">
        <f>VLOOKUP($B183,[1]!Res,F$1,0)</f>
        <v>#REF!</v>
      </c>
      <c r="G183" s="6" t="e">
        <f>VLOOKUP($B183,[1]!Res,G$1,0)</f>
        <v>#REF!</v>
      </c>
    </row>
    <row r="184" spans="1:7" ht="12.75" customHeight="1" x14ac:dyDescent="0.3">
      <c r="A184" s="26" t="e">
        <f t="shared" si="4"/>
        <v>#REF!</v>
      </c>
      <c r="B184" s="26" t="e">
        <f t="shared" si="5"/>
        <v>#REF!</v>
      </c>
      <c r="C184" s="5">
        <v>4</v>
      </c>
      <c r="D184" s="6" t="e">
        <f>VLOOKUP($B184,[1]!Res,D$1,0)</f>
        <v>#REF!</v>
      </c>
      <c r="E184" s="6" t="e">
        <f>VLOOKUP($B184,[1]!Res,E$1,0)</f>
        <v>#REF!</v>
      </c>
      <c r="F184" s="6" t="e">
        <f>VLOOKUP($B184,[1]!Res,F$1,0)</f>
        <v>#REF!</v>
      </c>
      <c r="G184" s="6" t="e">
        <f>VLOOKUP($B184,[1]!Res,G$1,0)</f>
        <v>#REF!</v>
      </c>
    </row>
    <row r="185" spans="1:7" ht="12.75" customHeight="1" x14ac:dyDescent="0.3">
      <c r="A185" s="26" t="e">
        <f t="shared" si="4"/>
        <v>#REF!</v>
      </c>
      <c r="B185" s="26" t="e">
        <f t="shared" si="5"/>
        <v>#REF!</v>
      </c>
      <c r="C185" s="5">
        <v>5</v>
      </c>
      <c r="D185" s="6" t="e">
        <f>VLOOKUP($B185,[1]!Res,D$1,0)</f>
        <v>#REF!</v>
      </c>
      <c r="E185" s="6" t="e">
        <f>VLOOKUP($B185,[1]!Res,E$1,0)</f>
        <v>#REF!</v>
      </c>
      <c r="F185" s="6" t="e">
        <f>VLOOKUP($B185,[1]!Res,F$1,0)</f>
        <v>#REF!</v>
      </c>
      <c r="G185" s="6" t="e">
        <f>VLOOKUP($B185,[1]!Res,G$1,0)</f>
        <v>#REF!</v>
      </c>
    </row>
    <row r="186" spans="1:7" ht="19.5" customHeight="1" x14ac:dyDescent="0.3">
      <c r="A186" s="26" t="e">
        <f t="shared" si="4"/>
        <v>#REF!</v>
      </c>
      <c r="B186" s="26" t="e">
        <f t="shared" si="5"/>
        <v>#REF!</v>
      </c>
      <c r="C186" s="17">
        <v>6</v>
      </c>
      <c r="D186" s="6" t="e">
        <f>VLOOKUP($B186,[1]!Res,D$1,0)</f>
        <v>#REF!</v>
      </c>
      <c r="E186" s="6" t="e">
        <f>VLOOKUP($B186,[1]!Res,E$1,0)</f>
        <v>#REF!</v>
      </c>
      <c r="F186" s="6" t="e">
        <f>VLOOKUP($B186,[1]!Res,F$1,0)</f>
        <v>#REF!</v>
      </c>
      <c r="G186" s="6" t="e">
        <f>VLOOKUP($B186,[1]!Res,G$1,0)</f>
        <v>#REF!</v>
      </c>
    </row>
    <row r="187" spans="1:7" ht="12.75" customHeight="1" x14ac:dyDescent="0.3">
      <c r="A187" s="26" t="e">
        <f t="shared" si="4"/>
        <v>#REF!</v>
      </c>
      <c r="B187" s="26" t="e">
        <f t="shared" si="5"/>
        <v>#REF!</v>
      </c>
      <c r="C187" s="5">
        <v>7</v>
      </c>
      <c r="D187" s="6" t="e">
        <f>VLOOKUP($B187,[1]!Res,D$1,0)</f>
        <v>#REF!</v>
      </c>
      <c r="E187" s="6" t="e">
        <f>VLOOKUP($B187,[1]!Res,E$1,0)</f>
        <v>#REF!</v>
      </c>
      <c r="F187" s="6" t="e">
        <f>VLOOKUP($B187,[1]!Res,F$1,0)</f>
        <v>#REF!</v>
      </c>
      <c r="G187" s="6" t="e">
        <f>VLOOKUP($B187,[1]!Res,G$1,0)</f>
        <v>#REF!</v>
      </c>
    </row>
    <row r="188" spans="1:7" ht="12.75" customHeight="1" x14ac:dyDescent="0.3">
      <c r="A188" s="26" t="e">
        <f t="shared" si="4"/>
        <v>#REF!</v>
      </c>
      <c r="B188" s="26" t="e">
        <f t="shared" si="5"/>
        <v>#REF!</v>
      </c>
      <c r="C188" s="5">
        <v>8</v>
      </c>
      <c r="D188" s="6" t="e">
        <f>VLOOKUP($B188,[1]!Res,D$1,0)</f>
        <v>#REF!</v>
      </c>
      <c r="E188" s="6" t="e">
        <f>VLOOKUP($B188,[1]!Res,E$1,0)</f>
        <v>#REF!</v>
      </c>
      <c r="F188" s="6" t="e">
        <f>VLOOKUP($B188,[1]!Res,F$1,0)</f>
        <v>#REF!</v>
      </c>
      <c r="G188" s="6" t="e">
        <f>VLOOKUP($B188,[1]!Res,G$1,0)</f>
        <v>#REF!</v>
      </c>
    </row>
    <row r="189" spans="1:7" ht="12.75" customHeight="1" x14ac:dyDescent="0.3">
      <c r="A189" s="26" t="e">
        <f t="shared" si="4"/>
        <v>#REF!</v>
      </c>
      <c r="B189" s="26" t="e">
        <f t="shared" si="5"/>
        <v>#REF!</v>
      </c>
      <c r="C189" s="5">
        <v>9</v>
      </c>
      <c r="D189" s="6" t="e">
        <f>VLOOKUP($B189,[1]!Res,D$1,0)</f>
        <v>#REF!</v>
      </c>
      <c r="E189" s="6" t="e">
        <f>VLOOKUP($B189,[1]!Res,E$1,0)</f>
        <v>#REF!</v>
      </c>
      <c r="F189" s="6" t="e">
        <f>VLOOKUP($B189,[1]!Res,F$1,0)</f>
        <v>#REF!</v>
      </c>
      <c r="G189" s="6" t="e">
        <f>VLOOKUP($B189,[1]!Res,G$1,0)</f>
        <v>#REF!</v>
      </c>
    </row>
    <row r="190" spans="1:7" ht="12.75" customHeight="1" x14ac:dyDescent="0.3">
      <c r="A190" s="26" t="e">
        <f t="shared" si="4"/>
        <v>#REF!</v>
      </c>
      <c r="B190" s="26" t="e">
        <f t="shared" si="5"/>
        <v>#REF!</v>
      </c>
      <c r="C190" s="5">
        <v>10</v>
      </c>
      <c r="D190" s="6" t="e">
        <f>VLOOKUP($B190,[1]!Res,D$1,0)</f>
        <v>#REF!</v>
      </c>
      <c r="E190" s="6" t="e">
        <f>VLOOKUP($B190,[1]!Res,E$1,0)</f>
        <v>#REF!</v>
      </c>
      <c r="F190" s="6" t="e">
        <f>VLOOKUP($B190,[1]!Res,F$1,0)</f>
        <v>#REF!</v>
      </c>
      <c r="G190" s="6" t="e">
        <f>VLOOKUP($B190,[1]!Res,G$1,0)</f>
        <v>#REF!</v>
      </c>
    </row>
    <row r="191" spans="1:7" ht="19.5" customHeight="1" x14ac:dyDescent="0.3">
      <c r="A191" s="26" t="e">
        <f t="shared" si="4"/>
        <v>#REF!</v>
      </c>
      <c r="B191" s="26" t="e">
        <f t="shared" si="5"/>
        <v>#REF!</v>
      </c>
      <c r="C191" s="5">
        <v>11</v>
      </c>
      <c r="D191" s="6" t="e">
        <f>VLOOKUP($B191,[1]!Res,D$1,0)</f>
        <v>#REF!</v>
      </c>
      <c r="E191" s="6" t="e">
        <f>VLOOKUP($B191,[1]!Res,E$1,0)</f>
        <v>#REF!</v>
      </c>
      <c r="F191" s="6" t="e">
        <f>VLOOKUP($B191,[1]!Res,F$1,0)</f>
        <v>#REF!</v>
      </c>
      <c r="G191" s="6" t="e">
        <f>VLOOKUP($B191,[1]!Res,G$1,0)</f>
        <v>#REF!</v>
      </c>
    </row>
    <row r="192" spans="1:7" ht="12.75" customHeight="1" x14ac:dyDescent="0.3">
      <c r="A192" s="26" t="e">
        <f t="shared" si="4"/>
        <v>#REF!</v>
      </c>
      <c r="B192" s="26" t="e">
        <f t="shared" si="5"/>
        <v>#REF!</v>
      </c>
      <c r="C192" s="5">
        <v>12</v>
      </c>
      <c r="D192" s="6" t="e">
        <f>VLOOKUP($B192,[1]!Res,D$1,0)</f>
        <v>#REF!</v>
      </c>
      <c r="E192" s="6" t="e">
        <f>VLOOKUP($B192,[1]!Res,E$1,0)</f>
        <v>#REF!</v>
      </c>
      <c r="F192" s="6" t="e">
        <f>VLOOKUP($B192,[1]!Res,F$1,0)</f>
        <v>#REF!</v>
      </c>
      <c r="G192" s="6" t="e">
        <f>VLOOKUP($B192,[1]!Res,G$1,0)</f>
        <v>#REF!</v>
      </c>
    </row>
    <row r="193" spans="1:7" ht="12.75" customHeight="1" x14ac:dyDescent="0.3">
      <c r="A193" s="26" t="e">
        <f t="shared" si="4"/>
        <v>#REF!</v>
      </c>
      <c r="B193" s="26" t="e">
        <f t="shared" si="5"/>
        <v>#REF!</v>
      </c>
      <c r="C193" s="5">
        <v>13</v>
      </c>
      <c r="D193" s="6" t="e">
        <f>VLOOKUP($B193,[1]!Res,D$1,0)</f>
        <v>#REF!</v>
      </c>
      <c r="E193" s="6" t="e">
        <f>VLOOKUP($B193,[1]!Res,E$1,0)</f>
        <v>#REF!</v>
      </c>
      <c r="F193" s="6" t="e">
        <f>VLOOKUP($B193,[1]!Res,F$1,0)</f>
        <v>#REF!</v>
      </c>
      <c r="G193" s="6" t="e">
        <f>VLOOKUP($B193,[1]!Res,G$1,0)</f>
        <v>#REF!</v>
      </c>
    </row>
    <row r="194" spans="1:7" ht="12.75" customHeight="1" x14ac:dyDescent="0.3">
      <c r="A194" s="26" t="e">
        <f t="shared" si="4"/>
        <v>#REF!</v>
      </c>
      <c r="B194" s="26" t="e">
        <f t="shared" si="5"/>
        <v>#REF!</v>
      </c>
      <c r="C194" s="5">
        <v>14</v>
      </c>
      <c r="D194" s="6" t="e">
        <f>VLOOKUP($B194,[1]!Res,D$1,0)</f>
        <v>#REF!</v>
      </c>
      <c r="E194" s="6" t="e">
        <f>VLOOKUP($B194,[1]!Res,E$1,0)</f>
        <v>#REF!</v>
      </c>
      <c r="F194" s="6" t="e">
        <f>VLOOKUP($B194,[1]!Res,F$1,0)</f>
        <v>#REF!</v>
      </c>
      <c r="G194" s="6" t="e">
        <f>VLOOKUP($B194,[1]!Res,G$1,0)</f>
        <v>#REF!</v>
      </c>
    </row>
    <row r="195" spans="1:7" ht="12.75" customHeight="1" x14ac:dyDescent="0.3">
      <c r="A195" s="26" t="e">
        <f t="shared" si="4"/>
        <v>#REF!</v>
      </c>
      <c r="B195" s="26" t="e">
        <f t="shared" si="5"/>
        <v>#REF!</v>
      </c>
      <c r="C195" s="5">
        <v>15</v>
      </c>
      <c r="D195" s="6" t="e">
        <f>VLOOKUP($B195,[1]!Res,D$1,0)</f>
        <v>#REF!</v>
      </c>
      <c r="E195" s="6" t="e">
        <f>VLOOKUP($B195,[1]!Res,E$1,0)</f>
        <v>#REF!</v>
      </c>
      <c r="F195" s="6" t="e">
        <f>VLOOKUP($B195,[1]!Res,F$1,0)</f>
        <v>#REF!</v>
      </c>
      <c r="G195" s="6" t="e">
        <f>VLOOKUP($B195,[1]!Res,G$1,0)</f>
        <v>#REF!</v>
      </c>
    </row>
    <row r="196" spans="1:7" ht="19.5" customHeight="1" x14ac:dyDescent="0.3">
      <c r="A196" s="26" t="e">
        <f t="shared" si="4"/>
        <v>#REF!</v>
      </c>
      <c r="B196" s="26" t="e">
        <f t="shared" si="5"/>
        <v>#REF!</v>
      </c>
      <c r="C196" s="5">
        <v>16</v>
      </c>
      <c r="D196" s="6" t="e">
        <f>VLOOKUP($B196,[1]!Res,D$1,0)</f>
        <v>#REF!</v>
      </c>
      <c r="E196" s="6" t="e">
        <f>VLOOKUP($B196,[1]!Res,E$1,0)</f>
        <v>#REF!</v>
      </c>
      <c r="F196" s="6" t="e">
        <f>VLOOKUP($B196,[1]!Res,F$1,0)</f>
        <v>#REF!</v>
      </c>
      <c r="G196" s="6" t="e">
        <f>VLOOKUP($B196,[1]!Res,G$1,0)</f>
        <v>#REF!</v>
      </c>
    </row>
    <row r="197" spans="1:7" ht="12.75" customHeight="1" x14ac:dyDescent="0.3">
      <c r="A197" s="26" t="e">
        <f t="shared" si="4"/>
        <v>#REF!</v>
      </c>
      <c r="B197" s="26" t="e">
        <f t="shared" si="5"/>
        <v>#REF!</v>
      </c>
      <c r="C197" s="5">
        <v>17</v>
      </c>
      <c r="D197" s="6" t="e">
        <f>VLOOKUP($B197,[1]!Res,D$1,0)</f>
        <v>#REF!</v>
      </c>
      <c r="E197" s="6" t="e">
        <f>VLOOKUP($B197,[1]!Res,E$1,0)</f>
        <v>#REF!</v>
      </c>
      <c r="F197" s="6" t="e">
        <f>VLOOKUP($B197,[1]!Res,F$1,0)</f>
        <v>#REF!</v>
      </c>
      <c r="G197" s="6" t="e">
        <f>VLOOKUP($B197,[1]!Res,G$1,0)</f>
        <v>#REF!</v>
      </c>
    </row>
    <row r="198" spans="1:7" ht="12.75" customHeight="1" x14ac:dyDescent="0.3">
      <c r="A198" s="26" t="e">
        <f t="shared" si="4"/>
        <v>#REF!</v>
      </c>
      <c r="B198" s="26" t="e">
        <f t="shared" si="5"/>
        <v>#REF!</v>
      </c>
      <c r="C198" s="5">
        <v>18</v>
      </c>
      <c r="D198" s="6" t="e">
        <f>VLOOKUP($B198,[1]!Res,D$1,0)</f>
        <v>#REF!</v>
      </c>
      <c r="E198" s="6" t="e">
        <f>VLOOKUP($B198,[1]!Res,E$1,0)</f>
        <v>#REF!</v>
      </c>
      <c r="F198" s="6" t="e">
        <f>VLOOKUP($B198,[1]!Res,F$1,0)</f>
        <v>#REF!</v>
      </c>
      <c r="G198" s="6" t="e">
        <f>VLOOKUP($B198,[1]!Res,G$1,0)</f>
        <v>#REF!</v>
      </c>
    </row>
    <row r="199" spans="1:7" ht="12.75" customHeight="1" x14ac:dyDescent="0.3">
      <c r="A199" s="26" t="e">
        <f t="shared" si="4"/>
        <v>#REF!</v>
      </c>
      <c r="B199" s="26" t="e">
        <f t="shared" si="5"/>
        <v>#REF!</v>
      </c>
      <c r="C199" s="5">
        <v>19</v>
      </c>
      <c r="D199" s="6" t="e">
        <f>VLOOKUP($B199,[1]!Res,D$1,0)</f>
        <v>#REF!</v>
      </c>
      <c r="E199" s="6" t="e">
        <f>VLOOKUP($B199,[1]!Res,E$1,0)</f>
        <v>#REF!</v>
      </c>
      <c r="F199" s="6" t="e">
        <f>VLOOKUP($B199,[1]!Res,F$1,0)</f>
        <v>#REF!</v>
      </c>
      <c r="G199" s="6" t="e">
        <f>VLOOKUP($B199,[1]!Res,G$1,0)</f>
        <v>#REF!</v>
      </c>
    </row>
    <row r="200" spans="1:7" ht="12.75" customHeight="1" x14ac:dyDescent="0.3">
      <c r="A200" s="26" t="e">
        <f t="shared" si="4"/>
        <v>#REF!</v>
      </c>
      <c r="B200" s="26" t="e">
        <f t="shared" si="5"/>
        <v>#REF!</v>
      </c>
      <c r="C200" s="5">
        <v>20</v>
      </c>
      <c r="D200" s="6" t="e">
        <f>VLOOKUP($B200,[1]!Res,D$1,0)</f>
        <v>#REF!</v>
      </c>
      <c r="E200" s="6" t="e">
        <f>VLOOKUP($B200,[1]!Res,E$1,0)</f>
        <v>#REF!</v>
      </c>
      <c r="F200" s="6" t="e">
        <f>VLOOKUP($B200,[1]!Res,F$1,0)</f>
        <v>#REF!</v>
      </c>
      <c r="G200" s="6" t="e">
        <f>VLOOKUP($B200,[1]!Res,G$1,0)</f>
        <v>#REF!</v>
      </c>
    </row>
    <row r="201" spans="1:7" ht="19.5" customHeight="1" x14ac:dyDescent="0.3">
      <c r="A201" s="26" t="e">
        <f t="shared" si="4"/>
        <v>#REF!</v>
      </c>
      <c r="B201" s="26" t="e">
        <f t="shared" si="5"/>
        <v>#REF!</v>
      </c>
      <c r="C201" s="5">
        <v>21</v>
      </c>
      <c r="D201" s="6" t="e">
        <f>VLOOKUP($B201,[1]!Res,D$1,0)</f>
        <v>#REF!</v>
      </c>
      <c r="E201" s="6" t="e">
        <f>VLOOKUP($B201,[1]!Res,E$1,0)</f>
        <v>#REF!</v>
      </c>
      <c r="F201" s="6" t="e">
        <f>VLOOKUP($B201,[1]!Res,F$1,0)</f>
        <v>#REF!</v>
      </c>
      <c r="G201" s="6" t="e">
        <f>VLOOKUP($B201,[1]!Res,G$1,0)</f>
        <v>#REF!</v>
      </c>
    </row>
    <row r="202" spans="1:7" ht="12.75" customHeight="1" x14ac:dyDescent="0.3">
      <c r="A202" s="26" t="e">
        <f t="shared" si="4"/>
        <v>#REF!</v>
      </c>
      <c r="B202" s="26" t="e">
        <f t="shared" si="5"/>
        <v>#REF!</v>
      </c>
      <c r="C202" s="5">
        <v>22</v>
      </c>
      <c r="D202" s="6" t="e">
        <f>VLOOKUP($B202,[1]!Res,D$1,0)</f>
        <v>#REF!</v>
      </c>
      <c r="E202" s="6" t="e">
        <f>VLOOKUP($B202,[1]!Res,E$1,0)</f>
        <v>#REF!</v>
      </c>
      <c r="F202" s="6" t="e">
        <f>VLOOKUP($B202,[1]!Res,F$1,0)</f>
        <v>#REF!</v>
      </c>
      <c r="G202" s="6" t="e">
        <f>VLOOKUP($B202,[1]!Res,G$1,0)</f>
        <v>#REF!</v>
      </c>
    </row>
    <row r="203" spans="1:7" ht="12.75" customHeight="1" x14ac:dyDescent="0.3">
      <c r="A203" s="26" t="e">
        <f t="shared" si="4"/>
        <v>#REF!</v>
      </c>
      <c r="B203" s="26" t="e">
        <f t="shared" si="5"/>
        <v>#REF!</v>
      </c>
      <c r="C203" s="5">
        <v>23</v>
      </c>
      <c r="D203" s="6" t="e">
        <f>VLOOKUP($B203,[1]!Res,D$1,0)</f>
        <v>#REF!</v>
      </c>
      <c r="E203" s="6" t="e">
        <f>VLOOKUP($B203,[1]!Res,E$1,0)</f>
        <v>#REF!</v>
      </c>
      <c r="F203" s="6" t="e">
        <f>VLOOKUP($B203,[1]!Res,F$1,0)</f>
        <v>#REF!</v>
      </c>
      <c r="G203" s="6" t="e">
        <f>VLOOKUP($B203,[1]!Res,G$1,0)</f>
        <v>#REF!</v>
      </c>
    </row>
    <row r="204" spans="1:7" ht="12.75" customHeight="1" x14ac:dyDescent="0.3">
      <c r="A204" s="26" t="e">
        <f t="shared" ref="A204:A269" si="6">IF(LEFT(C204,8)="PROPOSED",A203+1,A203)</f>
        <v>#REF!</v>
      </c>
      <c r="B204" s="26" t="e">
        <f t="shared" ref="B204:B269" si="7">+A204&amp;"-"&amp;C204</f>
        <v>#REF!</v>
      </c>
      <c r="C204" s="5">
        <v>24</v>
      </c>
      <c r="D204" s="6" t="e">
        <f>VLOOKUP($B204,[1]!Res,D$1,0)</f>
        <v>#REF!</v>
      </c>
      <c r="E204" s="6" t="e">
        <f>VLOOKUP($B204,[1]!Res,E$1,0)</f>
        <v>#REF!</v>
      </c>
      <c r="F204" s="6" t="e">
        <f>VLOOKUP($B204,[1]!Res,F$1,0)</f>
        <v>#REF!</v>
      </c>
      <c r="G204" s="6" t="e">
        <f>VLOOKUP($B204,[1]!Res,G$1,0)</f>
        <v>#REF!</v>
      </c>
    </row>
    <row r="205" spans="1:7" ht="12.75" customHeight="1" x14ac:dyDescent="0.3">
      <c r="A205" s="26" t="e">
        <f t="shared" si="6"/>
        <v>#REF!</v>
      </c>
      <c r="B205" s="26" t="e">
        <f t="shared" si="7"/>
        <v>#REF!</v>
      </c>
      <c r="C205" s="5">
        <v>25</v>
      </c>
      <c r="D205" s="6" t="e">
        <f>VLOOKUP($B205,[1]!Res,D$1,0)</f>
        <v>#REF!</v>
      </c>
      <c r="E205" s="6" t="e">
        <f>VLOOKUP($B205,[1]!Res,E$1,0)</f>
        <v>#REF!</v>
      </c>
      <c r="F205" s="6" t="e">
        <f>VLOOKUP($B205,[1]!Res,F$1,0)</f>
        <v>#REF!</v>
      </c>
      <c r="G205" s="6" t="e">
        <f>VLOOKUP($B205,[1]!Res,G$1,0)</f>
        <v>#REF!</v>
      </c>
    </row>
    <row r="206" spans="1:7" ht="18" customHeight="1" x14ac:dyDescent="0.3">
      <c r="A206" s="26" t="e">
        <f t="shared" si="6"/>
        <v>#REF!</v>
      </c>
      <c r="B206" s="26" t="e">
        <f t="shared" si="7"/>
        <v>#REF!</v>
      </c>
      <c r="C206" s="19" t="e">
        <f>C172</f>
        <v>#REF!</v>
      </c>
      <c r="D206" s="15"/>
      <c r="E206" s="15"/>
      <c r="F206" s="15"/>
    </row>
    <row r="207" spans="1:7" ht="18" customHeight="1" x14ac:dyDescent="0.3">
      <c r="A207" s="26" t="e">
        <f t="shared" si="6"/>
        <v>#REF!</v>
      </c>
      <c r="B207" s="26" t="e">
        <f t="shared" si="7"/>
        <v>#REF!</v>
      </c>
      <c r="C207" s="4" t="s">
        <v>8</v>
      </c>
      <c r="E207" s="8"/>
      <c r="F207" s="15"/>
      <c r="G207" s="14"/>
    </row>
    <row r="208" spans="1:7" ht="18" customHeight="1" x14ac:dyDescent="0.3">
      <c r="A208" s="26" t="e">
        <f t="shared" si="6"/>
        <v>#REF!</v>
      </c>
      <c r="B208" s="26" t="e">
        <f t="shared" si="7"/>
        <v>#REF!</v>
      </c>
      <c r="C208" s="4" t="s">
        <v>0</v>
      </c>
      <c r="D208" s="15"/>
      <c r="E208" s="20">
        <v>0.9</v>
      </c>
      <c r="F208" s="15"/>
      <c r="G208" s="14" t="str">
        <f>+cit</f>
        <v/>
      </c>
    </row>
    <row r="209" spans="1:10" ht="18" customHeight="1" x14ac:dyDescent="0.3">
      <c r="A209" s="26" t="e">
        <f t="shared" si="6"/>
        <v>#REF!</v>
      </c>
      <c r="B209" s="26" t="e">
        <f t="shared" si="7"/>
        <v>#REF!</v>
      </c>
      <c r="C209" s="4" t="s">
        <v>4</v>
      </c>
      <c r="D209" s="15"/>
      <c r="E209" s="8"/>
      <c r="F209" s="8"/>
      <c r="G209" s="24" t="str">
        <f>+_cit1</f>
        <v/>
      </c>
    </row>
    <row r="210" spans="1:10" ht="15" x14ac:dyDescent="0.3">
      <c r="A210" s="26" t="e">
        <f t="shared" si="6"/>
        <v>#REF!</v>
      </c>
      <c r="B210" s="26" t="e">
        <f t="shared" si="7"/>
        <v>#REF!</v>
      </c>
      <c r="C210" s="4"/>
      <c r="D210" s="15"/>
      <c r="E210" s="8"/>
      <c r="F210" s="15"/>
      <c r="G210" s="24"/>
    </row>
    <row r="211" spans="1:10" ht="15" x14ac:dyDescent="0.3">
      <c r="A211" s="26"/>
      <c r="B211" s="26"/>
      <c r="C211" s="2"/>
      <c r="D211" s="9"/>
      <c r="E211" s="10"/>
      <c r="F211" s="10" t="s">
        <v>52</v>
      </c>
    </row>
    <row r="212" spans="1:10" s="2" customFormat="1" ht="26" x14ac:dyDescent="0.3">
      <c r="A212" s="26" t="e">
        <f>IF(LEFT(C212,8)="PROPOSED",A210+1,A210)</f>
        <v>#REF!</v>
      </c>
      <c r="B212" s="26" t="e">
        <f t="shared" si="7"/>
        <v>#REF!</v>
      </c>
      <c r="F212" s="50" t="s">
        <v>53</v>
      </c>
      <c r="G212" s="1"/>
    </row>
    <row r="213" spans="1:10" s="2" customFormat="1" ht="15" x14ac:dyDescent="0.3">
      <c r="A213" s="26" t="e">
        <f t="shared" si="6"/>
        <v>#REF!</v>
      </c>
      <c r="B213" s="26" t="e">
        <f t="shared" si="7"/>
        <v>#REF!</v>
      </c>
      <c r="C213" s="3"/>
      <c r="D213" s="3"/>
      <c r="F213" s="43" t="s">
        <v>54</v>
      </c>
      <c r="G213" s="3"/>
    </row>
    <row r="214" spans="1:10" s="2" customFormat="1" ht="26" x14ac:dyDescent="0.3">
      <c r="A214" s="26" t="e">
        <f t="shared" si="6"/>
        <v>#REF!</v>
      </c>
      <c r="B214" s="26" t="e">
        <f t="shared" si="7"/>
        <v>#REF!</v>
      </c>
      <c r="C214" s="51" t="s">
        <v>56</v>
      </c>
      <c r="D214" s="28" t="s">
        <v>3</v>
      </c>
      <c r="E214" s="28" t="s">
        <v>7</v>
      </c>
      <c r="F214" s="51" t="s">
        <v>55</v>
      </c>
      <c r="G214" s="51" t="s">
        <v>57</v>
      </c>
    </row>
    <row r="215" spans="1:10" ht="19.5" customHeight="1" x14ac:dyDescent="0.3">
      <c r="A215" s="26" t="e">
        <f t="shared" si="6"/>
        <v>#REF!</v>
      </c>
      <c r="B215" s="26" t="e">
        <f t="shared" si="7"/>
        <v>#REF!</v>
      </c>
      <c r="C215" s="5">
        <v>1</v>
      </c>
      <c r="D215" s="6" t="e">
        <f>VLOOKUP($B215,[1]!Res,D$1,0)</f>
        <v>#REF!</v>
      </c>
      <c r="E215" s="6" t="e">
        <f>VLOOKUP($B215,[1]!Res,E$1,0)</f>
        <v>#REF!</v>
      </c>
      <c r="F215" s="6" t="e">
        <f>VLOOKUP($B215,[1]!Res,F$1,0)</f>
        <v>#REF!</v>
      </c>
      <c r="G215" s="6" t="e">
        <f>VLOOKUP($B215,[1]!Res,G$1,0)</f>
        <v>#REF!</v>
      </c>
      <c r="H215" s="23"/>
      <c r="I215" s="23"/>
      <c r="J215" s="23"/>
    </row>
    <row r="216" spans="1:10" ht="12.75" customHeight="1" x14ac:dyDescent="0.3">
      <c r="A216" s="26" t="e">
        <f t="shared" si="6"/>
        <v>#REF!</v>
      </c>
      <c r="B216" s="26" t="e">
        <f t="shared" si="7"/>
        <v>#REF!</v>
      </c>
      <c r="C216" s="5">
        <v>2</v>
      </c>
      <c r="D216" s="6" t="e">
        <f>VLOOKUP($B216,[1]!Res,D$1,0)</f>
        <v>#REF!</v>
      </c>
      <c r="E216" s="6" t="e">
        <f>VLOOKUP($B216,[1]!Res,E$1,0)</f>
        <v>#REF!</v>
      </c>
      <c r="F216" s="6" t="e">
        <f>VLOOKUP($B216,[1]!Res,F$1,0)</f>
        <v>#REF!</v>
      </c>
      <c r="G216" s="6" t="e">
        <f>VLOOKUP($B216,[1]!Res,G$1,0)</f>
        <v>#REF!</v>
      </c>
      <c r="H216" s="23"/>
      <c r="I216" s="23"/>
      <c r="J216" s="23"/>
    </row>
    <row r="217" spans="1:10" s="18" customFormat="1" ht="12.75" customHeight="1" x14ac:dyDescent="0.3">
      <c r="A217" s="26" t="e">
        <f t="shared" si="6"/>
        <v>#REF!</v>
      </c>
      <c r="B217" s="26" t="e">
        <f t="shared" si="7"/>
        <v>#REF!</v>
      </c>
      <c r="C217" s="17">
        <v>3</v>
      </c>
      <c r="D217" s="6" t="e">
        <f>VLOOKUP($B217,[1]!Res,D$1,0)</f>
        <v>#REF!</v>
      </c>
      <c r="E217" s="6" t="e">
        <f>VLOOKUP($B217,[1]!Res,E$1,0)</f>
        <v>#REF!</v>
      </c>
      <c r="F217" s="6" t="e">
        <f>VLOOKUP($B217,[1]!Res,F$1,0)</f>
        <v>#REF!</v>
      </c>
      <c r="G217" s="6" t="e">
        <f>VLOOKUP($B217,[1]!Res,G$1,0)</f>
        <v>#REF!</v>
      </c>
      <c r="H217" s="23"/>
      <c r="I217" s="23"/>
      <c r="J217" s="23"/>
    </row>
    <row r="218" spans="1:10" ht="12.75" customHeight="1" x14ac:dyDescent="0.3">
      <c r="A218" s="26" t="e">
        <f t="shared" si="6"/>
        <v>#REF!</v>
      </c>
      <c r="B218" s="26" t="e">
        <f t="shared" si="7"/>
        <v>#REF!</v>
      </c>
      <c r="C218" s="5">
        <v>4</v>
      </c>
      <c r="D218" s="6" t="e">
        <f>VLOOKUP($B218,[1]!Res,D$1,0)</f>
        <v>#REF!</v>
      </c>
      <c r="E218" s="6" t="e">
        <f>VLOOKUP($B218,[1]!Res,E$1,0)</f>
        <v>#REF!</v>
      </c>
      <c r="F218" s="6" t="e">
        <f>VLOOKUP($B218,[1]!Res,F$1,0)</f>
        <v>#REF!</v>
      </c>
      <c r="G218" s="6" t="e">
        <f>VLOOKUP($B218,[1]!Res,G$1,0)</f>
        <v>#REF!</v>
      </c>
      <c r="H218" s="23"/>
      <c r="I218" s="23"/>
      <c r="J218" s="23"/>
    </row>
    <row r="219" spans="1:10" ht="12.75" customHeight="1" x14ac:dyDescent="0.3">
      <c r="A219" s="26" t="e">
        <f t="shared" si="6"/>
        <v>#REF!</v>
      </c>
      <c r="B219" s="26" t="e">
        <f t="shared" si="7"/>
        <v>#REF!</v>
      </c>
      <c r="C219" s="5">
        <v>5</v>
      </c>
      <c r="D219" s="6" t="e">
        <f>VLOOKUP($B219,[1]!Res,D$1,0)</f>
        <v>#REF!</v>
      </c>
      <c r="E219" s="6" t="e">
        <f>VLOOKUP($B219,[1]!Res,E$1,0)</f>
        <v>#REF!</v>
      </c>
      <c r="F219" s="6" t="e">
        <f>VLOOKUP($B219,[1]!Res,F$1,0)</f>
        <v>#REF!</v>
      </c>
      <c r="G219" s="6" t="e">
        <f>VLOOKUP($B219,[1]!Res,G$1,0)</f>
        <v>#REF!</v>
      </c>
      <c r="H219" s="23"/>
      <c r="I219" s="23"/>
      <c r="J219" s="23"/>
    </row>
    <row r="220" spans="1:10" s="18" customFormat="1" ht="19.5" customHeight="1" x14ac:dyDescent="0.3">
      <c r="A220" s="26" t="e">
        <f t="shared" si="6"/>
        <v>#REF!</v>
      </c>
      <c r="B220" s="26" t="e">
        <f t="shared" si="7"/>
        <v>#REF!</v>
      </c>
      <c r="C220" s="17">
        <v>6</v>
      </c>
      <c r="D220" s="6" t="e">
        <f>VLOOKUP($B220,[1]!Res,D$1,0)</f>
        <v>#REF!</v>
      </c>
      <c r="E220" s="6" t="e">
        <f>VLOOKUP($B220,[1]!Res,E$1,0)</f>
        <v>#REF!</v>
      </c>
      <c r="F220" s="6" t="e">
        <f>VLOOKUP($B220,[1]!Res,F$1,0)</f>
        <v>#REF!</v>
      </c>
      <c r="G220" s="6" t="e">
        <f>VLOOKUP($B220,[1]!Res,G$1,0)</f>
        <v>#REF!</v>
      </c>
      <c r="H220" s="23"/>
      <c r="I220" s="23"/>
      <c r="J220" s="23"/>
    </row>
    <row r="221" spans="1:10" ht="12.75" customHeight="1" x14ac:dyDescent="0.3">
      <c r="A221" s="26" t="e">
        <f t="shared" si="6"/>
        <v>#REF!</v>
      </c>
      <c r="B221" s="26" t="e">
        <f t="shared" si="7"/>
        <v>#REF!</v>
      </c>
      <c r="C221" s="5">
        <v>7</v>
      </c>
      <c r="D221" s="6" t="e">
        <f>VLOOKUP($B221,[1]!Res,D$1,0)</f>
        <v>#REF!</v>
      </c>
      <c r="E221" s="6" t="e">
        <f>VLOOKUP($B221,[1]!Res,E$1,0)</f>
        <v>#REF!</v>
      </c>
      <c r="F221" s="6" t="e">
        <f>VLOOKUP($B221,[1]!Res,F$1,0)</f>
        <v>#REF!</v>
      </c>
      <c r="G221" s="6" t="e">
        <f>VLOOKUP($B221,[1]!Res,G$1,0)</f>
        <v>#REF!</v>
      </c>
      <c r="H221" s="23"/>
      <c r="I221" s="23"/>
      <c r="J221" s="23"/>
    </row>
    <row r="222" spans="1:10" ht="12.75" customHeight="1" x14ac:dyDescent="0.3">
      <c r="A222" s="26" t="e">
        <f t="shared" si="6"/>
        <v>#REF!</v>
      </c>
      <c r="B222" s="26" t="e">
        <f t="shared" si="7"/>
        <v>#REF!</v>
      </c>
      <c r="C222" s="5">
        <v>8</v>
      </c>
      <c r="D222" s="6" t="e">
        <f>VLOOKUP($B222,[1]!Res,D$1,0)</f>
        <v>#REF!</v>
      </c>
      <c r="E222" s="6" t="e">
        <f>VLOOKUP($B222,[1]!Res,E$1,0)</f>
        <v>#REF!</v>
      </c>
      <c r="F222" s="6" t="e">
        <f>VLOOKUP($B222,[1]!Res,F$1,0)</f>
        <v>#REF!</v>
      </c>
      <c r="G222" s="6" t="e">
        <f>VLOOKUP($B222,[1]!Res,G$1,0)</f>
        <v>#REF!</v>
      </c>
      <c r="H222" s="23"/>
      <c r="I222" s="23"/>
      <c r="J222" s="23"/>
    </row>
    <row r="223" spans="1:10" ht="12.75" customHeight="1" x14ac:dyDescent="0.3">
      <c r="A223" s="26" t="e">
        <f t="shared" si="6"/>
        <v>#REF!</v>
      </c>
      <c r="B223" s="26" t="e">
        <f t="shared" si="7"/>
        <v>#REF!</v>
      </c>
      <c r="C223" s="5">
        <v>9</v>
      </c>
      <c r="D223" s="6" t="e">
        <f>VLOOKUP($B223,[1]!Res,D$1,0)</f>
        <v>#REF!</v>
      </c>
      <c r="E223" s="6" t="e">
        <f>VLOOKUP($B223,[1]!Res,E$1,0)</f>
        <v>#REF!</v>
      </c>
      <c r="F223" s="6" t="e">
        <f>VLOOKUP($B223,[1]!Res,F$1,0)</f>
        <v>#REF!</v>
      </c>
      <c r="G223" s="6" t="e">
        <f>VLOOKUP($B223,[1]!Res,G$1,0)</f>
        <v>#REF!</v>
      </c>
      <c r="H223" s="23"/>
      <c r="I223" s="23"/>
      <c r="J223" s="23"/>
    </row>
    <row r="224" spans="1:10" ht="12.75" customHeight="1" x14ac:dyDescent="0.3">
      <c r="A224" s="26" t="e">
        <f t="shared" si="6"/>
        <v>#REF!</v>
      </c>
      <c r="B224" s="26" t="e">
        <f t="shared" si="7"/>
        <v>#REF!</v>
      </c>
      <c r="C224" s="5">
        <v>10</v>
      </c>
      <c r="D224" s="6" t="e">
        <f>VLOOKUP($B224,[1]!Res,D$1,0)</f>
        <v>#REF!</v>
      </c>
      <c r="E224" s="6" t="e">
        <f>VLOOKUP($B224,[1]!Res,E$1,0)</f>
        <v>#REF!</v>
      </c>
      <c r="F224" s="6" t="e">
        <f>VLOOKUP($B224,[1]!Res,F$1,0)</f>
        <v>#REF!</v>
      </c>
      <c r="G224" s="6" t="e">
        <f>VLOOKUP($B224,[1]!Res,G$1,0)</f>
        <v>#REF!</v>
      </c>
      <c r="H224" s="23"/>
      <c r="I224" s="23"/>
      <c r="J224" s="23"/>
    </row>
    <row r="225" spans="1:10" ht="19.5" customHeight="1" x14ac:dyDescent="0.3">
      <c r="A225" s="26" t="e">
        <f t="shared" si="6"/>
        <v>#REF!</v>
      </c>
      <c r="B225" s="26" t="e">
        <f t="shared" si="7"/>
        <v>#REF!</v>
      </c>
      <c r="C225" s="5">
        <v>11</v>
      </c>
      <c r="D225" s="6" t="e">
        <f>VLOOKUP($B225,[1]!Res,D$1,0)</f>
        <v>#REF!</v>
      </c>
      <c r="E225" s="6" t="e">
        <f>VLOOKUP($B225,[1]!Res,E$1,0)</f>
        <v>#REF!</v>
      </c>
      <c r="F225" s="6" t="e">
        <f>VLOOKUP($B225,[1]!Res,F$1,0)</f>
        <v>#REF!</v>
      </c>
      <c r="G225" s="6" t="e">
        <f>VLOOKUP($B225,[1]!Res,G$1,0)</f>
        <v>#REF!</v>
      </c>
      <c r="H225" s="23"/>
      <c r="I225" s="23"/>
      <c r="J225" s="23"/>
    </row>
    <row r="226" spans="1:10" ht="12.75" customHeight="1" x14ac:dyDescent="0.3">
      <c r="A226" s="26" t="e">
        <f t="shared" si="6"/>
        <v>#REF!</v>
      </c>
      <c r="B226" s="26" t="e">
        <f t="shared" si="7"/>
        <v>#REF!</v>
      </c>
      <c r="C226" s="5">
        <v>12</v>
      </c>
      <c r="D226" s="6" t="e">
        <f>VLOOKUP($B226,[1]!Res,D$1,0)</f>
        <v>#REF!</v>
      </c>
      <c r="E226" s="6" t="e">
        <f>VLOOKUP($B226,[1]!Res,E$1,0)</f>
        <v>#REF!</v>
      </c>
      <c r="F226" s="6" t="e">
        <f>VLOOKUP($B226,[1]!Res,F$1,0)</f>
        <v>#REF!</v>
      </c>
      <c r="G226" s="6" t="e">
        <f>VLOOKUP($B226,[1]!Res,G$1,0)</f>
        <v>#REF!</v>
      </c>
      <c r="H226" s="23"/>
      <c r="I226" s="23"/>
      <c r="J226" s="23"/>
    </row>
    <row r="227" spans="1:10" ht="12.75" customHeight="1" x14ac:dyDescent="0.3">
      <c r="A227" s="26" t="e">
        <f t="shared" si="6"/>
        <v>#REF!</v>
      </c>
      <c r="B227" s="26" t="e">
        <f t="shared" si="7"/>
        <v>#REF!</v>
      </c>
      <c r="C227" s="5">
        <v>13</v>
      </c>
      <c r="D227" s="6" t="e">
        <f>VLOOKUP($B227,[1]!Res,D$1,0)</f>
        <v>#REF!</v>
      </c>
      <c r="E227" s="6" t="e">
        <f>VLOOKUP($B227,[1]!Res,E$1,0)</f>
        <v>#REF!</v>
      </c>
      <c r="F227" s="6" t="e">
        <f>VLOOKUP($B227,[1]!Res,F$1,0)</f>
        <v>#REF!</v>
      </c>
      <c r="G227" s="6" t="e">
        <f>VLOOKUP($B227,[1]!Res,G$1,0)</f>
        <v>#REF!</v>
      </c>
      <c r="H227" s="23"/>
      <c r="I227" s="23"/>
      <c r="J227" s="23"/>
    </row>
    <row r="228" spans="1:10" ht="12.75" customHeight="1" x14ac:dyDescent="0.3">
      <c r="A228" s="26" t="e">
        <f t="shared" si="6"/>
        <v>#REF!</v>
      </c>
      <c r="B228" s="26" t="e">
        <f t="shared" si="7"/>
        <v>#REF!</v>
      </c>
      <c r="C228" s="5">
        <v>14</v>
      </c>
      <c r="D228" s="6" t="e">
        <f>VLOOKUP($B228,[1]!Res,D$1,0)</f>
        <v>#REF!</v>
      </c>
      <c r="E228" s="6" t="e">
        <f>VLOOKUP($B228,[1]!Res,E$1,0)</f>
        <v>#REF!</v>
      </c>
      <c r="F228" s="6" t="e">
        <f>VLOOKUP($B228,[1]!Res,F$1,0)</f>
        <v>#REF!</v>
      </c>
      <c r="G228" s="6" t="e">
        <f>VLOOKUP($B228,[1]!Res,G$1,0)</f>
        <v>#REF!</v>
      </c>
      <c r="H228" s="23"/>
      <c r="I228" s="23"/>
      <c r="J228" s="23"/>
    </row>
    <row r="229" spans="1:10" ht="12.75" customHeight="1" x14ac:dyDescent="0.3">
      <c r="A229" s="26" t="e">
        <f t="shared" si="6"/>
        <v>#REF!</v>
      </c>
      <c r="B229" s="26" t="e">
        <f t="shared" si="7"/>
        <v>#REF!</v>
      </c>
      <c r="C229" s="5">
        <v>15</v>
      </c>
      <c r="D229" s="6" t="e">
        <f>VLOOKUP($B229,[1]!Res,D$1,0)</f>
        <v>#REF!</v>
      </c>
      <c r="E229" s="6" t="e">
        <f>VLOOKUP($B229,[1]!Res,E$1,0)</f>
        <v>#REF!</v>
      </c>
      <c r="F229" s="6" t="e">
        <f>VLOOKUP($B229,[1]!Res,F$1,0)</f>
        <v>#REF!</v>
      </c>
      <c r="G229" s="6" t="e">
        <f>VLOOKUP($B229,[1]!Res,G$1,0)</f>
        <v>#REF!</v>
      </c>
      <c r="H229" s="23"/>
      <c r="I229" s="23"/>
      <c r="J229" s="23"/>
    </row>
    <row r="230" spans="1:10" ht="19.5" customHeight="1" x14ac:dyDescent="0.3">
      <c r="A230" s="26" t="e">
        <f t="shared" si="6"/>
        <v>#REF!</v>
      </c>
      <c r="B230" s="26" t="e">
        <f t="shared" si="7"/>
        <v>#REF!</v>
      </c>
      <c r="C230" s="5">
        <v>16</v>
      </c>
      <c r="D230" s="6" t="e">
        <f>VLOOKUP($B230,[1]!Res,D$1,0)</f>
        <v>#REF!</v>
      </c>
      <c r="E230" s="6" t="e">
        <f>VLOOKUP($B230,[1]!Res,E$1,0)</f>
        <v>#REF!</v>
      </c>
      <c r="F230" s="6" t="e">
        <f>VLOOKUP($B230,[1]!Res,F$1,0)</f>
        <v>#REF!</v>
      </c>
      <c r="G230" s="6" t="e">
        <f>VLOOKUP($B230,[1]!Res,G$1,0)</f>
        <v>#REF!</v>
      </c>
      <c r="H230" s="23"/>
      <c r="I230" s="23"/>
      <c r="J230" s="23"/>
    </row>
    <row r="231" spans="1:10" ht="12.75" customHeight="1" x14ac:dyDescent="0.3">
      <c r="A231" s="26" t="e">
        <f t="shared" si="6"/>
        <v>#REF!</v>
      </c>
      <c r="B231" s="26" t="e">
        <f t="shared" si="7"/>
        <v>#REF!</v>
      </c>
      <c r="C231" s="5">
        <v>17</v>
      </c>
      <c r="D231" s="6" t="e">
        <f>VLOOKUP($B231,[1]!Res,D$1,0)</f>
        <v>#REF!</v>
      </c>
      <c r="E231" s="6" t="e">
        <f>VLOOKUP($B231,[1]!Res,E$1,0)</f>
        <v>#REF!</v>
      </c>
      <c r="F231" s="6" t="e">
        <f>VLOOKUP($B231,[1]!Res,F$1,0)</f>
        <v>#REF!</v>
      </c>
      <c r="G231" s="6" t="e">
        <f>VLOOKUP($B231,[1]!Res,G$1,0)</f>
        <v>#REF!</v>
      </c>
      <c r="H231" s="23"/>
      <c r="I231" s="23"/>
      <c r="J231" s="23"/>
    </row>
    <row r="232" spans="1:10" ht="12.75" customHeight="1" x14ac:dyDescent="0.3">
      <c r="A232" s="26" t="e">
        <f t="shared" si="6"/>
        <v>#REF!</v>
      </c>
      <c r="B232" s="26" t="e">
        <f t="shared" si="7"/>
        <v>#REF!</v>
      </c>
      <c r="C232" s="5">
        <v>18</v>
      </c>
      <c r="D232" s="6" t="e">
        <f>VLOOKUP($B232,[1]!Res,D$1,0)</f>
        <v>#REF!</v>
      </c>
      <c r="E232" s="6" t="e">
        <f>VLOOKUP($B232,[1]!Res,E$1,0)</f>
        <v>#REF!</v>
      </c>
      <c r="F232" s="6" t="e">
        <f>VLOOKUP($B232,[1]!Res,F$1,0)</f>
        <v>#REF!</v>
      </c>
      <c r="G232" s="6" t="e">
        <f>VLOOKUP($B232,[1]!Res,G$1,0)</f>
        <v>#REF!</v>
      </c>
      <c r="H232" s="23"/>
      <c r="I232" s="23"/>
      <c r="J232" s="23"/>
    </row>
    <row r="233" spans="1:10" ht="12.75" customHeight="1" x14ac:dyDescent="0.3">
      <c r="A233" s="26" t="e">
        <f t="shared" si="6"/>
        <v>#REF!</v>
      </c>
      <c r="B233" s="26" t="e">
        <f t="shared" si="7"/>
        <v>#REF!</v>
      </c>
      <c r="C233" s="5">
        <v>19</v>
      </c>
      <c r="D233" s="6" t="e">
        <f>VLOOKUP($B233,[1]!Res,D$1,0)</f>
        <v>#REF!</v>
      </c>
      <c r="E233" s="6" t="e">
        <f>VLOOKUP($B233,[1]!Res,E$1,0)</f>
        <v>#REF!</v>
      </c>
      <c r="F233" s="6" t="e">
        <f>VLOOKUP($B233,[1]!Res,F$1,0)</f>
        <v>#REF!</v>
      </c>
      <c r="G233" s="6" t="e">
        <f>VLOOKUP($B233,[1]!Res,G$1,0)</f>
        <v>#REF!</v>
      </c>
      <c r="H233" s="23"/>
      <c r="I233" s="23"/>
      <c r="J233" s="23"/>
    </row>
    <row r="234" spans="1:10" ht="12.75" customHeight="1" x14ac:dyDescent="0.3">
      <c r="A234" s="26" t="e">
        <f t="shared" si="6"/>
        <v>#REF!</v>
      </c>
      <c r="B234" s="26" t="e">
        <f t="shared" si="7"/>
        <v>#REF!</v>
      </c>
      <c r="C234" s="5">
        <v>20</v>
      </c>
      <c r="D234" s="6" t="e">
        <f>VLOOKUP($B234,[1]!Res,D$1,0)</f>
        <v>#REF!</v>
      </c>
      <c r="E234" s="6" t="e">
        <f>VLOOKUP($B234,[1]!Res,E$1,0)</f>
        <v>#REF!</v>
      </c>
      <c r="F234" s="6" t="e">
        <f>VLOOKUP($B234,[1]!Res,F$1,0)</f>
        <v>#REF!</v>
      </c>
      <c r="G234" s="6" t="e">
        <f>VLOOKUP($B234,[1]!Res,G$1,0)</f>
        <v>#REF!</v>
      </c>
      <c r="H234" s="23"/>
      <c r="I234" s="23"/>
      <c r="J234" s="23"/>
    </row>
    <row r="235" spans="1:10" ht="19.5" customHeight="1" x14ac:dyDescent="0.3">
      <c r="A235" s="26" t="e">
        <f t="shared" si="6"/>
        <v>#REF!</v>
      </c>
      <c r="B235" s="26" t="e">
        <f t="shared" si="7"/>
        <v>#REF!</v>
      </c>
      <c r="C235" s="5">
        <v>21</v>
      </c>
      <c r="D235" s="6" t="e">
        <f>VLOOKUP($B235,[1]!Res,D$1,0)</f>
        <v>#REF!</v>
      </c>
      <c r="E235" s="6" t="e">
        <f>VLOOKUP($B235,[1]!Res,E$1,0)</f>
        <v>#REF!</v>
      </c>
      <c r="F235" s="6" t="e">
        <f>VLOOKUP($B235,[1]!Res,F$1,0)</f>
        <v>#REF!</v>
      </c>
      <c r="G235" s="6" t="e">
        <f>VLOOKUP($B235,[1]!Res,G$1,0)</f>
        <v>#REF!</v>
      </c>
      <c r="H235" s="23"/>
      <c r="I235" s="23"/>
      <c r="J235" s="23"/>
    </row>
    <row r="236" spans="1:10" ht="12.75" customHeight="1" x14ac:dyDescent="0.3">
      <c r="A236" s="26" t="e">
        <f t="shared" si="6"/>
        <v>#REF!</v>
      </c>
      <c r="B236" s="26" t="e">
        <f t="shared" si="7"/>
        <v>#REF!</v>
      </c>
      <c r="C236" s="5">
        <v>22</v>
      </c>
      <c r="D236" s="6" t="e">
        <f>VLOOKUP($B236,[1]!Res,D$1,0)</f>
        <v>#REF!</v>
      </c>
      <c r="E236" s="6" t="e">
        <f>VLOOKUP($B236,[1]!Res,E$1,0)</f>
        <v>#REF!</v>
      </c>
      <c r="F236" s="6" t="e">
        <f>VLOOKUP($B236,[1]!Res,F$1,0)</f>
        <v>#REF!</v>
      </c>
      <c r="G236" s="6" t="e">
        <f>VLOOKUP($B236,[1]!Res,G$1,0)</f>
        <v>#REF!</v>
      </c>
      <c r="H236" s="23"/>
      <c r="I236" s="23"/>
      <c r="J236" s="23"/>
    </row>
    <row r="237" spans="1:10" ht="12.75" customHeight="1" x14ac:dyDescent="0.3">
      <c r="A237" s="26" t="e">
        <f t="shared" si="6"/>
        <v>#REF!</v>
      </c>
      <c r="B237" s="26" t="e">
        <f t="shared" si="7"/>
        <v>#REF!</v>
      </c>
      <c r="C237" s="5">
        <v>23</v>
      </c>
      <c r="D237" s="6" t="e">
        <f>VLOOKUP($B237,[1]!Res,D$1,0)</f>
        <v>#REF!</v>
      </c>
      <c r="E237" s="6" t="e">
        <f>VLOOKUP($B237,[1]!Res,E$1,0)</f>
        <v>#REF!</v>
      </c>
      <c r="F237" s="6" t="e">
        <f>VLOOKUP($B237,[1]!Res,F$1,0)</f>
        <v>#REF!</v>
      </c>
      <c r="G237" s="6" t="e">
        <f>VLOOKUP($B237,[1]!Res,G$1,0)</f>
        <v>#REF!</v>
      </c>
      <c r="H237" s="23"/>
      <c r="I237" s="23"/>
      <c r="J237" s="23"/>
    </row>
    <row r="238" spans="1:10" ht="12.75" customHeight="1" x14ac:dyDescent="0.3">
      <c r="A238" s="26" t="e">
        <f t="shared" si="6"/>
        <v>#REF!</v>
      </c>
      <c r="B238" s="26" t="e">
        <f t="shared" si="7"/>
        <v>#REF!</v>
      </c>
      <c r="C238" s="5">
        <v>24</v>
      </c>
      <c r="D238" s="6" t="e">
        <f>VLOOKUP($B238,[1]!Res,D$1,0)</f>
        <v>#REF!</v>
      </c>
      <c r="E238" s="6" t="e">
        <f>VLOOKUP($B238,[1]!Res,E$1,0)</f>
        <v>#REF!</v>
      </c>
      <c r="F238" s="6" t="e">
        <f>VLOOKUP($B238,[1]!Res,F$1,0)</f>
        <v>#REF!</v>
      </c>
      <c r="G238" s="6" t="e">
        <f>VLOOKUP($B238,[1]!Res,G$1,0)</f>
        <v>#REF!</v>
      </c>
      <c r="H238" s="23"/>
      <c r="I238" s="23"/>
      <c r="J238" s="23"/>
    </row>
    <row r="239" spans="1:10" ht="12.75" customHeight="1" x14ac:dyDescent="0.3">
      <c r="A239" s="26" t="e">
        <f t="shared" si="6"/>
        <v>#REF!</v>
      </c>
      <c r="B239" s="26" t="e">
        <f t="shared" si="7"/>
        <v>#REF!</v>
      </c>
      <c r="C239" s="5">
        <v>25</v>
      </c>
      <c r="D239" s="6" t="e">
        <f>VLOOKUP($B239,[1]!Res,D$1,0)</f>
        <v>#REF!</v>
      </c>
      <c r="E239" s="6" t="e">
        <f>VLOOKUP($B239,[1]!Res,E$1,0)</f>
        <v>#REF!</v>
      </c>
      <c r="F239" s="6" t="e">
        <f>VLOOKUP($B239,[1]!Res,F$1,0)</f>
        <v>#REF!</v>
      </c>
      <c r="G239" s="6" t="e">
        <f>VLOOKUP($B239,[1]!Res,G$1,0)</f>
        <v>#REF!</v>
      </c>
      <c r="H239" s="23"/>
      <c r="I239" s="23"/>
      <c r="J239" s="23"/>
    </row>
    <row r="240" spans="1:10" ht="18" customHeight="1" x14ac:dyDescent="0.3">
      <c r="A240" s="26" t="e">
        <f t="shared" si="6"/>
        <v>#REF!</v>
      </c>
      <c r="B240" s="26" t="e">
        <f t="shared" si="7"/>
        <v>#REF!</v>
      </c>
      <c r="C240" s="19" t="e">
        <f>C206</f>
        <v>#REF!</v>
      </c>
      <c r="D240" s="15"/>
      <c r="E240" s="15"/>
      <c r="F240" s="15"/>
    </row>
    <row r="241" spans="1:7" ht="18" customHeight="1" x14ac:dyDescent="0.3">
      <c r="A241" s="26" t="e">
        <f t="shared" si="6"/>
        <v>#REF!</v>
      </c>
      <c r="B241" s="26" t="e">
        <f t="shared" si="7"/>
        <v>#REF!</v>
      </c>
      <c r="C241" s="4" t="s">
        <v>8</v>
      </c>
      <c r="E241" s="8"/>
      <c r="F241" s="15"/>
      <c r="G241" s="14"/>
    </row>
    <row r="242" spans="1:7" ht="18" customHeight="1" x14ac:dyDescent="0.3">
      <c r="A242" s="26" t="e">
        <f t="shared" si="6"/>
        <v>#REF!</v>
      </c>
      <c r="B242" s="26" t="e">
        <f t="shared" si="7"/>
        <v>#REF!</v>
      </c>
      <c r="C242" s="4" t="s">
        <v>0</v>
      </c>
      <c r="D242" s="15"/>
      <c r="E242" s="20">
        <v>0.9</v>
      </c>
      <c r="F242" s="15"/>
      <c r="G242" s="14" t="str">
        <f>+cit</f>
        <v/>
      </c>
    </row>
    <row r="243" spans="1:7" ht="18" customHeight="1" x14ac:dyDescent="0.3">
      <c r="A243" s="26" t="e">
        <f t="shared" si="6"/>
        <v>#REF!</v>
      </c>
      <c r="B243" s="26" t="e">
        <f t="shared" si="7"/>
        <v>#REF!</v>
      </c>
      <c r="C243" s="4" t="s">
        <v>19</v>
      </c>
      <c r="D243" s="15"/>
      <c r="E243" s="8"/>
      <c r="F243" s="8"/>
      <c r="G243" s="24" t="str">
        <f>+_cit1</f>
        <v/>
      </c>
    </row>
    <row r="244" spans="1:7" ht="15" x14ac:dyDescent="0.3">
      <c r="A244" s="26" t="e">
        <f t="shared" si="6"/>
        <v>#REF!</v>
      </c>
      <c r="B244" s="26" t="e">
        <f t="shared" si="7"/>
        <v>#REF!</v>
      </c>
      <c r="C244" s="4"/>
      <c r="D244" s="15"/>
      <c r="E244" s="8"/>
      <c r="F244" s="15"/>
      <c r="G244" s="24"/>
    </row>
    <row r="245" spans="1:7" ht="15" x14ac:dyDescent="0.3">
      <c r="A245" s="26"/>
      <c r="B245" s="26"/>
      <c r="C245" s="2"/>
      <c r="D245" s="9"/>
      <c r="E245" s="10"/>
      <c r="F245" s="10" t="s">
        <v>52</v>
      </c>
    </row>
    <row r="246" spans="1:7" ht="26" x14ac:dyDescent="0.3">
      <c r="A246" s="26" t="e">
        <f>IF(LEFT(C246,8)="PROPOSED",A244+1,A244)</f>
        <v>#REF!</v>
      </c>
      <c r="B246" s="26" t="e">
        <f t="shared" si="7"/>
        <v>#REF!</v>
      </c>
      <c r="C246" s="2"/>
      <c r="D246" s="2"/>
      <c r="E246" s="2"/>
      <c r="F246" s="50" t="s">
        <v>53</v>
      </c>
    </row>
    <row r="247" spans="1:7" ht="15" x14ac:dyDescent="0.3">
      <c r="A247" s="26" t="e">
        <f t="shared" si="6"/>
        <v>#REF!</v>
      </c>
      <c r="B247" s="26" t="e">
        <f t="shared" si="7"/>
        <v>#REF!</v>
      </c>
      <c r="C247" s="3"/>
      <c r="D247" s="3"/>
      <c r="E247" s="2"/>
      <c r="F247" s="43" t="s">
        <v>54</v>
      </c>
      <c r="G247" s="3"/>
    </row>
    <row r="248" spans="1:7" ht="26" x14ac:dyDescent="0.3">
      <c r="A248" s="26" t="e">
        <f t="shared" si="6"/>
        <v>#REF!</v>
      </c>
      <c r="B248" s="26" t="e">
        <f t="shared" si="7"/>
        <v>#REF!</v>
      </c>
      <c r="C248" s="51" t="s">
        <v>56</v>
      </c>
      <c r="D248" s="28" t="s">
        <v>3</v>
      </c>
      <c r="E248" s="28" t="s">
        <v>7</v>
      </c>
      <c r="F248" s="51" t="s">
        <v>55</v>
      </c>
      <c r="G248" s="51" t="s">
        <v>57</v>
      </c>
    </row>
    <row r="249" spans="1:7" ht="19.5" customHeight="1" x14ac:dyDescent="0.3">
      <c r="A249" s="26" t="e">
        <f t="shared" si="6"/>
        <v>#REF!</v>
      </c>
      <c r="B249" s="26" t="e">
        <f t="shared" si="7"/>
        <v>#REF!</v>
      </c>
      <c r="C249" s="5">
        <v>1</v>
      </c>
      <c r="D249" s="6" t="e">
        <f>VLOOKUP($B249,[1]!Res,D$1,0)</f>
        <v>#REF!</v>
      </c>
      <c r="E249" s="6" t="e">
        <f>VLOOKUP($B249,[1]!Res,E$1,0)</f>
        <v>#REF!</v>
      </c>
      <c r="F249" s="6" t="e">
        <f>VLOOKUP($B249,[1]!Res,F$1,0)</f>
        <v>#REF!</v>
      </c>
      <c r="G249" s="6" t="e">
        <f>VLOOKUP($B249,[1]!Res,G$1,0)</f>
        <v>#REF!</v>
      </c>
    </row>
    <row r="250" spans="1:7" ht="12.75" customHeight="1" x14ac:dyDescent="0.3">
      <c r="A250" s="26" t="e">
        <f t="shared" si="6"/>
        <v>#REF!</v>
      </c>
      <c r="B250" s="26" t="e">
        <f t="shared" si="7"/>
        <v>#REF!</v>
      </c>
      <c r="C250" s="5">
        <v>2</v>
      </c>
      <c r="D250" s="6" t="e">
        <f>VLOOKUP($B250,[1]!Res,D$1,0)</f>
        <v>#REF!</v>
      </c>
      <c r="E250" s="6" t="e">
        <f>VLOOKUP($B250,[1]!Res,E$1,0)</f>
        <v>#REF!</v>
      </c>
      <c r="F250" s="6" t="e">
        <f>VLOOKUP($B250,[1]!Res,F$1,0)</f>
        <v>#REF!</v>
      </c>
      <c r="G250" s="6" t="e">
        <f>VLOOKUP($B250,[1]!Res,G$1,0)</f>
        <v>#REF!</v>
      </c>
    </row>
    <row r="251" spans="1:7" ht="12.75" customHeight="1" x14ac:dyDescent="0.3">
      <c r="A251" s="26" t="e">
        <f t="shared" si="6"/>
        <v>#REF!</v>
      </c>
      <c r="B251" s="26" t="e">
        <f t="shared" si="7"/>
        <v>#REF!</v>
      </c>
      <c r="C251" s="17">
        <v>3</v>
      </c>
      <c r="D251" s="6" t="e">
        <f>VLOOKUP($B251,[1]!Res,D$1,0)</f>
        <v>#REF!</v>
      </c>
      <c r="E251" s="6" t="e">
        <f>VLOOKUP($B251,[1]!Res,E$1,0)</f>
        <v>#REF!</v>
      </c>
      <c r="F251" s="6" t="e">
        <f>VLOOKUP($B251,[1]!Res,F$1,0)</f>
        <v>#REF!</v>
      </c>
      <c r="G251" s="6" t="e">
        <f>VLOOKUP($B251,[1]!Res,G$1,0)</f>
        <v>#REF!</v>
      </c>
    </row>
    <row r="252" spans="1:7" ht="12.75" customHeight="1" x14ac:dyDescent="0.3">
      <c r="A252" s="26" t="e">
        <f t="shared" si="6"/>
        <v>#REF!</v>
      </c>
      <c r="B252" s="26" t="e">
        <f t="shared" si="7"/>
        <v>#REF!</v>
      </c>
      <c r="C252" s="5">
        <v>4</v>
      </c>
      <c r="D252" s="6" t="e">
        <f>VLOOKUP($B252,[1]!Res,D$1,0)</f>
        <v>#REF!</v>
      </c>
      <c r="E252" s="6" t="e">
        <f>VLOOKUP($B252,[1]!Res,E$1,0)</f>
        <v>#REF!</v>
      </c>
      <c r="F252" s="6" t="e">
        <f>VLOOKUP($B252,[1]!Res,F$1,0)</f>
        <v>#REF!</v>
      </c>
      <c r="G252" s="6" t="e">
        <f>VLOOKUP($B252,[1]!Res,G$1,0)</f>
        <v>#REF!</v>
      </c>
    </row>
    <row r="253" spans="1:7" ht="12.75" customHeight="1" x14ac:dyDescent="0.3">
      <c r="A253" s="26" t="e">
        <f t="shared" si="6"/>
        <v>#REF!</v>
      </c>
      <c r="B253" s="26" t="e">
        <f t="shared" si="7"/>
        <v>#REF!</v>
      </c>
      <c r="C253" s="5">
        <v>5</v>
      </c>
      <c r="D253" s="6" t="e">
        <f>VLOOKUP($B253,[1]!Res,D$1,0)</f>
        <v>#REF!</v>
      </c>
      <c r="E253" s="6" t="e">
        <f>VLOOKUP($B253,[1]!Res,E$1,0)</f>
        <v>#REF!</v>
      </c>
      <c r="F253" s="6" t="e">
        <f>VLOOKUP($B253,[1]!Res,F$1,0)</f>
        <v>#REF!</v>
      </c>
      <c r="G253" s="6" t="e">
        <f>VLOOKUP($B253,[1]!Res,G$1,0)</f>
        <v>#REF!</v>
      </c>
    </row>
    <row r="254" spans="1:7" ht="19.5" customHeight="1" x14ac:dyDescent="0.3">
      <c r="A254" s="26" t="e">
        <f t="shared" si="6"/>
        <v>#REF!</v>
      </c>
      <c r="B254" s="26" t="e">
        <f t="shared" si="7"/>
        <v>#REF!</v>
      </c>
      <c r="C254" s="17">
        <v>6</v>
      </c>
      <c r="D254" s="6" t="e">
        <f>VLOOKUP($B254,[1]!Res,D$1,0)</f>
        <v>#REF!</v>
      </c>
      <c r="E254" s="6" t="e">
        <f>VLOOKUP($B254,[1]!Res,E$1,0)</f>
        <v>#REF!</v>
      </c>
      <c r="F254" s="6" t="e">
        <f>VLOOKUP($B254,[1]!Res,F$1,0)</f>
        <v>#REF!</v>
      </c>
      <c r="G254" s="6" t="e">
        <f>VLOOKUP($B254,[1]!Res,G$1,0)</f>
        <v>#REF!</v>
      </c>
    </row>
    <row r="255" spans="1:7" ht="12.75" customHeight="1" x14ac:dyDescent="0.3">
      <c r="A255" s="26" t="e">
        <f t="shared" si="6"/>
        <v>#REF!</v>
      </c>
      <c r="B255" s="26" t="e">
        <f t="shared" si="7"/>
        <v>#REF!</v>
      </c>
      <c r="C255" s="5">
        <v>7</v>
      </c>
      <c r="D255" s="6" t="e">
        <f>VLOOKUP($B255,[1]!Res,D$1,0)</f>
        <v>#REF!</v>
      </c>
      <c r="E255" s="6" t="e">
        <f>VLOOKUP($B255,[1]!Res,E$1,0)</f>
        <v>#REF!</v>
      </c>
      <c r="F255" s="6" t="e">
        <f>VLOOKUP($B255,[1]!Res,F$1,0)</f>
        <v>#REF!</v>
      </c>
      <c r="G255" s="6" t="e">
        <f>VLOOKUP($B255,[1]!Res,G$1,0)</f>
        <v>#REF!</v>
      </c>
    </row>
    <row r="256" spans="1:7" ht="12.75" customHeight="1" x14ac:dyDescent="0.3">
      <c r="A256" s="26" t="e">
        <f t="shared" si="6"/>
        <v>#REF!</v>
      </c>
      <c r="B256" s="26" t="e">
        <f t="shared" si="7"/>
        <v>#REF!</v>
      </c>
      <c r="C256" s="5">
        <v>8</v>
      </c>
      <c r="D256" s="6" t="e">
        <f>VLOOKUP($B256,[1]!Res,D$1,0)</f>
        <v>#REF!</v>
      </c>
      <c r="E256" s="6" t="e">
        <f>VLOOKUP($B256,[1]!Res,E$1,0)</f>
        <v>#REF!</v>
      </c>
      <c r="F256" s="6" t="e">
        <f>VLOOKUP($B256,[1]!Res,F$1,0)</f>
        <v>#REF!</v>
      </c>
      <c r="G256" s="6" t="e">
        <f>VLOOKUP($B256,[1]!Res,G$1,0)</f>
        <v>#REF!</v>
      </c>
    </row>
    <row r="257" spans="1:7" ht="12.75" customHeight="1" x14ac:dyDescent="0.3">
      <c r="A257" s="26" t="e">
        <f t="shared" si="6"/>
        <v>#REF!</v>
      </c>
      <c r="B257" s="26" t="e">
        <f t="shared" si="7"/>
        <v>#REF!</v>
      </c>
      <c r="C257" s="5">
        <v>9</v>
      </c>
      <c r="D257" s="6" t="e">
        <f>VLOOKUP($B257,[1]!Res,D$1,0)</f>
        <v>#REF!</v>
      </c>
      <c r="E257" s="6" t="e">
        <f>VLOOKUP($B257,[1]!Res,E$1,0)</f>
        <v>#REF!</v>
      </c>
      <c r="F257" s="6" t="e">
        <f>VLOOKUP($B257,[1]!Res,F$1,0)</f>
        <v>#REF!</v>
      </c>
      <c r="G257" s="6" t="e">
        <f>VLOOKUP($B257,[1]!Res,G$1,0)</f>
        <v>#REF!</v>
      </c>
    </row>
    <row r="258" spans="1:7" ht="12.75" customHeight="1" x14ac:dyDescent="0.3">
      <c r="A258" s="26" t="e">
        <f t="shared" si="6"/>
        <v>#REF!</v>
      </c>
      <c r="B258" s="26" t="e">
        <f t="shared" si="7"/>
        <v>#REF!</v>
      </c>
      <c r="C258" s="5">
        <v>10</v>
      </c>
      <c r="D258" s="6" t="e">
        <f>VLOOKUP($B258,[1]!Res,D$1,0)</f>
        <v>#REF!</v>
      </c>
      <c r="E258" s="6" t="e">
        <f>VLOOKUP($B258,[1]!Res,E$1,0)</f>
        <v>#REF!</v>
      </c>
      <c r="F258" s="6" t="e">
        <f>VLOOKUP($B258,[1]!Res,F$1,0)</f>
        <v>#REF!</v>
      </c>
      <c r="G258" s="6" t="e">
        <f>VLOOKUP($B258,[1]!Res,G$1,0)</f>
        <v>#REF!</v>
      </c>
    </row>
    <row r="259" spans="1:7" ht="19.5" customHeight="1" x14ac:dyDescent="0.3">
      <c r="A259" s="26" t="e">
        <f t="shared" si="6"/>
        <v>#REF!</v>
      </c>
      <c r="B259" s="26" t="e">
        <f t="shared" si="7"/>
        <v>#REF!</v>
      </c>
      <c r="C259" s="5">
        <v>11</v>
      </c>
      <c r="D259" s="6" t="e">
        <f>VLOOKUP($B259,[1]!Res,D$1,0)</f>
        <v>#REF!</v>
      </c>
      <c r="E259" s="6" t="e">
        <f>VLOOKUP($B259,[1]!Res,E$1,0)</f>
        <v>#REF!</v>
      </c>
      <c r="F259" s="6" t="e">
        <f>VLOOKUP($B259,[1]!Res,F$1,0)</f>
        <v>#REF!</v>
      </c>
      <c r="G259" s="6" t="e">
        <f>VLOOKUP($B259,[1]!Res,G$1,0)</f>
        <v>#REF!</v>
      </c>
    </row>
    <row r="260" spans="1:7" ht="12.75" customHeight="1" x14ac:dyDescent="0.3">
      <c r="A260" s="26" t="e">
        <f t="shared" si="6"/>
        <v>#REF!</v>
      </c>
      <c r="B260" s="26" t="e">
        <f t="shared" si="7"/>
        <v>#REF!</v>
      </c>
      <c r="C260" s="5">
        <v>12</v>
      </c>
      <c r="D260" s="6" t="e">
        <f>VLOOKUP($B260,[1]!Res,D$1,0)</f>
        <v>#REF!</v>
      </c>
      <c r="E260" s="6" t="e">
        <f>VLOOKUP($B260,[1]!Res,E$1,0)</f>
        <v>#REF!</v>
      </c>
      <c r="F260" s="6" t="e">
        <f>VLOOKUP($B260,[1]!Res,F$1,0)</f>
        <v>#REF!</v>
      </c>
      <c r="G260" s="6" t="e">
        <f>VLOOKUP($B260,[1]!Res,G$1,0)</f>
        <v>#REF!</v>
      </c>
    </row>
    <row r="261" spans="1:7" ht="12.75" customHeight="1" x14ac:dyDescent="0.3">
      <c r="A261" s="26" t="e">
        <f t="shared" si="6"/>
        <v>#REF!</v>
      </c>
      <c r="B261" s="26" t="e">
        <f t="shared" si="7"/>
        <v>#REF!</v>
      </c>
      <c r="C261" s="5">
        <v>13</v>
      </c>
      <c r="D261" s="6" t="e">
        <f>VLOOKUP($B261,[1]!Res,D$1,0)</f>
        <v>#REF!</v>
      </c>
      <c r="E261" s="6" t="e">
        <f>VLOOKUP($B261,[1]!Res,E$1,0)</f>
        <v>#REF!</v>
      </c>
      <c r="F261" s="6" t="e">
        <f>VLOOKUP($B261,[1]!Res,F$1,0)</f>
        <v>#REF!</v>
      </c>
      <c r="G261" s="6" t="e">
        <f>VLOOKUP($B261,[1]!Res,G$1,0)</f>
        <v>#REF!</v>
      </c>
    </row>
    <row r="262" spans="1:7" ht="12.75" customHeight="1" x14ac:dyDescent="0.3">
      <c r="A262" s="26" t="e">
        <f t="shared" si="6"/>
        <v>#REF!</v>
      </c>
      <c r="B262" s="26" t="e">
        <f t="shared" si="7"/>
        <v>#REF!</v>
      </c>
      <c r="C262" s="5">
        <v>14</v>
      </c>
      <c r="D262" s="6" t="e">
        <f>VLOOKUP($B262,[1]!Res,D$1,0)</f>
        <v>#REF!</v>
      </c>
      <c r="E262" s="6" t="e">
        <f>VLOOKUP($B262,[1]!Res,E$1,0)</f>
        <v>#REF!</v>
      </c>
      <c r="F262" s="6" t="e">
        <f>VLOOKUP($B262,[1]!Res,F$1,0)</f>
        <v>#REF!</v>
      </c>
      <c r="G262" s="6" t="e">
        <f>VLOOKUP($B262,[1]!Res,G$1,0)</f>
        <v>#REF!</v>
      </c>
    </row>
    <row r="263" spans="1:7" ht="12.75" customHeight="1" x14ac:dyDescent="0.3">
      <c r="A263" s="26" t="e">
        <f t="shared" si="6"/>
        <v>#REF!</v>
      </c>
      <c r="B263" s="26" t="e">
        <f t="shared" si="7"/>
        <v>#REF!</v>
      </c>
      <c r="C263" s="5">
        <v>15</v>
      </c>
      <c r="D263" s="6" t="e">
        <f>VLOOKUP($B263,[1]!Res,D$1,0)</f>
        <v>#REF!</v>
      </c>
      <c r="E263" s="6" t="e">
        <f>VLOOKUP($B263,[1]!Res,E$1,0)</f>
        <v>#REF!</v>
      </c>
      <c r="F263" s="6" t="e">
        <f>VLOOKUP($B263,[1]!Res,F$1,0)</f>
        <v>#REF!</v>
      </c>
      <c r="G263" s="6" t="e">
        <f>VLOOKUP($B263,[1]!Res,G$1,0)</f>
        <v>#REF!</v>
      </c>
    </row>
    <row r="264" spans="1:7" ht="19.5" customHeight="1" x14ac:dyDescent="0.3">
      <c r="A264" s="26" t="e">
        <f t="shared" si="6"/>
        <v>#REF!</v>
      </c>
      <c r="B264" s="26" t="e">
        <f t="shared" si="7"/>
        <v>#REF!</v>
      </c>
      <c r="C264" s="5">
        <v>16</v>
      </c>
      <c r="D264" s="6" t="e">
        <f>VLOOKUP($B264,[1]!Res,D$1,0)</f>
        <v>#REF!</v>
      </c>
      <c r="E264" s="6" t="e">
        <f>VLOOKUP($B264,[1]!Res,E$1,0)</f>
        <v>#REF!</v>
      </c>
      <c r="F264" s="6" t="e">
        <f>VLOOKUP($B264,[1]!Res,F$1,0)</f>
        <v>#REF!</v>
      </c>
      <c r="G264" s="6" t="e">
        <f>VLOOKUP($B264,[1]!Res,G$1,0)</f>
        <v>#REF!</v>
      </c>
    </row>
    <row r="265" spans="1:7" ht="12.75" customHeight="1" x14ac:dyDescent="0.3">
      <c r="A265" s="26" t="e">
        <f t="shared" si="6"/>
        <v>#REF!</v>
      </c>
      <c r="B265" s="26" t="e">
        <f t="shared" si="7"/>
        <v>#REF!</v>
      </c>
      <c r="C265" s="5">
        <v>17</v>
      </c>
      <c r="D265" s="6" t="e">
        <f>VLOOKUP($B265,[1]!Res,D$1,0)</f>
        <v>#REF!</v>
      </c>
      <c r="E265" s="6" t="e">
        <f>VLOOKUP($B265,[1]!Res,E$1,0)</f>
        <v>#REF!</v>
      </c>
      <c r="F265" s="6" t="e">
        <f>VLOOKUP($B265,[1]!Res,F$1,0)</f>
        <v>#REF!</v>
      </c>
      <c r="G265" s="6" t="e">
        <f>VLOOKUP($B265,[1]!Res,G$1,0)</f>
        <v>#REF!</v>
      </c>
    </row>
    <row r="266" spans="1:7" ht="12.75" customHeight="1" x14ac:dyDescent="0.3">
      <c r="A266" s="26" t="e">
        <f t="shared" si="6"/>
        <v>#REF!</v>
      </c>
      <c r="B266" s="26" t="e">
        <f t="shared" si="7"/>
        <v>#REF!</v>
      </c>
      <c r="C266" s="5">
        <v>18</v>
      </c>
      <c r="D266" s="6" t="e">
        <f>VLOOKUP($B266,[1]!Res,D$1,0)</f>
        <v>#REF!</v>
      </c>
      <c r="E266" s="6" t="e">
        <f>VLOOKUP($B266,[1]!Res,E$1,0)</f>
        <v>#REF!</v>
      </c>
      <c r="F266" s="6" t="e">
        <f>VLOOKUP($B266,[1]!Res,F$1,0)</f>
        <v>#REF!</v>
      </c>
      <c r="G266" s="6" t="e">
        <f>VLOOKUP($B266,[1]!Res,G$1,0)</f>
        <v>#REF!</v>
      </c>
    </row>
    <row r="267" spans="1:7" ht="12.75" customHeight="1" x14ac:dyDescent="0.3">
      <c r="A267" s="26" t="e">
        <f t="shared" si="6"/>
        <v>#REF!</v>
      </c>
      <c r="B267" s="26" t="e">
        <f t="shared" si="7"/>
        <v>#REF!</v>
      </c>
      <c r="C267" s="5">
        <v>19</v>
      </c>
      <c r="D267" s="6" t="e">
        <f>VLOOKUP($B267,[1]!Res,D$1,0)</f>
        <v>#REF!</v>
      </c>
      <c r="E267" s="6" t="e">
        <f>VLOOKUP($B267,[1]!Res,E$1,0)</f>
        <v>#REF!</v>
      </c>
      <c r="F267" s="6" t="e">
        <f>VLOOKUP($B267,[1]!Res,F$1,0)</f>
        <v>#REF!</v>
      </c>
      <c r="G267" s="6" t="e">
        <f>VLOOKUP($B267,[1]!Res,G$1,0)</f>
        <v>#REF!</v>
      </c>
    </row>
    <row r="268" spans="1:7" ht="12.75" customHeight="1" x14ac:dyDescent="0.3">
      <c r="A268" s="26" t="e">
        <f t="shared" si="6"/>
        <v>#REF!</v>
      </c>
      <c r="B268" s="26" t="e">
        <f t="shared" si="7"/>
        <v>#REF!</v>
      </c>
      <c r="C268" s="5">
        <v>20</v>
      </c>
      <c r="D268" s="6" t="e">
        <f>VLOOKUP($B268,[1]!Res,D$1,0)</f>
        <v>#REF!</v>
      </c>
      <c r="E268" s="6" t="e">
        <f>VLOOKUP($B268,[1]!Res,E$1,0)</f>
        <v>#REF!</v>
      </c>
      <c r="F268" s="6" t="e">
        <f>VLOOKUP($B268,[1]!Res,F$1,0)</f>
        <v>#REF!</v>
      </c>
      <c r="G268" s="6" t="e">
        <f>VLOOKUP($B268,[1]!Res,G$1,0)</f>
        <v>#REF!</v>
      </c>
    </row>
    <row r="269" spans="1:7" ht="19.5" customHeight="1" x14ac:dyDescent="0.3">
      <c r="A269" s="26" t="e">
        <f t="shared" si="6"/>
        <v>#REF!</v>
      </c>
      <c r="B269" s="26" t="e">
        <f t="shared" si="7"/>
        <v>#REF!</v>
      </c>
      <c r="C269" s="5">
        <v>21</v>
      </c>
      <c r="D269" s="6" t="e">
        <f>VLOOKUP($B269,[1]!Res,D$1,0)</f>
        <v>#REF!</v>
      </c>
      <c r="E269" s="6" t="e">
        <f>VLOOKUP($B269,[1]!Res,E$1,0)</f>
        <v>#REF!</v>
      </c>
      <c r="F269" s="6" t="e">
        <f>VLOOKUP($B269,[1]!Res,F$1,0)</f>
        <v>#REF!</v>
      </c>
      <c r="G269" s="6" t="e">
        <f>VLOOKUP($B269,[1]!Res,G$1,0)</f>
        <v>#REF!</v>
      </c>
    </row>
    <row r="270" spans="1:7" ht="12.75" customHeight="1" x14ac:dyDescent="0.3">
      <c r="A270" s="26" t="e">
        <f t="shared" ref="A270:A335" si="8">IF(LEFT(C270,8)="PROPOSED",A269+1,A269)</f>
        <v>#REF!</v>
      </c>
      <c r="B270" s="26" t="e">
        <f t="shared" ref="B270:B335" si="9">+A270&amp;"-"&amp;C270</f>
        <v>#REF!</v>
      </c>
      <c r="C270" s="5">
        <v>22</v>
      </c>
      <c r="D270" s="6" t="e">
        <f>VLOOKUP($B270,[1]!Res,D$1,0)</f>
        <v>#REF!</v>
      </c>
      <c r="E270" s="6" t="e">
        <f>VLOOKUP($B270,[1]!Res,E$1,0)</f>
        <v>#REF!</v>
      </c>
      <c r="F270" s="6" t="e">
        <f>VLOOKUP($B270,[1]!Res,F$1,0)</f>
        <v>#REF!</v>
      </c>
      <c r="G270" s="6" t="e">
        <f>VLOOKUP($B270,[1]!Res,G$1,0)</f>
        <v>#REF!</v>
      </c>
    </row>
    <row r="271" spans="1:7" ht="12.75" customHeight="1" x14ac:dyDescent="0.3">
      <c r="A271" s="26" t="e">
        <f t="shared" si="8"/>
        <v>#REF!</v>
      </c>
      <c r="B271" s="26" t="e">
        <f t="shared" si="9"/>
        <v>#REF!</v>
      </c>
      <c r="C271" s="5">
        <v>23</v>
      </c>
      <c r="D271" s="6" t="e">
        <f>VLOOKUP($B271,[1]!Res,D$1,0)</f>
        <v>#REF!</v>
      </c>
      <c r="E271" s="6" t="e">
        <f>VLOOKUP($B271,[1]!Res,E$1,0)</f>
        <v>#REF!</v>
      </c>
      <c r="F271" s="6" t="e">
        <f>VLOOKUP($B271,[1]!Res,F$1,0)</f>
        <v>#REF!</v>
      </c>
      <c r="G271" s="6" t="e">
        <f>VLOOKUP($B271,[1]!Res,G$1,0)</f>
        <v>#REF!</v>
      </c>
    </row>
    <row r="272" spans="1:7" ht="12.75" customHeight="1" x14ac:dyDescent="0.3">
      <c r="A272" s="26" t="e">
        <f t="shared" si="8"/>
        <v>#REF!</v>
      </c>
      <c r="B272" s="26" t="e">
        <f t="shared" si="9"/>
        <v>#REF!</v>
      </c>
      <c r="C272" s="5">
        <v>24</v>
      </c>
      <c r="D272" s="6" t="e">
        <f>VLOOKUP($B272,[1]!Res,D$1,0)</f>
        <v>#REF!</v>
      </c>
      <c r="E272" s="6" t="e">
        <f>VLOOKUP($B272,[1]!Res,E$1,0)</f>
        <v>#REF!</v>
      </c>
      <c r="F272" s="6" t="e">
        <f>VLOOKUP($B272,[1]!Res,F$1,0)</f>
        <v>#REF!</v>
      </c>
      <c r="G272" s="6" t="e">
        <f>VLOOKUP($B272,[1]!Res,G$1,0)</f>
        <v>#REF!</v>
      </c>
    </row>
    <row r="273" spans="1:7" ht="12.75" customHeight="1" x14ac:dyDescent="0.3">
      <c r="A273" s="26" t="e">
        <f t="shared" si="8"/>
        <v>#REF!</v>
      </c>
      <c r="B273" s="26" t="e">
        <f t="shared" si="9"/>
        <v>#REF!</v>
      </c>
      <c r="C273" s="5">
        <v>25</v>
      </c>
      <c r="D273" s="6" t="e">
        <f>VLOOKUP($B273,[1]!Res,D$1,0)</f>
        <v>#REF!</v>
      </c>
      <c r="E273" s="6" t="e">
        <f>VLOOKUP($B273,[1]!Res,E$1,0)</f>
        <v>#REF!</v>
      </c>
      <c r="F273" s="6" t="e">
        <f>VLOOKUP($B273,[1]!Res,F$1,0)</f>
        <v>#REF!</v>
      </c>
      <c r="G273" s="6" t="e">
        <f>VLOOKUP($B273,[1]!Res,G$1,0)</f>
        <v>#REF!</v>
      </c>
    </row>
    <row r="274" spans="1:7" ht="18" customHeight="1" x14ac:dyDescent="0.3">
      <c r="A274" s="26" t="e">
        <f t="shared" si="8"/>
        <v>#REF!</v>
      </c>
      <c r="B274" s="26" t="e">
        <f t="shared" si="9"/>
        <v>#REF!</v>
      </c>
      <c r="C274" s="19" t="e">
        <f>C240</f>
        <v>#REF!</v>
      </c>
      <c r="D274" s="15"/>
      <c r="E274" s="15"/>
      <c r="F274" s="15"/>
    </row>
    <row r="275" spans="1:7" ht="18" customHeight="1" x14ac:dyDescent="0.3">
      <c r="A275" s="26" t="e">
        <f t="shared" si="8"/>
        <v>#REF!</v>
      </c>
      <c r="B275" s="26" t="e">
        <f t="shared" si="9"/>
        <v>#REF!</v>
      </c>
      <c r="C275" s="4" t="s">
        <v>8</v>
      </c>
      <c r="E275" s="8"/>
      <c r="F275" s="15"/>
      <c r="G275" s="14"/>
    </row>
    <row r="276" spans="1:7" ht="18" customHeight="1" x14ac:dyDescent="0.3">
      <c r="A276" s="26" t="e">
        <f t="shared" si="8"/>
        <v>#REF!</v>
      </c>
      <c r="B276" s="26" t="e">
        <f t="shared" si="9"/>
        <v>#REF!</v>
      </c>
      <c r="C276" s="4" t="s">
        <v>0</v>
      </c>
      <c r="D276" s="15"/>
      <c r="E276" s="20">
        <v>0.9</v>
      </c>
      <c r="F276" s="15"/>
      <c r="G276" s="14" t="str">
        <f>+cit</f>
        <v/>
      </c>
    </row>
    <row r="277" spans="1:7" ht="18" customHeight="1" x14ac:dyDescent="0.3">
      <c r="A277" s="26" t="e">
        <f t="shared" si="8"/>
        <v>#REF!</v>
      </c>
      <c r="B277" s="26" t="e">
        <f t="shared" si="9"/>
        <v>#REF!</v>
      </c>
      <c r="C277" s="4" t="s">
        <v>20</v>
      </c>
      <c r="D277" s="15"/>
      <c r="E277" s="8"/>
      <c r="F277" s="8"/>
      <c r="G277" s="24" t="str">
        <f>+_cit1</f>
        <v/>
      </c>
    </row>
    <row r="278" spans="1:7" ht="15" x14ac:dyDescent="0.3">
      <c r="A278" s="26" t="e">
        <f t="shared" si="8"/>
        <v>#REF!</v>
      </c>
      <c r="B278" s="26" t="e">
        <f t="shared" si="9"/>
        <v>#REF!</v>
      </c>
      <c r="C278" s="4"/>
      <c r="D278" s="15"/>
      <c r="E278" s="8"/>
      <c r="F278" s="15"/>
      <c r="G278" s="24"/>
    </row>
    <row r="279" spans="1:7" ht="15" x14ac:dyDescent="0.3">
      <c r="A279" s="26"/>
      <c r="B279" s="26"/>
      <c r="C279" s="2"/>
      <c r="D279" s="9"/>
      <c r="E279" s="10"/>
      <c r="F279" s="10" t="s">
        <v>52</v>
      </c>
    </row>
    <row r="280" spans="1:7" ht="26" x14ac:dyDescent="0.3">
      <c r="A280" s="26" t="e">
        <f>IF(LEFT(C280,8)="PROPOSED",A278+1,A278)</f>
        <v>#REF!</v>
      </c>
      <c r="B280" s="26" t="e">
        <f t="shared" si="9"/>
        <v>#REF!</v>
      </c>
      <c r="C280" s="2"/>
      <c r="D280" s="2"/>
      <c r="E280" s="2"/>
      <c r="F280" s="50" t="s">
        <v>53</v>
      </c>
    </row>
    <row r="281" spans="1:7" ht="15" x14ac:dyDescent="0.3">
      <c r="A281" s="26" t="e">
        <f t="shared" si="8"/>
        <v>#REF!</v>
      </c>
      <c r="B281" s="26" t="e">
        <f t="shared" si="9"/>
        <v>#REF!</v>
      </c>
      <c r="C281" s="3"/>
      <c r="D281" s="3"/>
      <c r="E281" s="2"/>
      <c r="F281" s="43" t="s">
        <v>54</v>
      </c>
      <c r="G281" s="3"/>
    </row>
    <row r="282" spans="1:7" ht="26" x14ac:dyDescent="0.3">
      <c r="A282" s="26" t="e">
        <f t="shared" si="8"/>
        <v>#REF!</v>
      </c>
      <c r="B282" s="26" t="e">
        <f t="shared" si="9"/>
        <v>#REF!</v>
      </c>
      <c r="C282" s="51" t="s">
        <v>56</v>
      </c>
      <c r="D282" s="28" t="s">
        <v>3</v>
      </c>
      <c r="E282" s="28" t="s">
        <v>7</v>
      </c>
      <c r="F282" s="51" t="s">
        <v>55</v>
      </c>
      <c r="G282" s="51" t="s">
        <v>57</v>
      </c>
    </row>
    <row r="283" spans="1:7" ht="19.5" customHeight="1" x14ac:dyDescent="0.3">
      <c r="A283" s="26" t="e">
        <f t="shared" si="8"/>
        <v>#REF!</v>
      </c>
      <c r="B283" s="26" t="e">
        <f t="shared" si="9"/>
        <v>#REF!</v>
      </c>
      <c r="C283" s="5">
        <v>1</v>
      </c>
      <c r="D283" s="6" t="e">
        <f>VLOOKUP($B283,[1]!Res,D$1,0)</f>
        <v>#REF!</v>
      </c>
      <c r="E283" s="6" t="e">
        <f>VLOOKUP($B283,[1]!Res,E$1,0)</f>
        <v>#REF!</v>
      </c>
      <c r="F283" s="6" t="e">
        <f>VLOOKUP($B283,[1]!Res,F$1,0)</f>
        <v>#REF!</v>
      </c>
      <c r="G283" s="6" t="e">
        <f>VLOOKUP($B283,[1]!Res,G$1,0)</f>
        <v>#REF!</v>
      </c>
    </row>
    <row r="284" spans="1:7" ht="12.75" customHeight="1" x14ac:dyDescent="0.3">
      <c r="A284" s="26" t="e">
        <f t="shared" si="8"/>
        <v>#REF!</v>
      </c>
      <c r="B284" s="26" t="e">
        <f t="shared" si="9"/>
        <v>#REF!</v>
      </c>
      <c r="C284" s="5">
        <v>2</v>
      </c>
      <c r="D284" s="6" t="e">
        <f>VLOOKUP($B284,[1]!Res,D$1,0)</f>
        <v>#REF!</v>
      </c>
      <c r="E284" s="6" t="e">
        <f>VLOOKUP($B284,[1]!Res,E$1,0)</f>
        <v>#REF!</v>
      </c>
      <c r="F284" s="6" t="e">
        <f>VLOOKUP($B284,[1]!Res,F$1,0)</f>
        <v>#REF!</v>
      </c>
      <c r="G284" s="6" t="e">
        <f>VLOOKUP($B284,[1]!Res,G$1,0)</f>
        <v>#REF!</v>
      </c>
    </row>
    <row r="285" spans="1:7" ht="12.75" customHeight="1" x14ac:dyDescent="0.3">
      <c r="A285" s="26" t="e">
        <f t="shared" si="8"/>
        <v>#REF!</v>
      </c>
      <c r="B285" s="26" t="e">
        <f t="shared" si="9"/>
        <v>#REF!</v>
      </c>
      <c r="C285" s="17">
        <v>3</v>
      </c>
      <c r="D285" s="6" t="e">
        <f>VLOOKUP($B285,[1]!Res,D$1,0)</f>
        <v>#REF!</v>
      </c>
      <c r="E285" s="6" t="e">
        <f>VLOOKUP($B285,[1]!Res,E$1,0)</f>
        <v>#REF!</v>
      </c>
      <c r="F285" s="6" t="e">
        <f>VLOOKUP($B285,[1]!Res,F$1,0)</f>
        <v>#REF!</v>
      </c>
      <c r="G285" s="6" t="e">
        <f>VLOOKUP($B285,[1]!Res,G$1,0)</f>
        <v>#REF!</v>
      </c>
    </row>
    <row r="286" spans="1:7" ht="12.75" customHeight="1" x14ac:dyDescent="0.3">
      <c r="A286" s="26" t="e">
        <f t="shared" si="8"/>
        <v>#REF!</v>
      </c>
      <c r="B286" s="26" t="e">
        <f t="shared" si="9"/>
        <v>#REF!</v>
      </c>
      <c r="C286" s="5">
        <v>4</v>
      </c>
      <c r="D286" s="6" t="e">
        <f>VLOOKUP($B286,[1]!Res,D$1,0)</f>
        <v>#REF!</v>
      </c>
      <c r="E286" s="6" t="e">
        <f>VLOOKUP($B286,[1]!Res,E$1,0)</f>
        <v>#REF!</v>
      </c>
      <c r="F286" s="6" t="e">
        <f>VLOOKUP($B286,[1]!Res,F$1,0)</f>
        <v>#REF!</v>
      </c>
      <c r="G286" s="6" t="e">
        <f>VLOOKUP($B286,[1]!Res,G$1,0)</f>
        <v>#REF!</v>
      </c>
    </row>
    <row r="287" spans="1:7" ht="12.75" customHeight="1" x14ac:dyDescent="0.3">
      <c r="A287" s="26" t="e">
        <f t="shared" si="8"/>
        <v>#REF!</v>
      </c>
      <c r="B287" s="26" t="e">
        <f t="shared" si="9"/>
        <v>#REF!</v>
      </c>
      <c r="C287" s="5">
        <v>5</v>
      </c>
      <c r="D287" s="6" t="e">
        <f>VLOOKUP($B287,[1]!Res,D$1,0)</f>
        <v>#REF!</v>
      </c>
      <c r="E287" s="6" t="e">
        <f>VLOOKUP($B287,[1]!Res,E$1,0)</f>
        <v>#REF!</v>
      </c>
      <c r="F287" s="6" t="e">
        <f>VLOOKUP($B287,[1]!Res,F$1,0)</f>
        <v>#REF!</v>
      </c>
      <c r="G287" s="6" t="e">
        <f>VLOOKUP($B287,[1]!Res,G$1,0)</f>
        <v>#REF!</v>
      </c>
    </row>
    <row r="288" spans="1:7" ht="19.5" customHeight="1" x14ac:dyDescent="0.3">
      <c r="A288" s="26" t="e">
        <f t="shared" si="8"/>
        <v>#REF!</v>
      </c>
      <c r="B288" s="26" t="e">
        <f t="shared" si="9"/>
        <v>#REF!</v>
      </c>
      <c r="C288" s="17">
        <v>6</v>
      </c>
      <c r="D288" s="6" t="e">
        <f>VLOOKUP($B288,[1]!Res,D$1,0)</f>
        <v>#REF!</v>
      </c>
      <c r="E288" s="6" t="e">
        <f>VLOOKUP($B288,[1]!Res,E$1,0)</f>
        <v>#REF!</v>
      </c>
      <c r="F288" s="6" t="e">
        <f>VLOOKUP($B288,[1]!Res,F$1,0)</f>
        <v>#REF!</v>
      </c>
      <c r="G288" s="6" t="e">
        <f>VLOOKUP($B288,[1]!Res,G$1,0)</f>
        <v>#REF!</v>
      </c>
    </row>
    <row r="289" spans="1:7" ht="12.75" customHeight="1" x14ac:dyDescent="0.3">
      <c r="A289" s="26" t="e">
        <f t="shared" si="8"/>
        <v>#REF!</v>
      </c>
      <c r="B289" s="26" t="e">
        <f t="shared" si="9"/>
        <v>#REF!</v>
      </c>
      <c r="C289" s="5">
        <v>7</v>
      </c>
      <c r="D289" s="6" t="e">
        <f>VLOOKUP($B289,[1]!Res,D$1,0)</f>
        <v>#REF!</v>
      </c>
      <c r="E289" s="6" t="e">
        <f>VLOOKUP($B289,[1]!Res,E$1,0)</f>
        <v>#REF!</v>
      </c>
      <c r="F289" s="6" t="e">
        <f>VLOOKUP($B289,[1]!Res,F$1,0)</f>
        <v>#REF!</v>
      </c>
      <c r="G289" s="6" t="e">
        <f>VLOOKUP($B289,[1]!Res,G$1,0)</f>
        <v>#REF!</v>
      </c>
    </row>
    <row r="290" spans="1:7" ht="12.75" customHeight="1" x14ac:dyDescent="0.3">
      <c r="A290" s="26" t="e">
        <f t="shared" si="8"/>
        <v>#REF!</v>
      </c>
      <c r="B290" s="26" t="e">
        <f t="shared" si="9"/>
        <v>#REF!</v>
      </c>
      <c r="C290" s="5">
        <v>8</v>
      </c>
      <c r="D290" s="6" t="e">
        <f>VLOOKUP($B290,[1]!Res,D$1,0)</f>
        <v>#REF!</v>
      </c>
      <c r="E290" s="6" t="e">
        <f>VLOOKUP($B290,[1]!Res,E$1,0)</f>
        <v>#REF!</v>
      </c>
      <c r="F290" s="6" t="e">
        <f>VLOOKUP($B290,[1]!Res,F$1,0)</f>
        <v>#REF!</v>
      </c>
      <c r="G290" s="6" t="e">
        <f>VLOOKUP($B290,[1]!Res,G$1,0)</f>
        <v>#REF!</v>
      </c>
    </row>
    <row r="291" spans="1:7" ht="12.75" customHeight="1" x14ac:dyDescent="0.3">
      <c r="A291" s="26" t="e">
        <f t="shared" si="8"/>
        <v>#REF!</v>
      </c>
      <c r="B291" s="26" t="e">
        <f t="shared" si="9"/>
        <v>#REF!</v>
      </c>
      <c r="C291" s="5">
        <v>9</v>
      </c>
      <c r="D291" s="6" t="e">
        <f>VLOOKUP($B291,[1]!Res,D$1,0)</f>
        <v>#REF!</v>
      </c>
      <c r="E291" s="6" t="e">
        <f>VLOOKUP($B291,[1]!Res,E$1,0)</f>
        <v>#REF!</v>
      </c>
      <c r="F291" s="6" t="e">
        <f>VLOOKUP($B291,[1]!Res,F$1,0)</f>
        <v>#REF!</v>
      </c>
      <c r="G291" s="6" t="e">
        <f>VLOOKUP($B291,[1]!Res,G$1,0)</f>
        <v>#REF!</v>
      </c>
    </row>
    <row r="292" spans="1:7" ht="12.75" customHeight="1" x14ac:dyDescent="0.3">
      <c r="A292" s="26" t="e">
        <f t="shared" si="8"/>
        <v>#REF!</v>
      </c>
      <c r="B292" s="26" t="e">
        <f t="shared" si="9"/>
        <v>#REF!</v>
      </c>
      <c r="C292" s="5">
        <v>10</v>
      </c>
      <c r="D292" s="6" t="e">
        <f>VLOOKUP($B292,[1]!Res,D$1,0)</f>
        <v>#REF!</v>
      </c>
      <c r="E292" s="6" t="e">
        <f>VLOOKUP($B292,[1]!Res,E$1,0)</f>
        <v>#REF!</v>
      </c>
      <c r="F292" s="6" t="e">
        <f>VLOOKUP($B292,[1]!Res,F$1,0)</f>
        <v>#REF!</v>
      </c>
      <c r="G292" s="6" t="e">
        <f>VLOOKUP($B292,[1]!Res,G$1,0)</f>
        <v>#REF!</v>
      </c>
    </row>
    <row r="293" spans="1:7" ht="19.5" customHeight="1" x14ac:dyDescent="0.3">
      <c r="A293" s="26" t="e">
        <f t="shared" si="8"/>
        <v>#REF!</v>
      </c>
      <c r="B293" s="26" t="e">
        <f t="shared" si="9"/>
        <v>#REF!</v>
      </c>
      <c r="C293" s="5">
        <v>11</v>
      </c>
      <c r="D293" s="6" t="e">
        <f>VLOOKUP($B293,[1]!Res,D$1,0)</f>
        <v>#REF!</v>
      </c>
      <c r="E293" s="6" t="e">
        <f>VLOOKUP($B293,[1]!Res,E$1,0)</f>
        <v>#REF!</v>
      </c>
      <c r="F293" s="6" t="e">
        <f>VLOOKUP($B293,[1]!Res,F$1,0)</f>
        <v>#REF!</v>
      </c>
      <c r="G293" s="6" t="e">
        <f>VLOOKUP($B293,[1]!Res,G$1,0)</f>
        <v>#REF!</v>
      </c>
    </row>
    <row r="294" spans="1:7" ht="12.75" customHeight="1" x14ac:dyDescent="0.3">
      <c r="A294" s="26" t="e">
        <f t="shared" si="8"/>
        <v>#REF!</v>
      </c>
      <c r="B294" s="26" t="e">
        <f t="shared" si="9"/>
        <v>#REF!</v>
      </c>
      <c r="C294" s="5">
        <v>12</v>
      </c>
      <c r="D294" s="6" t="e">
        <f>VLOOKUP($B294,[1]!Res,D$1,0)</f>
        <v>#REF!</v>
      </c>
      <c r="E294" s="6" t="e">
        <f>VLOOKUP($B294,[1]!Res,E$1,0)</f>
        <v>#REF!</v>
      </c>
      <c r="F294" s="6" t="e">
        <f>VLOOKUP($B294,[1]!Res,F$1,0)</f>
        <v>#REF!</v>
      </c>
      <c r="G294" s="6" t="e">
        <f>VLOOKUP($B294,[1]!Res,G$1,0)</f>
        <v>#REF!</v>
      </c>
    </row>
    <row r="295" spans="1:7" ht="12.75" customHeight="1" x14ac:dyDescent="0.3">
      <c r="A295" s="26" t="e">
        <f t="shared" si="8"/>
        <v>#REF!</v>
      </c>
      <c r="B295" s="26" t="e">
        <f t="shared" si="9"/>
        <v>#REF!</v>
      </c>
      <c r="C295" s="5">
        <v>13</v>
      </c>
      <c r="D295" s="6" t="e">
        <f>VLOOKUP($B295,[1]!Res,D$1,0)</f>
        <v>#REF!</v>
      </c>
      <c r="E295" s="6" t="e">
        <f>VLOOKUP($B295,[1]!Res,E$1,0)</f>
        <v>#REF!</v>
      </c>
      <c r="F295" s="6" t="e">
        <f>VLOOKUP($B295,[1]!Res,F$1,0)</f>
        <v>#REF!</v>
      </c>
      <c r="G295" s="6" t="e">
        <f>VLOOKUP($B295,[1]!Res,G$1,0)</f>
        <v>#REF!</v>
      </c>
    </row>
    <row r="296" spans="1:7" ht="12.75" customHeight="1" x14ac:dyDescent="0.3">
      <c r="A296" s="26" t="e">
        <f t="shared" si="8"/>
        <v>#REF!</v>
      </c>
      <c r="B296" s="26" t="e">
        <f t="shared" si="9"/>
        <v>#REF!</v>
      </c>
      <c r="C296" s="5">
        <v>14</v>
      </c>
      <c r="D296" s="6" t="e">
        <f>VLOOKUP($B296,[1]!Res,D$1,0)</f>
        <v>#REF!</v>
      </c>
      <c r="E296" s="6" t="e">
        <f>VLOOKUP($B296,[1]!Res,E$1,0)</f>
        <v>#REF!</v>
      </c>
      <c r="F296" s="6" t="e">
        <f>VLOOKUP($B296,[1]!Res,F$1,0)</f>
        <v>#REF!</v>
      </c>
      <c r="G296" s="6" t="e">
        <f>VLOOKUP($B296,[1]!Res,G$1,0)</f>
        <v>#REF!</v>
      </c>
    </row>
    <row r="297" spans="1:7" ht="12.75" customHeight="1" x14ac:dyDescent="0.3">
      <c r="A297" s="26" t="e">
        <f t="shared" si="8"/>
        <v>#REF!</v>
      </c>
      <c r="B297" s="26" t="e">
        <f t="shared" si="9"/>
        <v>#REF!</v>
      </c>
      <c r="C297" s="5">
        <v>15</v>
      </c>
      <c r="D297" s="6" t="e">
        <f>VLOOKUP($B297,[1]!Res,D$1,0)</f>
        <v>#REF!</v>
      </c>
      <c r="E297" s="6" t="e">
        <f>VLOOKUP($B297,[1]!Res,E$1,0)</f>
        <v>#REF!</v>
      </c>
      <c r="F297" s="6" t="e">
        <f>VLOOKUP($B297,[1]!Res,F$1,0)</f>
        <v>#REF!</v>
      </c>
      <c r="G297" s="6" t="e">
        <f>VLOOKUP($B297,[1]!Res,G$1,0)</f>
        <v>#REF!</v>
      </c>
    </row>
    <row r="298" spans="1:7" ht="19.5" customHeight="1" x14ac:dyDescent="0.3">
      <c r="A298" s="26" t="e">
        <f t="shared" si="8"/>
        <v>#REF!</v>
      </c>
      <c r="B298" s="26" t="e">
        <f t="shared" si="9"/>
        <v>#REF!</v>
      </c>
      <c r="C298" s="5">
        <v>16</v>
      </c>
      <c r="D298" s="6" t="e">
        <f>VLOOKUP($B298,[1]!Res,D$1,0)</f>
        <v>#REF!</v>
      </c>
      <c r="E298" s="6" t="e">
        <f>VLOOKUP($B298,[1]!Res,E$1,0)</f>
        <v>#REF!</v>
      </c>
      <c r="F298" s="6" t="e">
        <f>VLOOKUP($B298,[1]!Res,F$1,0)</f>
        <v>#REF!</v>
      </c>
      <c r="G298" s="6" t="e">
        <f>VLOOKUP($B298,[1]!Res,G$1,0)</f>
        <v>#REF!</v>
      </c>
    </row>
    <row r="299" spans="1:7" ht="12.75" customHeight="1" x14ac:dyDescent="0.3">
      <c r="A299" s="26" t="e">
        <f t="shared" si="8"/>
        <v>#REF!</v>
      </c>
      <c r="B299" s="26" t="e">
        <f t="shared" si="9"/>
        <v>#REF!</v>
      </c>
      <c r="C299" s="5">
        <v>17</v>
      </c>
      <c r="D299" s="6" t="e">
        <f>VLOOKUP($B299,[1]!Res,D$1,0)</f>
        <v>#REF!</v>
      </c>
      <c r="E299" s="6" t="e">
        <f>VLOOKUP($B299,[1]!Res,E$1,0)</f>
        <v>#REF!</v>
      </c>
      <c r="F299" s="6" t="e">
        <f>VLOOKUP($B299,[1]!Res,F$1,0)</f>
        <v>#REF!</v>
      </c>
      <c r="G299" s="6" t="e">
        <f>VLOOKUP($B299,[1]!Res,G$1,0)</f>
        <v>#REF!</v>
      </c>
    </row>
    <row r="300" spans="1:7" ht="12.75" customHeight="1" x14ac:dyDescent="0.3">
      <c r="A300" s="26" t="e">
        <f t="shared" si="8"/>
        <v>#REF!</v>
      </c>
      <c r="B300" s="26" t="e">
        <f t="shared" si="9"/>
        <v>#REF!</v>
      </c>
      <c r="C300" s="5">
        <v>18</v>
      </c>
      <c r="D300" s="6" t="e">
        <f>VLOOKUP($B300,[1]!Res,D$1,0)</f>
        <v>#REF!</v>
      </c>
      <c r="E300" s="6" t="e">
        <f>VLOOKUP($B300,[1]!Res,E$1,0)</f>
        <v>#REF!</v>
      </c>
      <c r="F300" s="6" t="e">
        <f>VLOOKUP($B300,[1]!Res,F$1,0)</f>
        <v>#REF!</v>
      </c>
      <c r="G300" s="6" t="e">
        <f>VLOOKUP($B300,[1]!Res,G$1,0)</f>
        <v>#REF!</v>
      </c>
    </row>
    <row r="301" spans="1:7" ht="12.75" customHeight="1" x14ac:dyDescent="0.3">
      <c r="A301" s="26" t="e">
        <f t="shared" si="8"/>
        <v>#REF!</v>
      </c>
      <c r="B301" s="26" t="e">
        <f t="shared" si="9"/>
        <v>#REF!</v>
      </c>
      <c r="C301" s="5">
        <v>19</v>
      </c>
      <c r="D301" s="6" t="e">
        <f>VLOOKUP($B301,[1]!Res,D$1,0)</f>
        <v>#REF!</v>
      </c>
      <c r="E301" s="6" t="e">
        <f>VLOOKUP($B301,[1]!Res,E$1,0)</f>
        <v>#REF!</v>
      </c>
      <c r="F301" s="6" t="e">
        <f>VLOOKUP($B301,[1]!Res,F$1,0)</f>
        <v>#REF!</v>
      </c>
      <c r="G301" s="6" t="e">
        <f>VLOOKUP($B301,[1]!Res,G$1,0)</f>
        <v>#REF!</v>
      </c>
    </row>
    <row r="302" spans="1:7" ht="12.75" customHeight="1" x14ac:dyDescent="0.3">
      <c r="A302" s="26" t="e">
        <f t="shared" si="8"/>
        <v>#REF!</v>
      </c>
      <c r="B302" s="26" t="e">
        <f t="shared" si="9"/>
        <v>#REF!</v>
      </c>
      <c r="C302" s="5">
        <v>20</v>
      </c>
      <c r="D302" s="6" t="e">
        <f>VLOOKUP($B302,[1]!Res,D$1,0)</f>
        <v>#REF!</v>
      </c>
      <c r="E302" s="6" t="e">
        <f>VLOOKUP($B302,[1]!Res,E$1,0)</f>
        <v>#REF!</v>
      </c>
      <c r="F302" s="6" t="e">
        <f>VLOOKUP($B302,[1]!Res,F$1,0)</f>
        <v>#REF!</v>
      </c>
      <c r="G302" s="6" t="e">
        <f>VLOOKUP($B302,[1]!Res,G$1,0)</f>
        <v>#REF!</v>
      </c>
    </row>
    <row r="303" spans="1:7" ht="19.5" customHeight="1" x14ac:dyDescent="0.3">
      <c r="A303" s="26" t="e">
        <f t="shared" si="8"/>
        <v>#REF!</v>
      </c>
      <c r="B303" s="26" t="e">
        <f t="shared" si="9"/>
        <v>#REF!</v>
      </c>
      <c r="C303" s="5">
        <v>21</v>
      </c>
      <c r="D303" s="6" t="e">
        <f>VLOOKUP($B303,[1]!Res,D$1,0)</f>
        <v>#REF!</v>
      </c>
      <c r="E303" s="6" t="e">
        <f>VLOOKUP($B303,[1]!Res,E$1,0)</f>
        <v>#REF!</v>
      </c>
      <c r="F303" s="6" t="e">
        <f>VLOOKUP($B303,[1]!Res,F$1,0)</f>
        <v>#REF!</v>
      </c>
      <c r="G303" s="6" t="e">
        <f>VLOOKUP($B303,[1]!Res,G$1,0)</f>
        <v>#REF!</v>
      </c>
    </row>
    <row r="304" spans="1:7" ht="12.75" customHeight="1" x14ac:dyDescent="0.3">
      <c r="A304" s="26" t="e">
        <f t="shared" si="8"/>
        <v>#REF!</v>
      </c>
      <c r="B304" s="26" t="e">
        <f t="shared" si="9"/>
        <v>#REF!</v>
      </c>
      <c r="C304" s="5">
        <v>22</v>
      </c>
      <c r="D304" s="6" t="e">
        <f>VLOOKUP($B304,[1]!Res,D$1,0)</f>
        <v>#REF!</v>
      </c>
      <c r="E304" s="6" t="e">
        <f>VLOOKUP($B304,[1]!Res,E$1,0)</f>
        <v>#REF!</v>
      </c>
      <c r="F304" s="6" t="e">
        <f>VLOOKUP($B304,[1]!Res,F$1,0)</f>
        <v>#REF!</v>
      </c>
      <c r="G304" s="6" t="e">
        <f>VLOOKUP($B304,[1]!Res,G$1,0)</f>
        <v>#REF!</v>
      </c>
    </row>
    <row r="305" spans="1:7" ht="12.75" customHeight="1" x14ac:dyDescent="0.3">
      <c r="A305" s="26" t="e">
        <f t="shared" si="8"/>
        <v>#REF!</v>
      </c>
      <c r="B305" s="26" t="e">
        <f t="shared" si="9"/>
        <v>#REF!</v>
      </c>
      <c r="C305" s="5">
        <v>23</v>
      </c>
      <c r="D305" s="6" t="e">
        <f>VLOOKUP($B305,[1]!Res,D$1,0)</f>
        <v>#REF!</v>
      </c>
      <c r="E305" s="6" t="e">
        <f>VLOOKUP($B305,[1]!Res,E$1,0)</f>
        <v>#REF!</v>
      </c>
      <c r="F305" s="6" t="e">
        <f>VLOOKUP($B305,[1]!Res,F$1,0)</f>
        <v>#REF!</v>
      </c>
      <c r="G305" s="6" t="e">
        <f>VLOOKUP($B305,[1]!Res,G$1,0)</f>
        <v>#REF!</v>
      </c>
    </row>
    <row r="306" spans="1:7" ht="12.75" customHeight="1" x14ac:dyDescent="0.3">
      <c r="A306" s="26" t="e">
        <f t="shared" si="8"/>
        <v>#REF!</v>
      </c>
      <c r="B306" s="26" t="e">
        <f t="shared" si="9"/>
        <v>#REF!</v>
      </c>
      <c r="C306" s="5">
        <v>24</v>
      </c>
      <c r="D306" s="6" t="e">
        <f>VLOOKUP($B306,[1]!Res,D$1,0)</f>
        <v>#REF!</v>
      </c>
      <c r="E306" s="6" t="e">
        <f>VLOOKUP($B306,[1]!Res,E$1,0)</f>
        <v>#REF!</v>
      </c>
      <c r="F306" s="6" t="e">
        <f>VLOOKUP($B306,[1]!Res,F$1,0)</f>
        <v>#REF!</v>
      </c>
      <c r="G306" s="6" t="e">
        <f>VLOOKUP($B306,[1]!Res,G$1,0)</f>
        <v>#REF!</v>
      </c>
    </row>
    <row r="307" spans="1:7" ht="12.75" customHeight="1" x14ac:dyDescent="0.3">
      <c r="A307" s="26" t="e">
        <f t="shared" si="8"/>
        <v>#REF!</v>
      </c>
      <c r="B307" s="26" t="e">
        <f t="shared" si="9"/>
        <v>#REF!</v>
      </c>
      <c r="C307" s="5">
        <v>25</v>
      </c>
      <c r="D307" s="6" t="e">
        <f>VLOOKUP($B307,[1]!Res,D$1,0)</f>
        <v>#REF!</v>
      </c>
      <c r="E307" s="6" t="e">
        <f>VLOOKUP($B307,[1]!Res,E$1,0)</f>
        <v>#REF!</v>
      </c>
      <c r="F307" s="6" t="e">
        <f>VLOOKUP($B307,[1]!Res,F$1,0)</f>
        <v>#REF!</v>
      </c>
      <c r="G307" s="6" t="e">
        <f>VLOOKUP($B307,[1]!Res,G$1,0)</f>
        <v>#REF!</v>
      </c>
    </row>
    <row r="308" spans="1:7" ht="18" customHeight="1" x14ac:dyDescent="0.3">
      <c r="A308" s="26" t="e">
        <f t="shared" si="8"/>
        <v>#REF!</v>
      </c>
      <c r="B308" s="26" t="e">
        <f t="shared" si="9"/>
        <v>#REF!</v>
      </c>
      <c r="C308" s="57" t="e">
        <f>C274</f>
        <v>#REF!</v>
      </c>
      <c r="D308" s="57"/>
      <c r="E308" s="57"/>
      <c r="F308" s="57"/>
    </row>
    <row r="309" spans="1:7" ht="18" customHeight="1" x14ac:dyDescent="0.3">
      <c r="A309" s="26" t="e">
        <f t="shared" si="8"/>
        <v>#REF!</v>
      </c>
      <c r="B309" s="26" t="e">
        <f t="shared" si="9"/>
        <v>#REF!</v>
      </c>
      <c r="C309" s="4" t="s">
        <v>8</v>
      </c>
      <c r="E309" s="8"/>
      <c r="F309" s="15"/>
      <c r="G309" s="14"/>
    </row>
    <row r="310" spans="1:7" ht="18" customHeight="1" x14ac:dyDescent="0.3">
      <c r="A310" s="26" t="e">
        <f t="shared" si="8"/>
        <v>#REF!</v>
      </c>
      <c r="B310" s="26" t="e">
        <f t="shared" si="9"/>
        <v>#REF!</v>
      </c>
      <c r="C310" s="4" t="s">
        <v>0</v>
      </c>
      <c r="D310" s="15"/>
      <c r="E310" s="20">
        <v>0.9</v>
      </c>
      <c r="F310" s="15"/>
      <c r="G310" s="14" t="str">
        <f>+cit</f>
        <v/>
      </c>
    </row>
    <row r="311" spans="1:7" ht="18" customHeight="1" x14ac:dyDescent="0.3">
      <c r="A311" s="26" t="e">
        <f t="shared" si="8"/>
        <v>#REF!</v>
      </c>
      <c r="B311" s="26" t="e">
        <f t="shared" si="9"/>
        <v>#REF!</v>
      </c>
      <c r="C311" s="4" t="s">
        <v>21</v>
      </c>
      <c r="D311" s="15"/>
      <c r="E311" s="8"/>
      <c r="F311" s="8"/>
      <c r="G311" s="24" t="str">
        <f>+_cit1</f>
        <v/>
      </c>
    </row>
    <row r="312" spans="1:7" ht="15" x14ac:dyDescent="0.3">
      <c r="A312" s="26" t="e">
        <f t="shared" si="8"/>
        <v>#REF!</v>
      </c>
      <c r="B312" s="26" t="e">
        <f t="shared" si="9"/>
        <v>#REF!</v>
      </c>
      <c r="C312" s="4"/>
      <c r="D312" s="15"/>
      <c r="E312" s="8"/>
      <c r="F312" s="15"/>
      <c r="G312" s="24"/>
    </row>
    <row r="313" spans="1:7" ht="15" x14ac:dyDescent="0.3">
      <c r="A313" s="26"/>
      <c r="B313" s="26"/>
      <c r="C313" s="2"/>
      <c r="D313" s="9"/>
      <c r="E313" s="10"/>
      <c r="F313" s="10" t="s">
        <v>52</v>
      </c>
    </row>
    <row r="314" spans="1:7" ht="26" x14ac:dyDescent="0.3">
      <c r="A314" s="26" t="e">
        <f>IF(LEFT(C314,8)="PROPOSED",A312+1,A312)</f>
        <v>#REF!</v>
      </c>
      <c r="B314" s="26" t="e">
        <f t="shared" si="9"/>
        <v>#REF!</v>
      </c>
      <c r="C314" s="2"/>
      <c r="D314" s="2"/>
      <c r="E314" s="2"/>
      <c r="F314" s="50" t="s">
        <v>53</v>
      </c>
    </row>
    <row r="315" spans="1:7" ht="15" x14ac:dyDescent="0.3">
      <c r="A315" s="26" t="e">
        <f t="shared" si="8"/>
        <v>#REF!</v>
      </c>
      <c r="B315" s="26" t="e">
        <f t="shared" si="9"/>
        <v>#REF!</v>
      </c>
      <c r="C315" s="3"/>
      <c r="D315" s="3"/>
      <c r="E315" s="2"/>
      <c r="F315" s="43" t="s">
        <v>54</v>
      </c>
      <c r="G315" s="3"/>
    </row>
    <row r="316" spans="1:7" ht="26" x14ac:dyDescent="0.3">
      <c r="A316" s="26" t="e">
        <f t="shared" si="8"/>
        <v>#REF!</v>
      </c>
      <c r="B316" s="26" t="e">
        <f t="shared" si="9"/>
        <v>#REF!</v>
      </c>
      <c r="C316" s="51" t="s">
        <v>56</v>
      </c>
      <c r="D316" s="28" t="s">
        <v>3</v>
      </c>
      <c r="E316" s="28" t="s">
        <v>7</v>
      </c>
      <c r="F316" s="51" t="s">
        <v>55</v>
      </c>
      <c r="G316" s="51" t="s">
        <v>57</v>
      </c>
    </row>
    <row r="317" spans="1:7" ht="19.5" customHeight="1" x14ac:dyDescent="0.3">
      <c r="A317" s="26" t="e">
        <f t="shared" si="8"/>
        <v>#REF!</v>
      </c>
      <c r="B317" s="26" t="e">
        <f t="shared" si="9"/>
        <v>#REF!</v>
      </c>
      <c r="C317" s="5">
        <v>1</v>
      </c>
      <c r="D317" s="6" t="e">
        <f>VLOOKUP($B317,[1]!Res,D$1,0)</f>
        <v>#REF!</v>
      </c>
      <c r="E317" s="6" t="e">
        <f>VLOOKUP($B317,[1]!Res,E$1,0)</f>
        <v>#REF!</v>
      </c>
      <c r="F317" s="6" t="e">
        <f>VLOOKUP($B317,[1]!Res,F$1,0)</f>
        <v>#REF!</v>
      </c>
      <c r="G317" s="6" t="e">
        <f>VLOOKUP($B317,[1]!Res,G$1,0)</f>
        <v>#REF!</v>
      </c>
    </row>
    <row r="318" spans="1:7" ht="12.75" customHeight="1" x14ac:dyDescent="0.3">
      <c r="A318" s="26" t="e">
        <f t="shared" si="8"/>
        <v>#REF!</v>
      </c>
      <c r="B318" s="26" t="e">
        <f t="shared" si="9"/>
        <v>#REF!</v>
      </c>
      <c r="C318" s="5">
        <v>2</v>
      </c>
      <c r="D318" s="6" t="e">
        <f>VLOOKUP($B318,[1]!Res,D$1,0)</f>
        <v>#REF!</v>
      </c>
      <c r="E318" s="6" t="e">
        <f>VLOOKUP($B318,[1]!Res,E$1,0)</f>
        <v>#REF!</v>
      </c>
      <c r="F318" s="6" t="e">
        <f>VLOOKUP($B318,[1]!Res,F$1,0)</f>
        <v>#REF!</v>
      </c>
      <c r="G318" s="6" t="e">
        <f>VLOOKUP($B318,[1]!Res,G$1,0)</f>
        <v>#REF!</v>
      </c>
    </row>
    <row r="319" spans="1:7" ht="12.75" customHeight="1" x14ac:dyDescent="0.3">
      <c r="A319" s="26" t="e">
        <f t="shared" si="8"/>
        <v>#REF!</v>
      </c>
      <c r="B319" s="26" t="e">
        <f t="shared" si="9"/>
        <v>#REF!</v>
      </c>
      <c r="C319" s="17">
        <v>3</v>
      </c>
      <c r="D319" s="6" t="e">
        <f>VLOOKUP($B319,[1]!Res,D$1,0)</f>
        <v>#REF!</v>
      </c>
      <c r="E319" s="6" t="e">
        <f>VLOOKUP($B319,[1]!Res,E$1,0)</f>
        <v>#REF!</v>
      </c>
      <c r="F319" s="6" t="e">
        <f>VLOOKUP($B319,[1]!Res,F$1,0)</f>
        <v>#REF!</v>
      </c>
      <c r="G319" s="6" t="e">
        <f>VLOOKUP($B319,[1]!Res,G$1,0)</f>
        <v>#REF!</v>
      </c>
    </row>
    <row r="320" spans="1:7" ht="12.75" customHeight="1" x14ac:dyDescent="0.3">
      <c r="A320" s="26" t="e">
        <f t="shared" si="8"/>
        <v>#REF!</v>
      </c>
      <c r="B320" s="26" t="e">
        <f t="shared" si="9"/>
        <v>#REF!</v>
      </c>
      <c r="C320" s="5">
        <v>4</v>
      </c>
      <c r="D320" s="6" t="e">
        <f>VLOOKUP($B320,[1]!Res,D$1,0)</f>
        <v>#REF!</v>
      </c>
      <c r="E320" s="6" t="e">
        <f>VLOOKUP($B320,[1]!Res,E$1,0)</f>
        <v>#REF!</v>
      </c>
      <c r="F320" s="6" t="e">
        <f>VLOOKUP($B320,[1]!Res,F$1,0)</f>
        <v>#REF!</v>
      </c>
      <c r="G320" s="6" t="e">
        <f>VLOOKUP($B320,[1]!Res,G$1,0)</f>
        <v>#REF!</v>
      </c>
    </row>
    <row r="321" spans="1:7" ht="12.75" customHeight="1" x14ac:dyDescent="0.3">
      <c r="A321" s="26" t="e">
        <f t="shared" si="8"/>
        <v>#REF!</v>
      </c>
      <c r="B321" s="26" t="e">
        <f t="shared" si="9"/>
        <v>#REF!</v>
      </c>
      <c r="C321" s="5">
        <v>5</v>
      </c>
      <c r="D321" s="6" t="e">
        <f>VLOOKUP($B321,[1]!Res,D$1,0)</f>
        <v>#REF!</v>
      </c>
      <c r="E321" s="6" t="e">
        <f>VLOOKUP($B321,[1]!Res,E$1,0)</f>
        <v>#REF!</v>
      </c>
      <c r="F321" s="6" t="e">
        <f>VLOOKUP($B321,[1]!Res,F$1,0)</f>
        <v>#REF!</v>
      </c>
      <c r="G321" s="6" t="e">
        <f>VLOOKUP($B321,[1]!Res,G$1,0)</f>
        <v>#REF!</v>
      </c>
    </row>
    <row r="322" spans="1:7" ht="19.5" customHeight="1" x14ac:dyDescent="0.3">
      <c r="A322" s="26" t="e">
        <f t="shared" si="8"/>
        <v>#REF!</v>
      </c>
      <c r="B322" s="26" t="e">
        <f t="shared" si="9"/>
        <v>#REF!</v>
      </c>
      <c r="C322" s="17">
        <v>6</v>
      </c>
      <c r="D322" s="6" t="e">
        <f>VLOOKUP($B322,[1]!Res,D$1,0)</f>
        <v>#REF!</v>
      </c>
      <c r="E322" s="6" t="e">
        <f>VLOOKUP($B322,[1]!Res,E$1,0)</f>
        <v>#REF!</v>
      </c>
      <c r="F322" s="6" t="e">
        <f>VLOOKUP($B322,[1]!Res,F$1,0)</f>
        <v>#REF!</v>
      </c>
      <c r="G322" s="6" t="e">
        <f>VLOOKUP($B322,[1]!Res,G$1,0)</f>
        <v>#REF!</v>
      </c>
    </row>
    <row r="323" spans="1:7" ht="12.75" customHeight="1" x14ac:dyDescent="0.3">
      <c r="A323" s="26" t="e">
        <f t="shared" si="8"/>
        <v>#REF!</v>
      </c>
      <c r="B323" s="26" t="e">
        <f t="shared" si="9"/>
        <v>#REF!</v>
      </c>
      <c r="C323" s="5">
        <v>7</v>
      </c>
      <c r="D323" s="6" t="e">
        <f>VLOOKUP($B323,[1]!Res,D$1,0)</f>
        <v>#REF!</v>
      </c>
      <c r="E323" s="6" t="e">
        <f>VLOOKUP($B323,[1]!Res,E$1,0)</f>
        <v>#REF!</v>
      </c>
      <c r="F323" s="6" t="e">
        <f>VLOOKUP($B323,[1]!Res,F$1,0)</f>
        <v>#REF!</v>
      </c>
      <c r="G323" s="6" t="e">
        <f>VLOOKUP($B323,[1]!Res,G$1,0)</f>
        <v>#REF!</v>
      </c>
    </row>
    <row r="324" spans="1:7" ht="12.75" customHeight="1" x14ac:dyDescent="0.3">
      <c r="A324" s="26" t="e">
        <f t="shared" si="8"/>
        <v>#REF!</v>
      </c>
      <c r="B324" s="26" t="e">
        <f t="shared" si="9"/>
        <v>#REF!</v>
      </c>
      <c r="C324" s="5">
        <v>8</v>
      </c>
      <c r="D324" s="6" t="e">
        <f>VLOOKUP($B324,[1]!Res,D$1,0)</f>
        <v>#REF!</v>
      </c>
      <c r="E324" s="6" t="e">
        <f>VLOOKUP($B324,[1]!Res,E$1,0)</f>
        <v>#REF!</v>
      </c>
      <c r="F324" s="6" t="e">
        <f>VLOOKUP($B324,[1]!Res,F$1,0)</f>
        <v>#REF!</v>
      </c>
      <c r="G324" s="6" t="e">
        <f>VLOOKUP($B324,[1]!Res,G$1,0)</f>
        <v>#REF!</v>
      </c>
    </row>
    <row r="325" spans="1:7" ht="12.75" customHeight="1" x14ac:dyDescent="0.3">
      <c r="A325" s="26" t="e">
        <f t="shared" si="8"/>
        <v>#REF!</v>
      </c>
      <c r="B325" s="26" t="e">
        <f t="shared" si="9"/>
        <v>#REF!</v>
      </c>
      <c r="C325" s="5">
        <v>9</v>
      </c>
      <c r="D325" s="6" t="e">
        <f>VLOOKUP($B325,[1]!Res,D$1,0)</f>
        <v>#REF!</v>
      </c>
      <c r="E325" s="6" t="e">
        <f>VLOOKUP($B325,[1]!Res,E$1,0)</f>
        <v>#REF!</v>
      </c>
      <c r="F325" s="6" t="e">
        <f>VLOOKUP($B325,[1]!Res,F$1,0)</f>
        <v>#REF!</v>
      </c>
      <c r="G325" s="6" t="e">
        <f>VLOOKUP($B325,[1]!Res,G$1,0)</f>
        <v>#REF!</v>
      </c>
    </row>
    <row r="326" spans="1:7" ht="12.75" customHeight="1" x14ac:dyDescent="0.3">
      <c r="A326" s="26" t="e">
        <f t="shared" si="8"/>
        <v>#REF!</v>
      </c>
      <c r="B326" s="26" t="e">
        <f t="shared" si="9"/>
        <v>#REF!</v>
      </c>
      <c r="C326" s="5">
        <v>10</v>
      </c>
      <c r="D326" s="6" t="e">
        <f>VLOOKUP($B326,[1]!Res,D$1,0)</f>
        <v>#REF!</v>
      </c>
      <c r="E326" s="6" t="e">
        <f>VLOOKUP($B326,[1]!Res,E$1,0)</f>
        <v>#REF!</v>
      </c>
      <c r="F326" s="6" t="e">
        <f>VLOOKUP($B326,[1]!Res,F$1,0)</f>
        <v>#REF!</v>
      </c>
      <c r="G326" s="6" t="e">
        <f>VLOOKUP($B326,[1]!Res,G$1,0)</f>
        <v>#REF!</v>
      </c>
    </row>
    <row r="327" spans="1:7" ht="19.5" customHeight="1" x14ac:dyDescent="0.3">
      <c r="A327" s="26" t="e">
        <f t="shared" si="8"/>
        <v>#REF!</v>
      </c>
      <c r="B327" s="26" t="e">
        <f t="shared" si="9"/>
        <v>#REF!</v>
      </c>
      <c r="C327" s="5">
        <v>11</v>
      </c>
      <c r="D327" s="6" t="e">
        <f>VLOOKUP($B327,[1]!Res,D$1,0)</f>
        <v>#REF!</v>
      </c>
      <c r="E327" s="6" t="e">
        <f>VLOOKUP($B327,[1]!Res,E$1,0)</f>
        <v>#REF!</v>
      </c>
      <c r="F327" s="6" t="e">
        <f>VLOOKUP($B327,[1]!Res,F$1,0)</f>
        <v>#REF!</v>
      </c>
      <c r="G327" s="6" t="e">
        <f>VLOOKUP($B327,[1]!Res,G$1,0)</f>
        <v>#REF!</v>
      </c>
    </row>
    <row r="328" spans="1:7" ht="12.75" customHeight="1" x14ac:dyDescent="0.3">
      <c r="A328" s="26" t="e">
        <f t="shared" si="8"/>
        <v>#REF!</v>
      </c>
      <c r="B328" s="26" t="e">
        <f t="shared" si="9"/>
        <v>#REF!</v>
      </c>
      <c r="C328" s="5">
        <v>12</v>
      </c>
      <c r="D328" s="6" t="e">
        <f>VLOOKUP($B328,[1]!Res,D$1,0)</f>
        <v>#REF!</v>
      </c>
      <c r="E328" s="6" t="e">
        <f>VLOOKUP($B328,[1]!Res,E$1,0)</f>
        <v>#REF!</v>
      </c>
      <c r="F328" s="6" t="e">
        <f>VLOOKUP($B328,[1]!Res,F$1,0)</f>
        <v>#REF!</v>
      </c>
      <c r="G328" s="6" t="e">
        <f>VLOOKUP($B328,[1]!Res,G$1,0)</f>
        <v>#REF!</v>
      </c>
    </row>
    <row r="329" spans="1:7" ht="12.75" customHeight="1" x14ac:dyDescent="0.3">
      <c r="A329" s="26" t="e">
        <f t="shared" si="8"/>
        <v>#REF!</v>
      </c>
      <c r="B329" s="26" t="e">
        <f t="shared" si="9"/>
        <v>#REF!</v>
      </c>
      <c r="C329" s="5">
        <v>13</v>
      </c>
      <c r="D329" s="6" t="e">
        <f>VLOOKUP($B329,[1]!Res,D$1,0)</f>
        <v>#REF!</v>
      </c>
      <c r="E329" s="6" t="e">
        <f>VLOOKUP($B329,[1]!Res,E$1,0)</f>
        <v>#REF!</v>
      </c>
      <c r="F329" s="6" t="e">
        <f>VLOOKUP($B329,[1]!Res,F$1,0)</f>
        <v>#REF!</v>
      </c>
      <c r="G329" s="6" t="e">
        <f>VLOOKUP($B329,[1]!Res,G$1,0)</f>
        <v>#REF!</v>
      </c>
    </row>
    <row r="330" spans="1:7" ht="12.75" customHeight="1" x14ac:dyDescent="0.3">
      <c r="A330" s="26" t="e">
        <f t="shared" si="8"/>
        <v>#REF!</v>
      </c>
      <c r="B330" s="26" t="e">
        <f t="shared" si="9"/>
        <v>#REF!</v>
      </c>
      <c r="C330" s="5">
        <v>14</v>
      </c>
      <c r="D330" s="6" t="e">
        <f>VLOOKUP($B330,[1]!Res,D$1,0)</f>
        <v>#REF!</v>
      </c>
      <c r="E330" s="6" t="e">
        <f>VLOOKUP($B330,[1]!Res,E$1,0)</f>
        <v>#REF!</v>
      </c>
      <c r="F330" s="6" t="e">
        <f>VLOOKUP($B330,[1]!Res,F$1,0)</f>
        <v>#REF!</v>
      </c>
      <c r="G330" s="6" t="e">
        <f>VLOOKUP($B330,[1]!Res,G$1,0)</f>
        <v>#REF!</v>
      </c>
    </row>
    <row r="331" spans="1:7" ht="12.75" customHeight="1" x14ac:dyDescent="0.3">
      <c r="A331" s="26" t="e">
        <f t="shared" si="8"/>
        <v>#REF!</v>
      </c>
      <c r="B331" s="26" t="e">
        <f t="shared" si="9"/>
        <v>#REF!</v>
      </c>
      <c r="C331" s="5">
        <v>15</v>
      </c>
      <c r="D331" s="6" t="e">
        <f>VLOOKUP($B331,[1]!Res,D$1,0)</f>
        <v>#REF!</v>
      </c>
      <c r="E331" s="6" t="e">
        <f>VLOOKUP($B331,[1]!Res,E$1,0)</f>
        <v>#REF!</v>
      </c>
      <c r="F331" s="6" t="e">
        <f>VLOOKUP($B331,[1]!Res,F$1,0)</f>
        <v>#REF!</v>
      </c>
      <c r="G331" s="6" t="e">
        <f>VLOOKUP($B331,[1]!Res,G$1,0)</f>
        <v>#REF!</v>
      </c>
    </row>
    <row r="332" spans="1:7" ht="19.5" customHeight="1" x14ac:dyDescent="0.3">
      <c r="A332" s="26" t="e">
        <f t="shared" si="8"/>
        <v>#REF!</v>
      </c>
      <c r="B332" s="26" t="e">
        <f t="shared" si="9"/>
        <v>#REF!</v>
      </c>
      <c r="C332" s="5">
        <v>16</v>
      </c>
      <c r="D332" s="6" t="e">
        <f>VLOOKUP($B332,[1]!Res,D$1,0)</f>
        <v>#REF!</v>
      </c>
      <c r="E332" s="6" t="e">
        <f>VLOOKUP($B332,[1]!Res,E$1,0)</f>
        <v>#REF!</v>
      </c>
      <c r="F332" s="6" t="e">
        <f>VLOOKUP($B332,[1]!Res,F$1,0)</f>
        <v>#REF!</v>
      </c>
      <c r="G332" s="6" t="e">
        <f>VLOOKUP($B332,[1]!Res,G$1,0)</f>
        <v>#REF!</v>
      </c>
    </row>
    <row r="333" spans="1:7" ht="12.75" customHeight="1" x14ac:dyDescent="0.3">
      <c r="A333" s="26" t="e">
        <f t="shared" si="8"/>
        <v>#REF!</v>
      </c>
      <c r="B333" s="26" t="e">
        <f t="shared" si="9"/>
        <v>#REF!</v>
      </c>
      <c r="C333" s="5">
        <v>17</v>
      </c>
      <c r="D333" s="6" t="e">
        <f>VLOOKUP($B333,[1]!Res,D$1,0)</f>
        <v>#REF!</v>
      </c>
      <c r="E333" s="6" t="e">
        <f>VLOOKUP($B333,[1]!Res,E$1,0)</f>
        <v>#REF!</v>
      </c>
      <c r="F333" s="6" t="e">
        <f>VLOOKUP($B333,[1]!Res,F$1,0)</f>
        <v>#REF!</v>
      </c>
      <c r="G333" s="6" t="e">
        <f>VLOOKUP($B333,[1]!Res,G$1,0)</f>
        <v>#REF!</v>
      </c>
    </row>
    <row r="334" spans="1:7" ht="12.75" customHeight="1" x14ac:dyDescent="0.3">
      <c r="A334" s="26" t="e">
        <f t="shared" si="8"/>
        <v>#REF!</v>
      </c>
      <c r="B334" s="26" t="e">
        <f t="shared" si="9"/>
        <v>#REF!</v>
      </c>
      <c r="C334" s="5">
        <v>18</v>
      </c>
      <c r="D334" s="6" t="e">
        <f>VLOOKUP($B334,[1]!Res,D$1,0)</f>
        <v>#REF!</v>
      </c>
      <c r="E334" s="6" t="e">
        <f>VLOOKUP($B334,[1]!Res,E$1,0)</f>
        <v>#REF!</v>
      </c>
      <c r="F334" s="6" t="e">
        <f>VLOOKUP($B334,[1]!Res,F$1,0)</f>
        <v>#REF!</v>
      </c>
      <c r="G334" s="6" t="e">
        <f>VLOOKUP($B334,[1]!Res,G$1,0)</f>
        <v>#REF!</v>
      </c>
    </row>
    <row r="335" spans="1:7" ht="12.75" customHeight="1" x14ac:dyDescent="0.3">
      <c r="A335" s="26" t="e">
        <f t="shared" si="8"/>
        <v>#REF!</v>
      </c>
      <c r="B335" s="26" t="e">
        <f t="shared" si="9"/>
        <v>#REF!</v>
      </c>
      <c r="C335" s="5">
        <v>19</v>
      </c>
      <c r="D335" s="6" t="e">
        <f>VLOOKUP($B335,[1]!Res,D$1,0)</f>
        <v>#REF!</v>
      </c>
      <c r="E335" s="6" t="e">
        <f>VLOOKUP($B335,[1]!Res,E$1,0)</f>
        <v>#REF!</v>
      </c>
      <c r="F335" s="6" t="e">
        <f>VLOOKUP($B335,[1]!Res,F$1,0)</f>
        <v>#REF!</v>
      </c>
      <c r="G335" s="6" t="e">
        <f>VLOOKUP($B335,[1]!Res,G$1,0)</f>
        <v>#REF!</v>
      </c>
    </row>
    <row r="336" spans="1:7" ht="12.75" customHeight="1" x14ac:dyDescent="0.3">
      <c r="A336" s="26" t="e">
        <f t="shared" ref="A336:A401" si="10">IF(LEFT(C336,8)="PROPOSED",A335+1,A335)</f>
        <v>#REF!</v>
      </c>
      <c r="B336" s="26" t="e">
        <f t="shared" ref="B336:B401" si="11">+A336&amp;"-"&amp;C336</f>
        <v>#REF!</v>
      </c>
      <c r="C336" s="5">
        <v>20</v>
      </c>
      <c r="D336" s="6" t="e">
        <f>VLOOKUP($B336,[1]!Res,D$1,0)</f>
        <v>#REF!</v>
      </c>
      <c r="E336" s="6" t="e">
        <f>VLOOKUP($B336,[1]!Res,E$1,0)</f>
        <v>#REF!</v>
      </c>
      <c r="F336" s="6" t="e">
        <f>VLOOKUP($B336,[1]!Res,F$1,0)</f>
        <v>#REF!</v>
      </c>
      <c r="G336" s="6" t="e">
        <f>VLOOKUP($B336,[1]!Res,G$1,0)</f>
        <v>#REF!</v>
      </c>
    </row>
    <row r="337" spans="1:7" ht="19.5" customHeight="1" x14ac:dyDescent="0.3">
      <c r="A337" s="26" t="e">
        <f t="shared" si="10"/>
        <v>#REF!</v>
      </c>
      <c r="B337" s="26" t="e">
        <f t="shared" si="11"/>
        <v>#REF!</v>
      </c>
      <c r="C337" s="5">
        <v>21</v>
      </c>
      <c r="D337" s="6" t="e">
        <f>VLOOKUP($B337,[1]!Res,D$1,0)</f>
        <v>#REF!</v>
      </c>
      <c r="E337" s="6" t="e">
        <f>VLOOKUP($B337,[1]!Res,E$1,0)</f>
        <v>#REF!</v>
      </c>
      <c r="F337" s="6" t="e">
        <f>VLOOKUP($B337,[1]!Res,F$1,0)</f>
        <v>#REF!</v>
      </c>
      <c r="G337" s="6" t="e">
        <f>VLOOKUP($B337,[1]!Res,G$1,0)</f>
        <v>#REF!</v>
      </c>
    </row>
    <row r="338" spans="1:7" ht="12.75" customHeight="1" x14ac:dyDescent="0.3">
      <c r="A338" s="26" t="e">
        <f t="shared" si="10"/>
        <v>#REF!</v>
      </c>
      <c r="B338" s="26" t="e">
        <f t="shared" si="11"/>
        <v>#REF!</v>
      </c>
      <c r="C338" s="5">
        <v>22</v>
      </c>
      <c r="D338" s="6" t="e">
        <f>VLOOKUP($B338,[1]!Res,D$1,0)</f>
        <v>#REF!</v>
      </c>
      <c r="E338" s="6" t="e">
        <f>VLOOKUP($B338,[1]!Res,E$1,0)</f>
        <v>#REF!</v>
      </c>
      <c r="F338" s="6" t="e">
        <f>VLOOKUP($B338,[1]!Res,F$1,0)</f>
        <v>#REF!</v>
      </c>
      <c r="G338" s="6" t="e">
        <f>VLOOKUP($B338,[1]!Res,G$1,0)</f>
        <v>#REF!</v>
      </c>
    </row>
    <row r="339" spans="1:7" ht="12.75" customHeight="1" x14ac:dyDescent="0.3">
      <c r="A339" s="26" t="e">
        <f t="shared" si="10"/>
        <v>#REF!</v>
      </c>
      <c r="B339" s="26" t="e">
        <f t="shared" si="11"/>
        <v>#REF!</v>
      </c>
      <c r="C339" s="5">
        <v>23</v>
      </c>
      <c r="D339" s="6" t="e">
        <f>VLOOKUP($B339,[1]!Res,D$1,0)</f>
        <v>#REF!</v>
      </c>
      <c r="E339" s="6" t="e">
        <f>VLOOKUP($B339,[1]!Res,E$1,0)</f>
        <v>#REF!</v>
      </c>
      <c r="F339" s="6" t="e">
        <f>VLOOKUP($B339,[1]!Res,F$1,0)</f>
        <v>#REF!</v>
      </c>
      <c r="G339" s="6" t="e">
        <f>VLOOKUP($B339,[1]!Res,G$1,0)</f>
        <v>#REF!</v>
      </c>
    </row>
    <row r="340" spans="1:7" ht="12.75" customHeight="1" x14ac:dyDescent="0.3">
      <c r="A340" s="26" t="e">
        <f t="shared" si="10"/>
        <v>#REF!</v>
      </c>
      <c r="B340" s="26" t="e">
        <f t="shared" si="11"/>
        <v>#REF!</v>
      </c>
      <c r="C340" s="5">
        <v>24</v>
      </c>
      <c r="D340" s="6" t="e">
        <f>VLOOKUP($B340,[1]!Res,D$1,0)</f>
        <v>#REF!</v>
      </c>
      <c r="E340" s="6" t="e">
        <f>VLOOKUP($B340,[1]!Res,E$1,0)</f>
        <v>#REF!</v>
      </c>
      <c r="F340" s="6" t="e">
        <f>VLOOKUP($B340,[1]!Res,F$1,0)</f>
        <v>#REF!</v>
      </c>
      <c r="G340" s="6" t="e">
        <f>VLOOKUP($B340,[1]!Res,G$1,0)</f>
        <v>#REF!</v>
      </c>
    </row>
    <row r="341" spans="1:7" ht="12.75" customHeight="1" x14ac:dyDescent="0.3">
      <c r="A341" s="26" t="e">
        <f t="shared" si="10"/>
        <v>#REF!</v>
      </c>
      <c r="B341" s="26" t="e">
        <f t="shared" si="11"/>
        <v>#REF!</v>
      </c>
      <c r="C341" s="5">
        <v>25</v>
      </c>
      <c r="D341" s="6" t="e">
        <f>VLOOKUP($B341,[1]!Res,D$1,0)</f>
        <v>#REF!</v>
      </c>
      <c r="E341" s="6" t="e">
        <f>VLOOKUP($B341,[1]!Res,E$1,0)</f>
        <v>#REF!</v>
      </c>
      <c r="F341" s="6" t="e">
        <f>VLOOKUP($B341,[1]!Res,F$1,0)</f>
        <v>#REF!</v>
      </c>
      <c r="G341" s="6" t="e">
        <f>VLOOKUP($B341,[1]!Res,G$1,0)</f>
        <v>#REF!</v>
      </c>
    </row>
    <row r="342" spans="1:7" ht="18" customHeight="1" x14ac:dyDescent="0.3">
      <c r="A342" s="26" t="e">
        <f t="shared" si="10"/>
        <v>#REF!</v>
      </c>
      <c r="B342" s="26" t="e">
        <f t="shared" si="11"/>
        <v>#REF!</v>
      </c>
      <c r="C342" s="57" t="e">
        <f>C308</f>
        <v>#REF!</v>
      </c>
      <c r="D342" s="57"/>
      <c r="E342" s="57"/>
      <c r="F342" s="57"/>
    </row>
    <row r="343" spans="1:7" ht="18" customHeight="1" x14ac:dyDescent="0.3">
      <c r="A343" s="26" t="e">
        <f t="shared" si="10"/>
        <v>#REF!</v>
      </c>
      <c r="B343" s="26" t="e">
        <f t="shared" si="11"/>
        <v>#REF!</v>
      </c>
      <c r="C343" s="4" t="s">
        <v>8</v>
      </c>
      <c r="E343" s="8"/>
      <c r="F343" s="15"/>
      <c r="G343" s="14"/>
    </row>
    <row r="344" spans="1:7" ht="18" customHeight="1" x14ac:dyDescent="0.3">
      <c r="A344" s="26" t="e">
        <f t="shared" si="10"/>
        <v>#REF!</v>
      </c>
      <c r="B344" s="26" t="e">
        <f t="shared" si="11"/>
        <v>#REF!</v>
      </c>
      <c r="C344" s="4" t="s">
        <v>0</v>
      </c>
      <c r="D344" s="15"/>
      <c r="E344" s="20">
        <v>0.9</v>
      </c>
      <c r="F344" s="15"/>
      <c r="G344" s="14" t="str">
        <f>+cit</f>
        <v/>
      </c>
    </row>
    <row r="345" spans="1:7" ht="18" customHeight="1" x14ac:dyDescent="0.3">
      <c r="A345" s="26" t="e">
        <f t="shared" si="10"/>
        <v>#REF!</v>
      </c>
      <c r="B345" s="26" t="e">
        <f t="shared" si="11"/>
        <v>#REF!</v>
      </c>
      <c r="C345" s="58" t="s">
        <v>22</v>
      </c>
      <c r="D345" s="58"/>
      <c r="E345" s="8"/>
      <c r="F345" s="8"/>
      <c r="G345" s="24" t="str">
        <f>+_cit1</f>
        <v/>
      </c>
    </row>
    <row r="346" spans="1:7" ht="15" x14ac:dyDescent="0.3">
      <c r="A346" s="26" t="e">
        <f t="shared" si="10"/>
        <v>#REF!</v>
      </c>
      <c r="B346" s="26" t="e">
        <f t="shared" si="11"/>
        <v>#REF!</v>
      </c>
      <c r="C346" s="4"/>
      <c r="D346" s="15"/>
      <c r="E346" s="8"/>
      <c r="F346" s="15"/>
      <c r="G346" s="24"/>
    </row>
    <row r="347" spans="1:7" ht="15" x14ac:dyDescent="0.3">
      <c r="A347" s="26"/>
      <c r="B347" s="26"/>
      <c r="C347" s="2"/>
      <c r="D347" s="9"/>
      <c r="E347" s="10"/>
      <c r="F347" s="10" t="s">
        <v>52</v>
      </c>
    </row>
    <row r="348" spans="1:7" ht="26" x14ac:dyDescent="0.3">
      <c r="A348" s="26" t="e">
        <f>IF(LEFT(C348,8)="PROPOSED",A346+1,A346)</f>
        <v>#REF!</v>
      </c>
      <c r="B348" s="26" t="e">
        <f t="shared" si="11"/>
        <v>#REF!</v>
      </c>
      <c r="C348" s="2"/>
      <c r="D348" s="2"/>
      <c r="E348" s="2"/>
      <c r="F348" s="50" t="s">
        <v>53</v>
      </c>
    </row>
    <row r="349" spans="1:7" ht="15" x14ac:dyDescent="0.3">
      <c r="A349" s="26" t="e">
        <f t="shared" si="10"/>
        <v>#REF!</v>
      </c>
      <c r="B349" s="26" t="e">
        <f t="shared" si="11"/>
        <v>#REF!</v>
      </c>
      <c r="C349" s="3"/>
      <c r="D349" s="3"/>
      <c r="E349" s="2"/>
      <c r="F349" s="43" t="s">
        <v>54</v>
      </c>
      <c r="G349" s="3"/>
    </row>
    <row r="350" spans="1:7" ht="26" x14ac:dyDescent="0.3">
      <c r="A350" s="26" t="e">
        <f t="shared" si="10"/>
        <v>#REF!</v>
      </c>
      <c r="B350" s="26" t="e">
        <f t="shared" si="11"/>
        <v>#REF!</v>
      </c>
      <c r="C350" s="51" t="s">
        <v>56</v>
      </c>
      <c r="D350" s="28" t="s">
        <v>3</v>
      </c>
      <c r="E350" s="28" t="s">
        <v>7</v>
      </c>
      <c r="F350" s="51" t="s">
        <v>55</v>
      </c>
      <c r="G350" s="51" t="s">
        <v>57</v>
      </c>
    </row>
    <row r="351" spans="1:7" ht="19.5" customHeight="1" x14ac:dyDescent="0.3">
      <c r="A351" s="26" t="e">
        <f t="shared" si="10"/>
        <v>#REF!</v>
      </c>
      <c r="B351" s="26" t="e">
        <f t="shared" si="11"/>
        <v>#REF!</v>
      </c>
      <c r="C351" s="5">
        <v>1</v>
      </c>
      <c r="D351" s="6" t="e">
        <f>VLOOKUP($B351,[1]!Res,D$1,0)</f>
        <v>#REF!</v>
      </c>
      <c r="E351" s="6" t="e">
        <f>VLOOKUP($B351,[1]!Res,E$1,0)</f>
        <v>#REF!</v>
      </c>
      <c r="F351" s="6" t="e">
        <f>VLOOKUP($B351,[1]!Res,F$1,0)</f>
        <v>#REF!</v>
      </c>
      <c r="G351" s="6" t="e">
        <f>VLOOKUP($B351,[1]!Res,G$1,0)</f>
        <v>#REF!</v>
      </c>
    </row>
    <row r="352" spans="1:7" ht="12.75" customHeight="1" x14ac:dyDescent="0.3">
      <c r="A352" s="26" t="e">
        <f t="shared" si="10"/>
        <v>#REF!</v>
      </c>
      <c r="B352" s="26" t="e">
        <f t="shared" si="11"/>
        <v>#REF!</v>
      </c>
      <c r="C352" s="5">
        <v>2</v>
      </c>
      <c r="D352" s="6" t="e">
        <f>VLOOKUP($B352,[1]!Res,D$1,0)</f>
        <v>#REF!</v>
      </c>
      <c r="E352" s="6" t="e">
        <f>VLOOKUP($B352,[1]!Res,E$1,0)</f>
        <v>#REF!</v>
      </c>
      <c r="F352" s="6" t="e">
        <f>VLOOKUP($B352,[1]!Res,F$1,0)</f>
        <v>#REF!</v>
      </c>
      <c r="G352" s="6" t="e">
        <f>VLOOKUP($B352,[1]!Res,G$1,0)</f>
        <v>#REF!</v>
      </c>
    </row>
    <row r="353" spans="1:7" ht="12.75" customHeight="1" x14ac:dyDescent="0.3">
      <c r="A353" s="26" t="e">
        <f t="shared" si="10"/>
        <v>#REF!</v>
      </c>
      <c r="B353" s="26" t="e">
        <f t="shared" si="11"/>
        <v>#REF!</v>
      </c>
      <c r="C353" s="17">
        <v>3</v>
      </c>
      <c r="D353" s="6" t="e">
        <f>VLOOKUP($B353,[1]!Res,D$1,0)</f>
        <v>#REF!</v>
      </c>
      <c r="E353" s="6" t="e">
        <f>VLOOKUP($B353,[1]!Res,E$1,0)</f>
        <v>#REF!</v>
      </c>
      <c r="F353" s="6" t="e">
        <f>VLOOKUP($B353,[1]!Res,F$1,0)</f>
        <v>#REF!</v>
      </c>
      <c r="G353" s="6" t="e">
        <f>VLOOKUP($B353,[1]!Res,G$1,0)</f>
        <v>#REF!</v>
      </c>
    </row>
    <row r="354" spans="1:7" ht="12.75" customHeight="1" x14ac:dyDescent="0.3">
      <c r="A354" s="26" t="e">
        <f t="shared" si="10"/>
        <v>#REF!</v>
      </c>
      <c r="B354" s="26" t="e">
        <f t="shared" si="11"/>
        <v>#REF!</v>
      </c>
      <c r="C354" s="5">
        <v>4</v>
      </c>
      <c r="D354" s="6" t="e">
        <f>VLOOKUP($B354,[1]!Res,D$1,0)</f>
        <v>#REF!</v>
      </c>
      <c r="E354" s="6" t="e">
        <f>VLOOKUP($B354,[1]!Res,E$1,0)</f>
        <v>#REF!</v>
      </c>
      <c r="F354" s="6" t="e">
        <f>VLOOKUP($B354,[1]!Res,F$1,0)</f>
        <v>#REF!</v>
      </c>
      <c r="G354" s="6" t="e">
        <f>VLOOKUP($B354,[1]!Res,G$1,0)</f>
        <v>#REF!</v>
      </c>
    </row>
    <row r="355" spans="1:7" ht="12.75" customHeight="1" x14ac:dyDescent="0.3">
      <c r="A355" s="26" t="e">
        <f t="shared" si="10"/>
        <v>#REF!</v>
      </c>
      <c r="B355" s="26" t="e">
        <f t="shared" si="11"/>
        <v>#REF!</v>
      </c>
      <c r="C355" s="5">
        <v>5</v>
      </c>
      <c r="D355" s="6" t="e">
        <f>VLOOKUP($B355,[1]!Res,D$1,0)</f>
        <v>#REF!</v>
      </c>
      <c r="E355" s="6" t="e">
        <f>VLOOKUP($B355,[1]!Res,E$1,0)</f>
        <v>#REF!</v>
      </c>
      <c r="F355" s="6" t="e">
        <f>VLOOKUP($B355,[1]!Res,F$1,0)</f>
        <v>#REF!</v>
      </c>
      <c r="G355" s="6" t="e">
        <f>VLOOKUP($B355,[1]!Res,G$1,0)</f>
        <v>#REF!</v>
      </c>
    </row>
    <row r="356" spans="1:7" ht="19.5" customHeight="1" x14ac:dyDescent="0.3">
      <c r="A356" s="26" t="e">
        <f t="shared" si="10"/>
        <v>#REF!</v>
      </c>
      <c r="B356" s="26" t="e">
        <f t="shared" si="11"/>
        <v>#REF!</v>
      </c>
      <c r="C356" s="17">
        <v>6</v>
      </c>
      <c r="D356" s="6" t="e">
        <f>VLOOKUP($B356,[1]!Res,D$1,0)</f>
        <v>#REF!</v>
      </c>
      <c r="E356" s="6" t="e">
        <f>VLOOKUP($B356,[1]!Res,E$1,0)</f>
        <v>#REF!</v>
      </c>
      <c r="F356" s="6" t="e">
        <f>VLOOKUP($B356,[1]!Res,F$1,0)</f>
        <v>#REF!</v>
      </c>
      <c r="G356" s="6" t="e">
        <f>VLOOKUP($B356,[1]!Res,G$1,0)</f>
        <v>#REF!</v>
      </c>
    </row>
    <row r="357" spans="1:7" ht="12.75" customHeight="1" x14ac:dyDescent="0.3">
      <c r="A357" s="26" t="e">
        <f t="shared" si="10"/>
        <v>#REF!</v>
      </c>
      <c r="B357" s="26" t="e">
        <f t="shared" si="11"/>
        <v>#REF!</v>
      </c>
      <c r="C357" s="5">
        <v>7</v>
      </c>
      <c r="D357" s="6" t="e">
        <f>VLOOKUP($B357,[1]!Res,D$1,0)</f>
        <v>#REF!</v>
      </c>
      <c r="E357" s="6" t="e">
        <f>VLOOKUP($B357,[1]!Res,E$1,0)</f>
        <v>#REF!</v>
      </c>
      <c r="F357" s="6" t="e">
        <f>VLOOKUP($B357,[1]!Res,F$1,0)</f>
        <v>#REF!</v>
      </c>
      <c r="G357" s="6" t="e">
        <f>VLOOKUP($B357,[1]!Res,G$1,0)</f>
        <v>#REF!</v>
      </c>
    </row>
    <row r="358" spans="1:7" ht="12.75" customHeight="1" x14ac:dyDescent="0.3">
      <c r="A358" s="26" t="e">
        <f t="shared" si="10"/>
        <v>#REF!</v>
      </c>
      <c r="B358" s="26" t="e">
        <f t="shared" si="11"/>
        <v>#REF!</v>
      </c>
      <c r="C358" s="5">
        <v>8</v>
      </c>
      <c r="D358" s="6" t="e">
        <f>VLOOKUP($B358,[1]!Res,D$1,0)</f>
        <v>#REF!</v>
      </c>
      <c r="E358" s="6" t="e">
        <f>VLOOKUP($B358,[1]!Res,E$1,0)</f>
        <v>#REF!</v>
      </c>
      <c r="F358" s="6" t="e">
        <f>VLOOKUP($B358,[1]!Res,F$1,0)</f>
        <v>#REF!</v>
      </c>
      <c r="G358" s="6" t="e">
        <f>VLOOKUP($B358,[1]!Res,G$1,0)</f>
        <v>#REF!</v>
      </c>
    </row>
    <row r="359" spans="1:7" ht="12.75" customHeight="1" x14ac:dyDescent="0.3">
      <c r="A359" s="26" t="e">
        <f t="shared" si="10"/>
        <v>#REF!</v>
      </c>
      <c r="B359" s="26" t="e">
        <f t="shared" si="11"/>
        <v>#REF!</v>
      </c>
      <c r="C359" s="5">
        <v>9</v>
      </c>
      <c r="D359" s="6" t="e">
        <f>VLOOKUP($B359,[1]!Res,D$1,0)</f>
        <v>#REF!</v>
      </c>
      <c r="E359" s="6" t="e">
        <f>VLOOKUP($B359,[1]!Res,E$1,0)</f>
        <v>#REF!</v>
      </c>
      <c r="F359" s="6" t="e">
        <f>VLOOKUP($B359,[1]!Res,F$1,0)</f>
        <v>#REF!</v>
      </c>
      <c r="G359" s="6" t="e">
        <f>VLOOKUP($B359,[1]!Res,G$1,0)</f>
        <v>#REF!</v>
      </c>
    </row>
    <row r="360" spans="1:7" ht="12.75" customHeight="1" x14ac:dyDescent="0.3">
      <c r="A360" s="26" t="e">
        <f t="shared" si="10"/>
        <v>#REF!</v>
      </c>
      <c r="B360" s="26" t="e">
        <f t="shared" si="11"/>
        <v>#REF!</v>
      </c>
      <c r="C360" s="5">
        <v>10</v>
      </c>
      <c r="D360" s="6" t="e">
        <f>VLOOKUP($B360,[1]!Res,D$1,0)</f>
        <v>#REF!</v>
      </c>
      <c r="E360" s="6" t="e">
        <f>VLOOKUP($B360,[1]!Res,E$1,0)</f>
        <v>#REF!</v>
      </c>
      <c r="F360" s="6" t="e">
        <f>VLOOKUP($B360,[1]!Res,F$1,0)</f>
        <v>#REF!</v>
      </c>
      <c r="G360" s="6" t="e">
        <f>VLOOKUP($B360,[1]!Res,G$1,0)</f>
        <v>#REF!</v>
      </c>
    </row>
    <row r="361" spans="1:7" ht="19.5" customHeight="1" x14ac:dyDescent="0.3">
      <c r="A361" s="26" t="e">
        <f t="shared" si="10"/>
        <v>#REF!</v>
      </c>
      <c r="B361" s="26" t="e">
        <f t="shared" si="11"/>
        <v>#REF!</v>
      </c>
      <c r="C361" s="5">
        <v>11</v>
      </c>
      <c r="D361" s="6" t="e">
        <f>VLOOKUP($B361,[1]!Res,D$1,0)</f>
        <v>#REF!</v>
      </c>
      <c r="E361" s="6" t="e">
        <f>VLOOKUP($B361,[1]!Res,E$1,0)</f>
        <v>#REF!</v>
      </c>
      <c r="F361" s="6" t="e">
        <f>VLOOKUP($B361,[1]!Res,F$1,0)</f>
        <v>#REF!</v>
      </c>
      <c r="G361" s="6" t="e">
        <f>VLOOKUP($B361,[1]!Res,G$1,0)</f>
        <v>#REF!</v>
      </c>
    </row>
    <row r="362" spans="1:7" ht="12.75" customHeight="1" x14ac:dyDescent="0.3">
      <c r="A362" s="26" t="e">
        <f t="shared" si="10"/>
        <v>#REF!</v>
      </c>
      <c r="B362" s="26" t="e">
        <f t="shared" si="11"/>
        <v>#REF!</v>
      </c>
      <c r="C362" s="5">
        <v>12</v>
      </c>
      <c r="D362" s="6" t="e">
        <f>VLOOKUP($B362,[1]!Res,D$1,0)</f>
        <v>#REF!</v>
      </c>
      <c r="E362" s="6" t="e">
        <f>VLOOKUP($B362,[1]!Res,E$1,0)</f>
        <v>#REF!</v>
      </c>
      <c r="F362" s="6" t="e">
        <f>VLOOKUP($B362,[1]!Res,F$1,0)</f>
        <v>#REF!</v>
      </c>
      <c r="G362" s="6" t="e">
        <f>VLOOKUP($B362,[1]!Res,G$1,0)</f>
        <v>#REF!</v>
      </c>
    </row>
    <row r="363" spans="1:7" ht="12.75" customHeight="1" x14ac:dyDescent="0.3">
      <c r="A363" s="26" t="e">
        <f t="shared" si="10"/>
        <v>#REF!</v>
      </c>
      <c r="B363" s="26" t="e">
        <f t="shared" si="11"/>
        <v>#REF!</v>
      </c>
      <c r="C363" s="5">
        <v>13</v>
      </c>
      <c r="D363" s="6" t="e">
        <f>VLOOKUP($B363,[1]!Res,D$1,0)</f>
        <v>#REF!</v>
      </c>
      <c r="E363" s="6" t="e">
        <f>VLOOKUP($B363,[1]!Res,E$1,0)</f>
        <v>#REF!</v>
      </c>
      <c r="F363" s="6" t="e">
        <f>VLOOKUP($B363,[1]!Res,F$1,0)</f>
        <v>#REF!</v>
      </c>
      <c r="G363" s="6" t="e">
        <f>VLOOKUP($B363,[1]!Res,G$1,0)</f>
        <v>#REF!</v>
      </c>
    </row>
    <row r="364" spans="1:7" ht="12.75" customHeight="1" x14ac:dyDescent="0.3">
      <c r="A364" s="26" t="e">
        <f t="shared" si="10"/>
        <v>#REF!</v>
      </c>
      <c r="B364" s="26" t="e">
        <f t="shared" si="11"/>
        <v>#REF!</v>
      </c>
      <c r="C364" s="5">
        <v>14</v>
      </c>
      <c r="D364" s="6" t="e">
        <f>VLOOKUP($B364,[1]!Res,D$1,0)</f>
        <v>#REF!</v>
      </c>
      <c r="E364" s="6" t="e">
        <f>VLOOKUP($B364,[1]!Res,E$1,0)</f>
        <v>#REF!</v>
      </c>
      <c r="F364" s="6" t="e">
        <f>VLOOKUP($B364,[1]!Res,F$1,0)</f>
        <v>#REF!</v>
      </c>
      <c r="G364" s="6" t="e">
        <f>VLOOKUP($B364,[1]!Res,G$1,0)</f>
        <v>#REF!</v>
      </c>
    </row>
    <row r="365" spans="1:7" ht="12.75" customHeight="1" x14ac:dyDescent="0.3">
      <c r="A365" s="26" t="e">
        <f t="shared" si="10"/>
        <v>#REF!</v>
      </c>
      <c r="B365" s="26" t="e">
        <f t="shared" si="11"/>
        <v>#REF!</v>
      </c>
      <c r="C365" s="5">
        <v>15</v>
      </c>
      <c r="D365" s="6" t="e">
        <f>VLOOKUP($B365,[1]!Res,D$1,0)</f>
        <v>#REF!</v>
      </c>
      <c r="E365" s="6" t="e">
        <f>VLOOKUP($B365,[1]!Res,E$1,0)</f>
        <v>#REF!</v>
      </c>
      <c r="F365" s="6" t="e">
        <f>VLOOKUP($B365,[1]!Res,F$1,0)</f>
        <v>#REF!</v>
      </c>
      <c r="G365" s="6" t="e">
        <f>VLOOKUP($B365,[1]!Res,G$1,0)</f>
        <v>#REF!</v>
      </c>
    </row>
    <row r="366" spans="1:7" ht="19.5" customHeight="1" x14ac:dyDescent="0.3">
      <c r="A366" s="26" t="e">
        <f t="shared" si="10"/>
        <v>#REF!</v>
      </c>
      <c r="B366" s="26" t="e">
        <f t="shared" si="11"/>
        <v>#REF!</v>
      </c>
      <c r="C366" s="5">
        <v>16</v>
      </c>
      <c r="D366" s="6" t="e">
        <f>VLOOKUP($B366,[1]!Res,D$1,0)</f>
        <v>#REF!</v>
      </c>
      <c r="E366" s="6" t="e">
        <f>VLOOKUP($B366,[1]!Res,E$1,0)</f>
        <v>#REF!</v>
      </c>
      <c r="F366" s="6" t="e">
        <f>VLOOKUP($B366,[1]!Res,F$1,0)</f>
        <v>#REF!</v>
      </c>
      <c r="G366" s="6" t="e">
        <f>VLOOKUP($B366,[1]!Res,G$1,0)</f>
        <v>#REF!</v>
      </c>
    </row>
    <row r="367" spans="1:7" ht="12.75" customHeight="1" x14ac:dyDescent="0.3">
      <c r="A367" s="26" t="e">
        <f t="shared" si="10"/>
        <v>#REF!</v>
      </c>
      <c r="B367" s="26" t="e">
        <f t="shared" si="11"/>
        <v>#REF!</v>
      </c>
      <c r="C367" s="5">
        <v>17</v>
      </c>
      <c r="D367" s="6" t="e">
        <f>VLOOKUP($B367,[1]!Res,D$1,0)</f>
        <v>#REF!</v>
      </c>
      <c r="E367" s="6" t="e">
        <f>VLOOKUP($B367,[1]!Res,E$1,0)</f>
        <v>#REF!</v>
      </c>
      <c r="F367" s="6" t="e">
        <f>VLOOKUP($B367,[1]!Res,F$1,0)</f>
        <v>#REF!</v>
      </c>
      <c r="G367" s="6" t="e">
        <f>VLOOKUP($B367,[1]!Res,G$1,0)</f>
        <v>#REF!</v>
      </c>
    </row>
    <row r="368" spans="1:7" ht="12.75" customHeight="1" x14ac:dyDescent="0.3">
      <c r="A368" s="26" t="e">
        <f t="shared" si="10"/>
        <v>#REF!</v>
      </c>
      <c r="B368" s="26" t="e">
        <f t="shared" si="11"/>
        <v>#REF!</v>
      </c>
      <c r="C368" s="5">
        <v>18</v>
      </c>
      <c r="D368" s="6" t="e">
        <f>VLOOKUP($B368,[1]!Res,D$1,0)</f>
        <v>#REF!</v>
      </c>
      <c r="E368" s="6" t="e">
        <f>VLOOKUP($B368,[1]!Res,E$1,0)</f>
        <v>#REF!</v>
      </c>
      <c r="F368" s="6" t="e">
        <f>VLOOKUP($B368,[1]!Res,F$1,0)</f>
        <v>#REF!</v>
      </c>
      <c r="G368" s="6" t="e">
        <f>VLOOKUP($B368,[1]!Res,G$1,0)</f>
        <v>#REF!</v>
      </c>
    </row>
    <row r="369" spans="1:7" ht="12.75" customHeight="1" x14ac:dyDescent="0.3">
      <c r="A369" s="26" t="e">
        <f t="shared" si="10"/>
        <v>#REF!</v>
      </c>
      <c r="B369" s="26" t="e">
        <f t="shared" si="11"/>
        <v>#REF!</v>
      </c>
      <c r="C369" s="5">
        <v>19</v>
      </c>
      <c r="D369" s="6" t="e">
        <f>VLOOKUP($B369,[1]!Res,D$1,0)</f>
        <v>#REF!</v>
      </c>
      <c r="E369" s="6" t="e">
        <f>VLOOKUP($B369,[1]!Res,E$1,0)</f>
        <v>#REF!</v>
      </c>
      <c r="F369" s="6" t="e">
        <f>VLOOKUP($B369,[1]!Res,F$1,0)</f>
        <v>#REF!</v>
      </c>
      <c r="G369" s="6" t="e">
        <f>VLOOKUP($B369,[1]!Res,G$1,0)</f>
        <v>#REF!</v>
      </c>
    </row>
    <row r="370" spans="1:7" ht="12.75" customHeight="1" x14ac:dyDescent="0.3">
      <c r="A370" s="26" t="e">
        <f t="shared" si="10"/>
        <v>#REF!</v>
      </c>
      <c r="B370" s="26" t="e">
        <f t="shared" si="11"/>
        <v>#REF!</v>
      </c>
      <c r="C370" s="5">
        <v>20</v>
      </c>
      <c r="D370" s="6" t="e">
        <f>VLOOKUP($B370,[1]!Res,D$1,0)</f>
        <v>#REF!</v>
      </c>
      <c r="E370" s="6" t="e">
        <f>VLOOKUP($B370,[1]!Res,E$1,0)</f>
        <v>#REF!</v>
      </c>
      <c r="F370" s="6" t="e">
        <f>VLOOKUP($B370,[1]!Res,F$1,0)</f>
        <v>#REF!</v>
      </c>
      <c r="G370" s="6" t="e">
        <f>VLOOKUP($B370,[1]!Res,G$1,0)</f>
        <v>#REF!</v>
      </c>
    </row>
    <row r="371" spans="1:7" ht="19.5" customHeight="1" x14ac:dyDescent="0.3">
      <c r="A371" s="26" t="e">
        <f t="shared" si="10"/>
        <v>#REF!</v>
      </c>
      <c r="B371" s="26" t="e">
        <f t="shared" si="11"/>
        <v>#REF!</v>
      </c>
      <c r="C371" s="5">
        <v>21</v>
      </c>
      <c r="D371" s="6" t="e">
        <f>VLOOKUP($B371,[1]!Res,D$1,0)</f>
        <v>#REF!</v>
      </c>
      <c r="E371" s="6" t="e">
        <f>VLOOKUP($B371,[1]!Res,E$1,0)</f>
        <v>#REF!</v>
      </c>
      <c r="F371" s="6" t="e">
        <f>VLOOKUP($B371,[1]!Res,F$1,0)</f>
        <v>#REF!</v>
      </c>
      <c r="G371" s="6" t="e">
        <f>VLOOKUP($B371,[1]!Res,G$1,0)</f>
        <v>#REF!</v>
      </c>
    </row>
    <row r="372" spans="1:7" ht="12.75" customHeight="1" x14ac:dyDescent="0.3">
      <c r="A372" s="26" t="e">
        <f t="shared" si="10"/>
        <v>#REF!</v>
      </c>
      <c r="B372" s="26" t="e">
        <f t="shared" si="11"/>
        <v>#REF!</v>
      </c>
      <c r="C372" s="5">
        <v>22</v>
      </c>
      <c r="D372" s="6" t="e">
        <f>VLOOKUP($B372,[1]!Res,D$1,0)</f>
        <v>#REF!</v>
      </c>
      <c r="E372" s="6" t="e">
        <f>VLOOKUP($B372,[1]!Res,E$1,0)</f>
        <v>#REF!</v>
      </c>
      <c r="F372" s="6" t="e">
        <f>VLOOKUP($B372,[1]!Res,F$1,0)</f>
        <v>#REF!</v>
      </c>
      <c r="G372" s="6" t="e">
        <f>VLOOKUP($B372,[1]!Res,G$1,0)</f>
        <v>#REF!</v>
      </c>
    </row>
    <row r="373" spans="1:7" ht="12.75" customHeight="1" x14ac:dyDescent="0.3">
      <c r="A373" s="26" t="e">
        <f t="shared" si="10"/>
        <v>#REF!</v>
      </c>
      <c r="B373" s="26" t="e">
        <f t="shared" si="11"/>
        <v>#REF!</v>
      </c>
      <c r="C373" s="5">
        <v>23</v>
      </c>
      <c r="D373" s="6" t="e">
        <f>VLOOKUP($B373,[1]!Res,D$1,0)</f>
        <v>#REF!</v>
      </c>
      <c r="E373" s="6" t="e">
        <f>VLOOKUP($B373,[1]!Res,E$1,0)</f>
        <v>#REF!</v>
      </c>
      <c r="F373" s="6" t="e">
        <f>VLOOKUP($B373,[1]!Res,F$1,0)</f>
        <v>#REF!</v>
      </c>
      <c r="G373" s="6" t="e">
        <f>VLOOKUP($B373,[1]!Res,G$1,0)</f>
        <v>#REF!</v>
      </c>
    </row>
    <row r="374" spans="1:7" ht="12.75" customHeight="1" x14ac:dyDescent="0.3">
      <c r="A374" s="26" t="e">
        <f t="shared" si="10"/>
        <v>#REF!</v>
      </c>
      <c r="B374" s="26" t="e">
        <f t="shared" si="11"/>
        <v>#REF!</v>
      </c>
      <c r="C374" s="5">
        <v>24</v>
      </c>
      <c r="D374" s="6" t="e">
        <f>VLOOKUP($B374,[1]!Res,D$1,0)</f>
        <v>#REF!</v>
      </c>
      <c r="E374" s="6" t="e">
        <f>VLOOKUP($B374,[1]!Res,E$1,0)</f>
        <v>#REF!</v>
      </c>
      <c r="F374" s="6" t="e">
        <f>VLOOKUP($B374,[1]!Res,F$1,0)</f>
        <v>#REF!</v>
      </c>
      <c r="G374" s="6" t="e">
        <f>VLOOKUP($B374,[1]!Res,G$1,0)</f>
        <v>#REF!</v>
      </c>
    </row>
    <row r="375" spans="1:7" ht="12.75" customHeight="1" x14ac:dyDescent="0.3">
      <c r="A375" s="26" t="e">
        <f t="shared" si="10"/>
        <v>#REF!</v>
      </c>
      <c r="B375" s="26" t="e">
        <f t="shared" si="11"/>
        <v>#REF!</v>
      </c>
      <c r="C375" s="5">
        <v>25</v>
      </c>
      <c r="D375" s="6" t="e">
        <f>VLOOKUP($B375,[1]!Res,D$1,0)</f>
        <v>#REF!</v>
      </c>
      <c r="E375" s="6" t="e">
        <f>VLOOKUP($B375,[1]!Res,E$1,0)</f>
        <v>#REF!</v>
      </c>
      <c r="F375" s="6" t="e">
        <f>VLOOKUP($B375,[1]!Res,F$1,0)</f>
        <v>#REF!</v>
      </c>
      <c r="G375" s="6" t="e">
        <f>VLOOKUP($B375,[1]!Res,G$1,0)</f>
        <v>#REF!</v>
      </c>
    </row>
    <row r="376" spans="1:7" ht="18" customHeight="1" x14ac:dyDescent="0.3">
      <c r="A376" s="26" t="e">
        <f t="shared" si="10"/>
        <v>#REF!</v>
      </c>
      <c r="B376" s="26" t="e">
        <f t="shared" si="11"/>
        <v>#REF!</v>
      </c>
      <c r="C376" s="57" t="e">
        <f>C342</f>
        <v>#REF!</v>
      </c>
      <c r="D376" s="57"/>
      <c r="E376" s="57"/>
      <c r="F376" s="57"/>
    </row>
    <row r="377" spans="1:7" ht="18" customHeight="1" x14ac:dyDescent="0.3">
      <c r="A377" s="26" t="e">
        <f t="shared" si="10"/>
        <v>#REF!</v>
      </c>
      <c r="B377" s="26" t="e">
        <f t="shared" si="11"/>
        <v>#REF!</v>
      </c>
      <c r="C377" s="4" t="s">
        <v>8</v>
      </c>
      <c r="E377" s="8"/>
      <c r="F377" s="15"/>
      <c r="G377" s="14"/>
    </row>
    <row r="378" spans="1:7" ht="18" customHeight="1" x14ac:dyDescent="0.3">
      <c r="A378" s="26" t="e">
        <f t="shared" si="10"/>
        <v>#REF!</v>
      </c>
      <c r="B378" s="26" t="e">
        <f t="shared" si="11"/>
        <v>#REF!</v>
      </c>
      <c r="C378" s="4" t="s">
        <v>0</v>
      </c>
      <c r="D378" s="15"/>
      <c r="E378" s="20">
        <v>0.9</v>
      </c>
      <c r="F378" s="15"/>
      <c r="G378" s="14" t="str">
        <f>+cit</f>
        <v/>
      </c>
    </row>
    <row r="379" spans="1:7" ht="18" customHeight="1" x14ac:dyDescent="0.3">
      <c r="A379" s="26" t="e">
        <f t="shared" si="10"/>
        <v>#REF!</v>
      </c>
      <c r="B379" s="26" t="e">
        <f t="shared" si="11"/>
        <v>#REF!</v>
      </c>
      <c r="C379" s="58" t="s">
        <v>23</v>
      </c>
      <c r="D379" s="58"/>
      <c r="E379" s="8"/>
      <c r="F379" s="8"/>
      <c r="G379" s="24" t="str">
        <f>+_cit1</f>
        <v/>
      </c>
    </row>
    <row r="380" spans="1:7" ht="15" x14ac:dyDescent="0.3">
      <c r="A380" s="26" t="e">
        <f t="shared" si="10"/>
        <v>#REF!</v>
      </c>
      <c r="B380" s="26" t="e">
        <f t="shared" si="11"/>
        <v>#REF!</v>
      </c>
      <c r="C380" s="4"/>
      <c r="D380" s="15"/>
      <c r="E380" s="8"/>
      <c r="F380" s="15"/>
      <c r="G380" s="24"/>
    </row>
    <row r="381" spans="1:7" ht="15" x14ac:dyDescent="0.3">
      <c r="A381" s="26"/>
      <c r="B381" s="26"/>
      <c r="C381" s="2"/>
      <c r="D381" s="9"/>
      <c r="E381" s="10"/>
      <c r="F381" s="10" t="s">
        <v>52</v>
      </c>
    </row>
    <row r="382" spans="1:7" ht="26" x14ac:dyDescent="0.3">
      <c r="A382" s="26" t="e">
        <f>IF(LEFT(C382,8)="PROPOSED",A380+1,A380)</f>
        <v>#REF!</v>
      </c>
      <c r="B382" s="26" t="e">
        <f t="shared" si="11"/>
        <v>#REF!</v>
      </c>
      <c r="C382" s="2"/>
      <c r="D382" s="2"/>
      <c r="E382" s="2"/>
      <c r="F382" s="50" t="s">
        <v>53</v>
      </c>
    </row>
    <row r="383" spans="1:7" ht="15" x14ac:dyDescent="0.3">
      <c r="A383" s="26" t="e">
        <f t="shared" si="10"/>
        <v>#REF!</v>
      </c>
      <c r="B383" s="26" t="e">
        <f t="shared" si="11"/>
        <v>#REF!</v>
      </c>
      <c r="C383" s="3"/>
      <c r="D383" s="3"/>
      <c r="E383" s="2"/>
      <c r="F383" s="43" t="s">
        <v>54</v>
      </c>
      <c r="G383" s="3"/>
    </row>
    <row r="384" spans="1:7" ht="26" x14ac:dyDescent="0.3">
      <c r="A384" s="26" t="e">
        <f t="shared" si="10"/>
        <v>#REF!</v>
      </c>
      <c r="B384" s="26" t="e">
        <f t="shared" si="11"/>
        <v>#REF!</v>
      </c>
      <c r="C384" s="51" t="s">
        <v>56</v>
      </c>
      <c r="D384" s="28" t="s">
        <v>3</v>
      </c>
      <c r="E384" s="28" t="s">
        <v>7</v>
      </c>
      <c r="F384" s="51" t="s">
        <v>55</v>
      </c>
      <c r="G384" s="51" t="s">
        <v>57</v>
      </c>
    </row>
    <row r="385" spans="1:7" ht="19.5" customHeight="1" x14ac:dyDescent="0.3">
      <c r="A385" s="26" t="e">
        <f t="shared" si="10"/>
        <v>#REF!</v>
      </c>
      <c r="B385" s="26" t="e">
        <f t="shared" si="11"/>
        <v>#REF!</v>
      </c>
      <c r="C385" s="5">
        <v>1</v>
      </c>
      <c r="D385" s="6" t="e">
        <f>VLOOKUP($B385,[1]!Res,D$1,0)</f>
        <v>#REF!</v>
      </c>
      <c r="E385" s="6" t="e">
        <f>VLOOKUP($B385,[1]!Res,E$1,0)</f>
        <v>#REF!</v>
      </c>
      <c r="F385" s="6" t="e">
        <f>VLOOKUP($B385,[1]!Res,F$1,0)</f>
        <v>#REF!</v>
      </c>
      <c r="G385" s="6" t="e">
        <f>VLOOKUP($B385,[1]!Res,G$1,0)</f>
        <v>#REF!</v>
      </c>
    </row>
    <row r="386" spans="1:7" ht="12.75" customHeight="1" x14ac:dyDescent="0.3">
      <c r="A386" s="26" t="e">
        <f t="shared" si="10"/>
        <v>#REF!</v>
      </c>
      <c r="B386" s="26" t="e">
        <f t="shared" si="11"/>
        <v>#REF!</v>
      </c>
      <c r="C386" s="5">
        <v>2</v>
      </c>
      <c r="D386" s="6" t="e">
        <f>VLOOKUP($B386,[1]!Res,D$1,0)</f>
        <v>#REF!</v>
      </c>
      <c r="E386" s="6" t="e">
        <f>VLOOKUP($B386,[1]!Res,E$1,0)</f>
        <v>#REF!</v>
      </c>
      <c r="F386" s="6" t="e">
        <f>VLOOKUP($B386,[1]!Res,F$1,0)</f>
        <v>#REF!</v>
      </c>
      <c r="G386" s="6" t="e">
        <f>VLOOKUP($B386,[1]!Res,G$1,0)</f>
        <v>#REF!</v>
      </c>
    </row>
    <row r="387" spans="1:7" ht="12.75" customHeight="1" x14ac:dyDescent="0.3">
      <c r="A387" s="26" t="e">
        <f t="shared" si="10"/>
        <v>#REF!</v>
      </c>
      <c r="B387" s="26" t="e">
        <f t="shared" si="11"/>
        <v>#REF!</v>
      </c>
      <c r="C387" s="17">
        <v>3</v>
      </c>
      <c r="D387" s="6" t="e">
        <f>VLOOKUP($B387,[1]!Res,D$1,0)</f>
        <v>#REF!</v>
      </c>
      <c r="E387" s="6" t="e">
        <f>VLOOKUP($B387,[1]!Res,E$1,0)</f>
        <v>#REF!</v>
      </c>
      <c r="F387" s="6" t="e">
        <f>VLOOKUP($B387,[1]!Res,F$1,0)</f>
        <v>#REF!</v>
      </c>
      <c r="G387" s="6" t="e">
        <f>VLOOKUP($B387,[1]!Res,G$1,0)</f>
        <v>#REF!</v>
      </c>
    </row>
    <row r="388" spans="1:7" ht="12.75" customHeight="1" x14ac:dyDescent="0.3">
      <c r="A388" s="26" t="e">
        <f t="shared" si="10"/>
        <v>#REF!</v>
      </c>
      <c r="B388" s="26" t="e">
        <f t="shared" si="11"/>
        <v>#REF!</v>
      </c>
      <c r="C388" s="5">
        <v>4</v>
      </c>
      <c r="D388" s="6" t="e">
        <f>VLOOKUP($B388,[1]!Res,D$1,0)</f>
        <v>#REF!</v>
      </c>
      <c r="E388" s="6" t="e">
        <f>VLOOKUP($B388,[1]!Res,E$1,0)</f>
        <v>#REF!</v>
      </c>
      <c r="F388" s="6" t="e">
        <f>VLOOKUP($B388,[1]!Res,F$1,0)</f>
        <v>#REF!</v>
      </c>
      <c r="G388" s="6" t="e">
        <f>VLOOKUP($B388,[1]!Res,G$1,0)</f>
        <v>#REF!</v>
      </c>
    </row>
    <row r="389" spans="1:7" ht="12.75" customHeight="1" x14ac:dyDescent="0.3">
      <c r="A389" s="26" t="e">
        <f t="shared" si="10"/>
        <v>#REF!</v>
      </c>
      <c r="B389" s="26" t="e">
        <f t="shared" si="11"/>
        <v>#REF!</v>
      </c>
      <c r="C389" s="5">
        <v>5</v>
      </c>
      <c r="D389" s="6" t="e">
        <f>VLOOKUP($B389,[1]!Res,D$1,0)</f>
        <v>#REF!</v>
      </c>
      <c r="E389" s="6" t="e">
        <f>VLOOKUP($B389,[1]!Res,E$1,0)</f>
        <v>#REF!</v>
      </c>
      <c r="F389" s="6" t="e">
        <f>VLOOKUP($B389,[1]!Res,F$1,0)</f>
        <v>#REF!</v>
      </c>
      <c r="G389" s="6" t="e">
        <f>VLOOKUP($B389,[1]!Res,G$1,0)</f>
        <v>#REF!</v>
      </c>
    </row>
    <row r="390" spans="1:7" ht="19.5" customHeight="1" x14ac:dyDescent="0.3">
      <c r="A390" s="26" t="e">
        <f t="shared" si="10"/>
        <v>#REF!</v>
      </c>
      <c r="B390" s="26" t="e">
        <f t="shared" si="11"/>
        <v>#REF!</v>
      </c>
      <c r="C390" s="17">
        <v>6</v>
      </c>
      <c r="D390" s="6" t="e">
        <f>VLOOKUP($B390,[1]!Res,D$1,0)</f>
        <v>#REF!</v>
      </c>
      <c r="E390" s="6" t="e">
        <f>VLOOKUP($B390,[1]!Res,E$1,0)</f>
        <v>#REF!</v>
      </c>
      <c r="F390" s="6" t="e">
        <f>VLOOKUP($B390,[1]!Res,F$1,0)</f>
        <v>#REF!</v>
      </c>
      <c r="G390" s="6" t="e">
        <f>VLOOKUP($B390,[1]!Res,G$1,0)</f>
        <v>#REF!</v>
      </c>
    </row>
    <row r="391" spans="1:7" ht="12.75" customHeight="1" x14ac:dyDescent="0.3">
      <c r="A391" s="26" t="e">
        <f t="shared" si="10"/>
        <v>#REF!</v>
      </c>
      <c r="B391" s="26" t="e">
        <f t="shared" si="11"/>
        <v>#REF!</v>
      </c>
      <c r="C391" s="5">
        <v>7</v>
      </c>
      <c r="D391" s="6" t="e">
        <f>VLOOKUP($B391,[1]!Res,D$1,0)</f>
        <v>#REF!</v>
      </c>
      <c r="E391" s="6" t="e">
        <f>VLOOKUP($B391,[1]!Res,E$1,0)</f>
        <v>#REF!</v>
      </c>
      <c r="F391" s="6" t="e">
        <f>VLOOKUP($B391,[1]!Res,F$1,0)</f>
        <v>#REF!</v>
      </c>
      <c r="G391" s="6" t="e">
        <f>VLOOKUP($B391,[1]!Res,G$1,0)</f>
        <v>#REF!</v>
      </c>
    </row>
    <row r="392" spans="1:7" ht="12.75" customHeight="1" x14ac:dyDescent="0.3">
      <c r="A392" s="26" t="e">
        <f t="shared" si="10"/>
        <v>#REF!</v>
      </c>
      <c r="B392" s="26" t="e">
        <f t="shared" si="11"/>
        <v>#REF!</v>
      </c>
      <c r="C392" s="5">
        <v>8</v>
      </c>
      <c r="D392" s="6" t="e">
        <f>VLOOKUP($B392,[1]!Res,D$1,0)</f>
        <v>#REF!</v>
      </c>
      <c r="E392" s="6" t="e">
        <f>VLOOKUP($B392,[1]!Res,E$1,0)</f>
        <v>#REF!</v>
      </c>
      <c r="F392" s="6" t="e">
        <f>VLOOKUP($B392,[1]!Res,F$1,0)</f>
        <v>#REF!</v>
      </c>
      <c r="G392" s="6" t="e">
        <f>VLOOKUP($B392,[1]!Res,G$1,0)</f>
        <v>#REF!</v>
      </c>
    </row>
    <row r="393" spans="1:7" ht="12.75" customHeight="1" x14ac:dyDescent="0.3">
      <c r="A393" s="26" t="e">
        <f t="shared" si="10"/>
        <v>#REF!</v>
      </c>
      <c r="B393" s="26" t="e">
        <f t="shared" si="11"/>
        <v>#REF!</v>
      </c>
      <c r="C393" s="5">
        <v>9</v>
      </c>
      <c r="D393" s="6" t="e">
        <f>VLOOKUP($B393,[1]!Res,D$1,0)</f>
        <v>#REF!</v>
      </c>
      <c r="E393" s="6" t="e">
        <f>VLOOKUP($B393,[1]!Res,E$1,0)</f>
        <v>#REF!</v>
      </c>
      <c r="F393" s="6" t="e">
        <f>VLOOKUP($B393,[1]!Res,F$1,0)</f>
        <v>#REF!</v>
      </c>
      <c r="G393" s="6" t="e">
        <f>VLOOKUP($B393,[1]!Res,G$1,0)</f>
        <v>#REF!</v>
      </c>
    </row>
    <row r="394" spans="1:7" ht="12.75" customHeight="1" x14ac:dyDescent="0.3">
      <c r="A394" s="26" t="e">
        <f t="shared" si="10"/>
        <v>#REF!</v>
      </c>
      <c r="B394" s="26" t="e">
        <f t="shared" si="11"/>
        <v>#REF!</v>
      </c>
      <c r="C394" s="5">
        <v>10</v>
      </c>
      <c r="D394" s="6" t="e">
        <f>VLOOKUP($B394,[1]!Res,D$1,0)</f>
        <v>#REF!</v>
      </c>
      <c r="E394" s="6" t="e">
        <f>VLOOKUP($B394,[1]!Res,E$1,0)</f>
        <v>#REF!</v>
      </c>
      <c r="F394" s="6" t="e">
        <f>VLOOKUP($B394,[1]!Res,F$1,0)</f>
        <v>#REF!</v>
      </c>
      <c r="G394" s="6" t="e">
        <f>VLOOKUP($B394,[1]!Res,G$1,0)</f>
        <v>#REF!</v>
      </c>
    </row>
    <row r="395" spans="1:7" ht="19.5" customHeight="1" x14ac:dyDescent="0.3">
      <c r="A395" s="26" t="e">
        <f t="shared" si="10"/>
        <v>#REF!</v>
      </c>
      <c r="B395" s="26" t="e">
        <f t="shared" si="11"/>
        <v>#REF!</v>
      </c>
      <c r="C395" s="5">
        <v>11</v>
      </c>
      <c r="D395" s="6" t="e">
        <f>VLOOKUP($B395,[1]!Res,D$1,0)</f>
        <v>#REF!</v>
      </c>
      <c r="E395" s="6" t="e">
        <f>VLOOKUP($B395,[1]!Res,E$1,0)</f>
        <v>#REF!</v>
      </c>
      <c r="F395" s="6" t="e">
        <f>VLOOKUP($B395,[1]!Res,F$1,0)</f>
        <v>#REF!</v>
      </c>
      <c r="G395" s="6" t="e">
        <f>VLOOKUP($B395,[1]!Res,G$1,0)</f>
        <v>#REF!</v>
      </c>
    </row>
    <row r="396" spans="1:7" ht="12.75" customHeight="1" x14ac:dyDescent="0.3">
      <c r="A396" s="26" t="e">
        <f t="shared" si="10"/>
        <v>#REF!</v>
      </c>
      <c r="B396" s="26" t="e">
        <f t="shared" si="11"/>
        <v>#REF!</v>
      </c>
      <c r="C396" s="5">
        <v>12</v>
      </c>
      <c r="D396" s="6" t="e">
        <f>VLOOKUP($B396,[1]!Res,D$1,0)</f>
        <v>#REF!</v>
      </c>
      <c r="E396" s="6" t="e">
        <f>VLOOKUP($B396,[1]!Res,E$1,0)</f>
        <v>#REF!</v>
      </c>
      <c r="F396" s="6" t="e">
        <f>VLOOKUP($B396,[1]!Res,F$1,0)</f>
        <v>#REF!</v>
      </c>
      <c r="G396" s="6" t="e">
        <f>VLOOKUP($B396,[1]!Res,G$1,0)</f>
        <v>#REF!</v>
      </c>
    </row>
    <row r="397" spans="1:7" ht="12.75" customHeight="1" x14ac:dyDescent="0.3">
      <c r="A397" s="26" t="e">
        <f t="shared" si="10"/>
        <v>#REF!</v>
      </c>
      <c r="B397" s="26" t="e">
        <f t="shared" si="11"/>
        <v>#REF!</v>
      </c>
      <c r="C397" s="5">
        <v>13</v>
      </c>
      <c r="D397" s="6" t="e">
        <f>VLOOKUP($B397,[1]!Res,D$1,0)</f>
        <v>#REF!</v>
      </c>
      <c r="E397" s="6" t="e">
        <f>VLOOKUP($B397,[1]!Res,E$1,0)</f>
        <v>#REF!</v>
      </c>
      <c r="F397" s="6" t="e">
        <f>VLOOKUP($B397,[1]!Res,F$1,0)</f>
        <v>#REF!</v>
      </c>
      <c r="G397" s="6" t="e">
        <f>VLOOKUP($B397,[1]!Res,G$1,0)</f>
        <v>#REF!</v>
      </c>
    </row>
    <row r="398" spans="1:7" ht="12.75" customHeight="1" x14ac:dyDescent="0.3">
      <c r="A398" s="26" t="e">
        <f t="shared" si="10"/>
        <v>#REF!</v>
      </c>
      <c r="B398" s="26" t="e">
        <f t="shared" si="11"/>
        <v>#REF!</v>
      </c>
      <c r="C398" s="5">
        <v>14</v>
      </c>
      <c r="D398" s="6" t="e">
        <f>VLOOKUP($B398,[1]!Res,D$1,0)</f>
        <v>#REF!</v>
      </c>
      <c r="E398" s="6" t="e">
        <f>VLOOKUP($B398,[1]!Res,E$1,0)</f>
        <v>#REF!</v>
      </c>
      <c r="F398" s="6" t="e">
        <f>VLOOKUP($B398,[1]!Res,F$1,0)</f>
        <v>#REF!</v>
      </c>
      <c r="G398" s="6" t="e">
        <f>VLOOKUP($B398,[1]!Res,G$1,0)</f>
        <v>#REF!</v>
      </c>
    </row>
    <row r="399" spans="1:7" ht="12.75" customHeight="1" x14ac:dyDescent="0.3">
      <c r="A399" s="26" t="e">
        <f t="shared" si="10"/>
        <v>#REF!</v>
      </c>
      <c r="B399" s="26" t="e">
        <f t="shared" si="11"/>
        <v>#REF!</v>
      </c>
      <c r="C399" s="5">
        <v>15</v>
      </c>
      <c r="D399" s="6" t="e">
        <f>VLOOKUP($B399,[1]!Res,D$1,0)</f>
        <v>#REF!</v>
      </c>
      <c r="E399" s="6" t="e">
        <f>VLOOKUP($B399,[1]!Res,E$1,0)</f>
        <v>#REF!</v>
      </c>
      <c r="F399" s="6" t="e">
        <f>VLOOKUP($B399,[1]!Res,F$1,0)</f>
        <v>#REF!</v>
      </c>
      <c r="G399" s="6" t="e">
        <f>VLOOKUP($B399,[1]!Res,G$1,0)</f>
        <v>#REF!</v>
      </c>
    </row>
    <row r="400" spans="1:7" ht="19.5" customHeight="1" x14ac:dyDescent="0.3">
      <c r="A400" s="26" t="e">
        <f t="shared" si="10"/>
        <v>#REF!</v>
      </c>
      <c r="B400" s="26" t="e">
        <f t="shared" si="11"/>
        <v>#REF!</v>
      </c>
      <c r="C400" s="5">
        <v>16</v>
      </c>
      <c r="D400" s="6" t="e">
        <f>VLOOKUP($B400,[1]!Res,D$1,0)</f>
        <v>#REF!</v>
      </c>
      <c r="E400" s="6" t="e">
        <f>VLOOKUP($B400,[1]!Res,E$1,0)</f>
        <v>#REF!</v>
      </c>
      <c r="F400" s="6" t="e">
        <f>VLOOKUP($B400,[1]!Res,F$1,0)</f>
        <v>#REF!</v>
      </c>
      <c r="G400" s="6" t="e">
        <f>VLOOKUP($B400,[1]!Res,G$1,0)</f>
        <v>#REF!</v>
      </c>
    </row>
    <row r="401" spans="1:7" ht="12.75" customHeight="1" x14ac:dyDescent="0.3">
      <c r="A401" s="26" t="e">
        <f t="shared" si="10"/>
        <v>#REF!</v>
      </c>
      <c r="B401" s="26" t="e">
        <f t="shared" si="11"/>
        <v>#REF!</v>
      </c>
      <c r="C401" s="5">
        <v>17</v>
      </c>
      <c r="D401" s="6" t="e">
        <f>VLOOKUP($B401,[1]!Res,D$1,0)</f>
        <v>#REF!</v>
      </c>
      <c r="E401" s="6" t="e">
        <f>VLOOKUP($B401,[1]!Res,E$1,0)</f>
        <v>#REF!</v>
      </c>
      <c r="F401" s="6" t="e">
        <f>VLOOKUP($B401,[1]!Res,F$1,0)</f>
        <v>#REF!</v>
      </c>
      <c r="G401" s="6" t="e">
        <f>VLOOKUP($B401,[1]!Res,G$1,0)</f>
        <v>#REF!</v>
      </c>
    </row>
    <row r="402" spans="1:7" ht="12.75" customHeight="1" x14ac:dyDescent="0.3">
      <c r="A402" s="26" t="e">
        <f t="shared" ref="A402:A467" si="12">IF(LEFT(C402,8)="PROPOSED",A401+1,A401)</f>
        <v>#REF!</v>
      </c>
      <c r="B402" s="26" t="e">
        <f t="shared" ref="B402:B467" si="13">+A402&amp;"-"&amp;C402</f>
        <v>#REF!</v>
      </c>
      <c r="C402" s="5">
        <v>18</v>
      </c>
      <c r="D402" s="6" t="e">
        <f>VLOOKUP($B402,[1]!Res,D$1,0)</f>
        <v>#REF!</v>
      </c>
      <c r="E402" s="6" t="e">
        <f>VLOOKUP($B402,[1]!Res,E$1,0)</f>
        <v>#REF!</v>
      </c>
      <c r="F402" s="6" t="e">
        <f>VLOOKUP($B402,[1]!Res,F$1,0)</f>
        <v>#REF!</v>
      </c>
      <c r="G402" s="6" t="e">
        <f>VLOOKUP($B402,[1]!Res,G$1,0)</f>
        <v>#REF!</v>
      </c>
    </row>
    <row r="403" spans="1:7" ht="12.75" customHeight="1" x14ac:dyDescent="0.3">
      <c r="A403" s="26" t="e">
        <f t="shared" si="12"/>
        <v>#REF!</v>
      </c>
      <c r="B403" s="26" t="e">
        <f t="shared" si="13"/>
        <v>#REF!</v>
      </c>
      <c r="C403" s="5">
        <v>19</v>
      </c>
      <c r="D403" s="6" t="e">
        <f>VLOOKUP($B403,[1]!Res,D$1,0)</f>
        <v>#REF!</v>
      </c>
      <c r="E403" s="6" t="e">
        <f>VLOOKUP($B403,[1]!Res,E$1,0)</f>
        <v>#REF!</v>
      </c>
      <c r="F403" s="6" t="e">
        <f>VLOOKUP($B403,[1]!Res,F$1,0)</f>
        <v>#REF!</v>
      </c>
      <c r="G403" s="6" t="e">
        <f>VLOOKUP($B403,[1]!Res,G$1,0)</f>
        <v>#REF!</v>
      </c>
    </row>
    <row r="404" spans="1:7" ht="12.75" customHeight="1" x14ac:dyDescent="0.3">
      <c r="A404" s="26" t="e">
        <f t="shared" si="12"/>
        <v>#REF!</v>
      </c>
      <c r="B404" s="26" t="e">
        <f t="shared" si="13"/>
        <v>#REF!</v>
      </c>
      <c r="C404" s="5">
        <v>20</v>
      </c>
      <c r="D404" s="6" t="e">
        <f>VLOOKUP($B404,[1]!Res,D$1,0)</f>
        <v>#REF!</v>
      </c>
      <c r="E404" s="6" t="e">
        <f>VLOOKUP($B404,[1]!Res,E$1,0)</f>
        <v>#REF!</v>
      </c>
      <c r="F404" s="6" t="e">
        <f>VLOOKUP($B404,[1]!Res,F$1,0)</f>
        <v>#REF!</v>
      </c>
      <c r="G404" s="6" t="e">
        <f>VLOOKUP($B404,[1]!Res,G$1,0)</f>
        <v>#REF!</v>
      </c>
    </row>
    <row r="405" spans="1:7" ht="19.5" customHeight="1" x14ac:dyDescent="0.3">
      <c r="A405" s="26" t="e">
        <f t="shared" si="12"/>
        <v>#REF!</v>
      </c>
      <c r="B405" s="26" t="e">
        <f t="shared" si="13"/>
        <v>#REF!</v>
      </c>
      <c r="C405" s="5">
        <v>21</v>
      </c>
      <c r="D405" s="6" t="e">
        <f>VLOOKUP($B405,[1]!Res,D$1,0)</f>
        <v>#REF!</v>
      </c>
      <c r="E405" s="6" t="e">
        <f>VLOOKUP($B405,[1]!Res,E$1,0)</f>
        <v>#REF!</v>
      </c>
      <c r="F405" s="6" t="e">
        <f>VLOOKUP($B405,[1]!Res,F$1,0)</f>
        <v>#REF!</v>
      </c>
      <c r="G405" s="6" t="e">
        <f>VLOOKUP($B405,[1]!Res,G$1,0)</f>
        <v>#REF!</v>
      </c>
    </row>
    <row r="406" spans="1:7" ht="12.75" customHeight="1" x14ac:dyDescent="0.3">
      <c r="A406" s="26" t="e">
        <f t="shared" si="12"/>
        <v>#REF!</v>
      </c>
      <c r="B406" s="26" t="e">
        <f t="shared" si="13"/>
        <v>#REF!</v>
      </c>
      <c r="C406" s="5">
        <v>22</v>
      </c>
      <c r="D406" s="6" t="e">
        <f>VLOOKUP($B406,[1]!Res,D$1,0)</f>
        <v>#REF!</v>
      </c>
      <c r="E406" s="6" t="e">
        <f>VLOOKUP($B406,[1]!Res,E$1,0)</f>
        <v>#REF!</v>
      </c>
      <c r="F406" s="6" t="e">
        <f>VLOOKUP($B406,[1]!Res,F$1,0)</f>
        <v>#REF!</v>
      </c>
      <c r="G406" s="6" t="e">
        <f>VLOOKUP($B406,[1]!Res,G$1,0)</f>
        <v>#REF!</v>
      </c>
    </row>
    <row r="407" spans="1:7" ht="12.75" customHeight="1" x14ac:dyDescent="0.3">
      <c r="A407" s="26" t="e">
        <f t="shared" si="12"/>
        <v>#REF!</v>
      </c>
      <c r="B407" s="26" t="e">
        <f t="shared" si="13"/>
        <v>#REF!</v>
      </c>
      <c r="C407" s="5">
        <v>23</v>
      </c>
      <c r="D407" s="6" t="e">
        <f>VLOOKUP($B407,[1]!Res,D$1,0)</f>
        <v>#REF!</v>
      </c>
      <c r="E407" s="6" t="e">
        <f>VLOOKUP($B407,[1]!Res,E$1,0)</f>
        <v>#REF!</v>
      </c>
      <c r="F407" s="6" t="e">
        <f>VLOOKUP($B407,[1]!Res,F$1,0)</f>
        <v>#REF!</v>
      </c>
      <c r="G407" s="6" t="e">
        <f>VLOOKUP($B407,[1]!Res,G$1,0)</f>
        <v>#REF!</v>
      </c>
    </row>
    <row r="408" spans="1:7" ht="12.75" customHeight="1" x14ac:dyDescent="0.3">
      <c r="A408" s="26" t="e">
        <f t="shared" si="12"/>
        <v>#REF!</v>
      </c>
      <c r="B408" s="26" t="e">
        <f t="shared" si="13"/>
        <v>#REF!</v>
      </c>
      <c r="C408" s="5">
        <v>24</v>
      </c>
      <c r="D408" s="6" t="e">
        <f>VLOOKUP($B408,[1]!Res,D$1,0)</f>
        <v>#REF!</v>
      </c>
      <c r="E408" s="6" t="e">
        <f>VLOOKUP($B408,[1]!Res,E$1,0)</f>
        <v>#REF!</v>
      </c>
      <c r="F408" s="6" t="e">
        <f>VLOOKUP($B408,[1]!Res,F$1,0)</f>
        <v>#REF!</v>
      </c>
      <c r="G408" s="6" t="e">
        <f>VLOOKUP($B408,[1]!Res,G$1,0)</f>
        <v>#REF!</v>
      </c>
    </row>
    <row r="409" spans="1:7" ht="12.75" customHeight="1" x14ac:dyDescent="0.3">
      <c r="A409" s="26" t="e">
        <f t="shared" si="12"/>
        <v>#REF!</v>
      </c>
      <c r="B409" s="26" t="e">
        <f t="shared" si="13"/>
        <v>#REF!</v>
      </c>
      <c r="C409" s="5">
        <v>25</v>
      </c>
      <c r="D409" s="6" t="e">
        <f>VLOOKUP($B409,[1]!Res,D$1,0)</f>
        <v>#REF!</v>
      </c>
      <c r="E409" s="6" t="e">
        <f>VLOOKUP($B409,[1]!Res,E$1,0)</f>
        <v>#REF!</v>
      </c>
      <c r="F409" s="6" t="e">
        <f>VLOOKUP($B409,[1]!Res,F$1,0)</f>
        <v>#REF!</v>
      </c>
      <c r="G409" s="6" t="e">
        <f>VLOOKUP($B409,[1]!Res,G$1,0)</f>
        <v>#REF!</v>
      </c>
    </row>
    <row r="410" spans="1:7" ht="18" customHeight="1" x14ac:dyDescent="0.3">
      <c r="A410" s="26" t="e">
        <f t="shared" si="12"/>
        <v>#REF!</v>
      </c>
      <c r="B410" s="26" t="e">
        <f t="shared" si="13"/>
        <v>#REF!</v>
      </c>
      <c r="C410" s="57" t="e">
        <f>C376</f>
        <v>#REF!</v>
      </c>
      <c r="D410" s="57"/>
      <c r="E410" s="57"/>
      <c r="F410" s="57"/>
    </row>
    <row r="411" spans="1:7" ht="18" customHeight="1" x14ac:dyDescent="0.3">
      <c r="A411" s="26" t="e">
        <f t="shared" si="12"/>
        <v>#REF!</v>
      </c>
      <c r="B411" s="26" t="e">
        <f t="shared" si="13"/>
        <v>#REF!</v>
      </c>
      <c r="C411" s="4" t="s">
        <v>8</v>
      </c>
      <c r="E411" s="8"/>
      <c r="F411" s="15"/>
      <c r="G411" s="14"/>
    </row>
    <row r="412" spans="1:7" ht="18" customHeight="1" x14ac:dyDescent="0.3">
      <c r="A412" s="26" t="e">
        <f t="shared" si="12"/>
        <v>#REF!</v>
      </c>
      <c r="B412" s="26" t="e">
        <f t="shared" si="13"/>
        <v>#REF!</v>
      </c>
      <c r="C412" s="4" t="s">
        <v>0</v>
      </c>
      <c r="D412" s="15"/>
      <c r="E412" s="20">
        <v>0.9</v>
      </c>
      <c r="F412" s="15"/>
      <c r="G412" s="14" t="str">
        <f>+cit</f>
        <v/>
      </c>
    </row>
    <row r="413" spans="1:7" ht="18" customHeight="1" x14ac:dyDescent="0.3">
      <c r="A413" s="26" t="e">
        <f t="shared" si="12"/>
        <v>#REF!</v>
      </c>
      <c r="B413" s="26" t="e">
        <f t="shared" si="13"/>
        <v>#REF!</v>
      </c>
      <c r="C413" s="58" t="s">
        <v>24</v>
      </c>
      <c r="D413" s="58"/>
      <c r="E413" s="8"/>
      <c r="F413" s="8"/>
      <c r="G413" s="24" t="str">
        <f>+_cit1</f>
        <v/>
      </c>
    </row>
    <row r="414" spans="1:7" ht="15" x14ac:dyDescent="0.3">
      <c r="A414" s="26" t="e">
        <f t="shared" si="12"/>
        <v>#REF!</v>
      </c>
      <c r="B414" s="26" t="e">
        <f t="shared" si="13"/>
        <v>#REF!</v>
      </c>
      <c r="C414" s="4"/>
      <c r="D414" s="15"/>
      <c r="E414" s="8"/>
      <c r="F414" s="15"/>
      <c r="G414" s="24"/>
    </row>
    <row r="415" spans="1:7" ht="15" x14ac:dyDescent="0.3">
      <c r="A415" s="26"/>
      <c r="B415" s="26"/>
      <c r="C415" s="2"/>
      <c r="D415" s="9"/>
      <c r="E415" s="10"/>
      <c r="F415" s="10" t="s">
        <v>52</v>
      </c>
    </row>
    <row r="416" spans="1:7" ht="26" x14ac:dyDescent="0.3">
      <c r="A416" s="26" t="e">
        <f>IF(LEFT(C416,8)="PROPOSED",A414+1,A414)</f>
        <v>#REF!</v>
      </c>
      <c r="B416" s="26" t="e">
        <f t="shared" si="13"/>
        <v>#REF!</v>
      </c>
      <c r="C416" s="2"/>
      <c r="D416" s="2"/>
      <c r="E416" s="2"/>
      <c r="F416" s="50" t="s">
        <v>53</v>
      </c>
    </row>
    <row r="417" spans="1:7" ht="15" x14ac:dyDescent="0.3">
      <c r="A417" s="26" t="e">
        <f t="shared" si="12"/>
        <v>#REF!</v>
      </c>
      <c r="B417" s="26" t="e">
        <f t="shared" si="13"/>
        <v>#REF!</v>
      </c>
      <c r="C417" s="3"/>
      <c r="D417" s="3"/>
      <c r="E417" s="2"/>
      <c r="F417" s="43" t="s">
        <v>54</v>
      </c>
      <c r="G417" s="3"/>
    </row>
    <row r="418" spans="1:7" ht="26" x14ac:dyDescent="0.3">
      <c r="A418" s="26" t="e">
        <f t="shared" si="12"/>
        <v>#REF!</v>
      </c>
      <c r="B418" s="26" t="e">
        <f t="shared" si="13"/>
        <v>#REF!</v>
      </c>
      <c r="C418" s="51" t="s">
        <v>56</v>
      </c>
      <c r="D418" s="28" t="s">
        <v>3</v>
      </c>
      <c r="E418" s="28" t="s">
        <v>7</v>
      </c>
      <c r="F418" s="51" t="s">
        <v>55</v>
      </c>
      <c r="G418" s="51" t="s">
        <v>57</v>
      </c>
    </row>
    <row r="419" spans="1:7" ht="19.5" customHeight="1" x14ac:dyDescent="0.3">
      <c r="A419" s="26" t="e">
        <f t="shared" si="12"/>
        <v>#REF!</v>
      </c>
      <c r="B419" s="26" t="e">
        <f t="shared" si="13"/>
        <v>#REF!</v>
      </c>
      <c r="C419" s="5">
        <v>1</v>
      </c>
      <c r="D419" s="6" t="e">
        <f>VLOOKUP($B419,[1]!Res,D$1,0)</f>
        <v>#REF!</v>
      </c>
      <c r="E419" s="6" t="e">
        <f>VLOOKUP($B419,[1]!Res,E$1,0)</f>
        <v>#REF!</v>
      </c>
      <c r="F419" s="6" t="e">
        <f>VLOOKUP($B419,[1]!Res,F$1,0)</f>
        <v>#REF!</v>
      </c>
      <c r="G419" s="6" t="e">
        <f>VLOOKUP($B419,[1]!Res,G$1,0)</f>
        <v>#REF!</v>
      </c>
    </row>
    <row r="420" spans="1:7" ht="12.75" customHeight="1" x14ac:dyDescent="0.3">
      <c r="A420" s="26" t="e">
        <f t="shared" si="12"/>
        <v>#REF!</v>
      </c>
      <c r="B420" s="26" t="e">
        <f t="shared" si="13"/>
        <v>#REF!</v>
      </c>
      <c r="C420" s="5">
        <v>2</v>
      </c>
      <c r="D420" s="6" t="e">
        <f>VLOOKUP($B420,[1]!Res,D$1,0)</f>
        <v>#REF!</v>
      </c>
      <c r="E420" s="6" t="e">
        <f>VLOOKUP($B420,[1]!Res,E$1,0)</f>
        <v>#REF!</v>
      </c>
      <c r="F420" s="6" t="e">
        <f>VLOOKUP($B420,[1]!Res,F$1,0)</f>
        <v>#REF!</v>
      </c>
      <c r="G420" s="6" t="e">
        <f>VLOOKUP($B420,[1]!Res,G$1,0)</f>
        <v>#REF!</v>
      </c>
    </row>
    <row r="421" spans="1:7" ht="12.75" customHeight="1" x14ac:dyDescent="0.3">
      <c r="A421" s="26" t="e">
        <f t="shared" si="12"/>
        <v>#REF!</v>
      </c>
      <c r="B421" s="26" t="e">
        <f t="shared" si="13"/>
        <v>#REF!</v>
      </c>
      <c r="C421" s="17">
        <v>3</v>
      </c>
      <c r="D421" s="6" t="e">
        <f>VLOOKUP($B421,[1]!Res,D$1,0)</f>
        <v>#REF!</v>
      </c>
      <c r="E421" s="6" t="e">
        <f>VLOOKUP($B421,[1]!Res,E$1,0)</f>
        <v>#REF!</v>
      </c>
      <c r="F421" s="6" t="e">
        <f>VLOOKUP($B421,[1]!Res,F$1,0)</f>
        <v>#REF!</v>
      </c>
      <c r="G421" s="6" t="e">
        <f>VLOOKUP($B421,[1]!Res,G$1,0)</f>
        <v>#REF!</v>
      </c>
    </row>
    <row r="422" spans="1:7" ht="12.75" customHeight="1" x14ac:dyDescent="0.3">
      <c r="A422" s="26" t="e">
        <f t="shared" si="12"/>
        <v>#REF!</v>
      </c>
      <c r="B422" s="26" t="e">
        <f t="shared" si="13"/>
        <v>#REF!</v>
      </c>
      <c r="C422" s="5">
        <v>4</v>
      </c>
      <c r="D422" s="6" t="e">
        <f>VLOOKUP($B422,[1]!Res,D$1,0)</f>
        <v>#REF!</v>
      </c>
      <c r="E422" s="6" t="e">
        <f>VLOOKUP($B422,[1]!Res,E$1,0)</f>
        <v>#REF!</v>
      </c>
      <c r="F422" s="6" t="e">
        <f>VLOOKUP($B422,[1]!Res,F$1,0)</f>
        <v>#REF!</v>
      </c>
      <c r="G422" s="6" t="e">
        <f>VLOOKUP($B422,[1]!Res,G$1,0)</f>
        <v>#REF!</v>
      </c>
    </row>
    <row r="423" spans="1:7" ht="12.75" customHeight="1" x14ac:dyDescent="0.3">
      <c r="A423" s="26" t="e">
        <f t="shared" si="12"/>
        <v>#REF!</v>
      </c>
      <c r="B423" s="26" t="e">
        <f t="shared" si="13"/>
        <v>#REF!</v>
      </c>
      <c r="C423" s="5">
        <v>5</v>
      </c>
      <c r="D423" s="6" t="e">
        <f>VLOOKUP($B423,[1]!Res,D$1,0)</f>
        <v>#REF!</v>
      </c>
      <c r="E423" s="6" t="e">
        <f>VLOOKUP($B423,[1]!Res,E$1,0)</f>
        <v>#REF!</v>
      </c>
      <c r="F423" s="6" t="e">
        <f>VLOOKUP($B423,[1]!Res,F$1,0)</f>
        <v>#REF!</v>
      </c>
      <c r="G423" s="6" t="e">
        <f>VLOOKUP($B423,[1]!Res,G$1,0)</f>
        <v>#REF!</v>
      </c>
    </row>
    <row r="424" spans="1:7" ht="19.5" customHeight="1" x14ac:dyDescent="0.3">
      <c r="A424" s="26" t="e">
        <f t="shared" si="12"/>
        <v>#REF!</v>
      </c>
      <c r="B424" s="26" t="e">
        <f t="shared" si="13"/>
        <v>#REF!</v>
      </c>
      <c r="C424" s="17">
        <v>6</v>
      </c>
      <c r="D424" s="6" t="e">
        <f>VLOOKUP($B424,[1]!Res,D$1,0)</f>
        <v>#REF!</v>
      </c>
      <c r="E424" s="6" t="e">
        <f>VLOOKUP($B424,[1]!Res,E$1,0)</f>
        <v>#REF!</v>
      </c>
      <c r="F424" s="6" t="e">
        <f>VLOOKUP($B424,[1]!Res,F$1,0)</f>
        <v>#REF!</v>
      </c>
      <c r="G424" s="6" t="e">
        <f>VLOOKUP($B424,[1]!Res,G$1,0)</f>
        <v>#REF!</v>
      </c>
    </row>
    <row r="425" spans="1:7" ht="12.75" customHeight="1" x14ac:dyDescent="0.3">
      <c r="A425" s="26" t="e">
        <f t="shared" si="12"/>
        <v>#REF!</v>
      </c>
      <c r="B425" s="26" t="e">
        <f t="shared" si="13"/>
        <v>#REF!</v>
      </c>
      <c r="C425" s="5">
        <v>7</v>
      </c>
      <c r="D425" s="6" t="e">
        <f>VLOOKUP($B425,[1]!Res,D$1,0)</f>
        <v>#REF!</v>
      </c>
      <c r="E425" s="6" t="e">
        <f>VLOOKUP($B425,[1]!Res,E$1,0)</f>
        <v>#REF!</v>
      </c>
      <c r="F425" s="6" t="e">
        <f>VLOOKUP($B425,[1]!Res,F$1,0)</f>
        <v>#REF!</v>
      </c>
      <c r="G425" s="6" t="e">
        <f>VLOOKUP($B425,[1]!Res,G$1,0)</f>
        <v>#REF!</v>
      </c>
    </row>
    <row r="426" spans="1:7" ht="12.75" customHeight="1" x14ac:dyDescent="0.3">
      <c r="A426" s="26" t="e">
        <f t="shared" si="12"/>
        <v>#REF!</v>
      </c>
      <c r="B426" s="26" t="e">
        <f t="shared" si="13"/>
        <v>#REF!</v>
      </c>
      <c r="C426" s="5">
        <v>8</v>
      </c>
      <c r="D426" s="6" t="e">
        <f>VLOOKUP($B426,[1]!Res,D$1,0)</f>
        <v>#REF!</v>
      </c>
      <c r="E426" s="6" t="e">
        <f>VLOOKUP($B426,[1]!Res,E$1,0)</f>
        <v>#REF!</v>
      </c>
      <c r="F426" s="6" t="e">
        <f>VLOOKUP($B426,[1]!Res,F$1,0)</f>
        <v>#REF!</v>
      </c>
      <c r="G426" s="6" t="e">
        <f>VLOOKUP($B426,[1]!Res,G$1,0)</f>
        <v>#REF!</v>
      </c>
    </row>
    <row r="427" spans="1:7" ht="12.75" customHeight="1" x14ac:dyDescent="0.3">
      <c r="A427" s="26" t="e">
        <f t="shared" si="12"/>
        <v>#REF!</v>
      </c>
      <c r="B427" s="26" t="e">
        <f t="shared" si="13"/>
        <v>#REF!</v>
      </c>
      <c r="C427" s="5">
        <v>9</v>
      </c>
      <c r="D427" s="6" t="e">
        <f>VLOOKUP($B427,[1]!Res,D$1,0)</f>
        <v>#REF!</v>
      </c>
      <c r="E427" s="6" t="e">
        <f>VLOOKUP($B427,[1]!Res,E$1,0)</f>
        <v>#REF!</v>
      </c>
      <c r="F427" s="6" t="e">
        <f>VLOOKUP($B427,[1]!Res,F$1,0)</f>
        <v>#REF!</v>
      </c>
      <c r="G427" s="6" t="e">
        <f>VLOOKUP($B427,[1]!Res,G$1,0)</f>
        <v>#REF!</v>
      </c>
    </row>
    <row r="428" spans="1:7" ht="12.75" customHeight="1" x14ac:dyDescent="0.3">
      <c r="A428" s="26" t="e">
        <f t="shared" si="12"/>
        <v>#REF!</v>
      </c>
      <c r="B428" s="26" t="e">
        <f t="shared" si="13"/>
        <v>#REF!</v>
      </c>
      <c r="C428" s="5">
        <v>10</v>
      </c>
      <c r="D428" s="6" t="e">
        <f>VLOOKUP($B428,[1]!Res,D$1,0)</f>
        <v>#REF!</v>
      </c>
      <c r="E428" s="6" t="e">
        <f>VLOOKUP($B428,[1]!Res,E$1,0)</f>
        <v>#REF!</v>
      </c>
      <c r="F428" s="6" t="e">
        <f>VLOOKUP($B428,[1]!Res,F$1,0)</f>
        <v>#REF!</v>
      </c>
      <c r="G428" s="6" t="e">
        <f>VLOOKUP($B428,[1]!Res,G$1,0)</f>
        <v>#REF!</v>
      </c>
    </row>
    <row r="429" spans="1:7" ht="19.5" customHeight="1" x14ac:dyDescent="0.3">
      <c r="A429" s="26" t="e">
        <f t="shared" si="12"/>
        <v>#REF!</v>
      </c>
      <c r="B429" s="26" t="e">
        <f t="shared" si="13"/>
        <v>#REF!</v>
      </c>
      <c r="C429" s="5">
        <v>11</v>
      </c>
      <c r="D429" s="6" t="e">
        <f>VLOOKUP($B429,[1]!Res,D$1,0)</f>
        <v>#REF!</v>
      </c>
      <c r="E429" s="6" t="e">
        <f>VLOOKUP($B429,[1]!Res,E$1,0)</f>
        <v>#REF!</v>
      </c>
      <c r="F429" s="6" t="e">
        <f>VLOOKUP($B429,[1]!Res,F$1,0)</f>
        <v>#REF!</v>
      </c>
      <c r="G429" s="6" t="e">
        <f>VLOOKUP($B429,[1]!Res,G$1,0)</f>
        <v>#REF!</v>
      </c>
    </row>
    <row r="430" spans="1:7" ht="12.75" customHeight="1" x14ac:dyDescent="0.3">
      <c r="A430" s="26" t="e">
        <f t="shared" si="12"/>
        <v>#REF!</v>
      </c>
      <c r="B430" s="26" t="e">
        <f t="shared" si="13"/>
        <v>#REF!</v>
      </c>
      <c r="C430" s="5">
        <v>12</v>
      </c>
      <c r="D430" s="6" t="e">
        <f>VLOOKUP($B430,[1]!Res,D$1,0)</f>
        <v>#REF!</v>
      </c>
      <c r="E430" s="6" t="e">
        <f>VLOOKUP($B430,[1]!Res,E$1,0)</f>
        <v>#REF!</v>
      </c>
      <c r="F430" s="6" t="e">
        <f>VLOOKUP($B430,[1]!Res,F$1,0)</f>
        <v>#REF!</v>
      </c>
      <c r="G430" s="6" t="e">
        <f>VLOOKUP($B430,[1]!Res,G$1,0)</f>
        <v>#REF!</v>
      </c>
    </row>
    <row r="431" spans="1:7" ht="12.75" customHeight="1" x14ac:dyDescent="0.3">
      <c r="A431" s="26" t="e">
        <f t="shared" si="12"/>
        <v>#REF!</v>
      </c>
      <c r="B431" s="26" t="e">
        <f t="shared" si="13"/>
        <v>#REF!</v>
      </c>
      <c r="C431" s="5">
        <v>13</v>
      </c>
      <c r="D431" s="6" t="e">
        <f>VLOOKUP($B431,[1]!Res,D$1,0)</f>
        <v>#REF!</v>
      </c>
      <c r="E431" s="6" t="e">
        <f>VLOOKUP($B431,[1]!Res,E$1,0)</f>
        <v>#REF!</v>
      </c>
      <c r="F431" s="6" t="e">
        <f>VLOOKUP($B431,[1]!Res,F$1,0)</f>
        <v>#REF!</v>
      </c>
      <c r="G431" s="6" t="e">
        <f>VLOOKUP($B431,[1]!Res,G$1,0)</f>
        <v>#REF!</v>
      </c>
    </row>
    <row r="432" spans="1:7" ht="12.75" customHeight="1" x14ac:dyDescent="0.3">
      <c r="A432" s="26" t="e">
        <f t="shared" si="12"/>
        <v>#REF!</v>
      </c>
      <c r="B432" s="26" t="e">
        <f t="shared" si="13"/>
        <v>#REF!</v>
      </c>
      <c r="C432" s="5">
        <v>14</v>
      </c>
      <c r="D432" s="6" t="e">
        <f>VLOOKUP($B432,[1]!Res,D$1,0)</f>
        <v>#REF!</v>
      </c>
      <c r="E432" s="6" t="e">
        <f>VLOOKUP($B432,[1]!Res,E$1,0)</f>
        <v>#REF!</v>
      </c>
      <c r="F432" s="6" t="e">
        <f>VLOOKUP($B432,[1]!Res,F$1,0)</f>
        <v>#REF!</v>
      </c>
      <c r="G432" s="6" t="e">
        <f>VLOOKUP($B432,[1]!Res,G$1,0)</f>
        <v>#REF!</v>
      </c>
    </row>
    <row r="433" spans="1:7" ht="12.75" customHeight="1" x14ac:dyDescent="0.3">
      <c r="A433" s="26" t="e">
        <f t="shared" si="12"/>
        <v>#REF!</v>
      </c>
      <c r="B433" s="26" t="e">
        <f t="shared" si="13"/>
        <v>#REF!</v>
      </c>
      <c r="C433" s="5">
        <v>15</v>
      </c>
      <c r="D433" s="6" t="e">
        <f>VLOOKUP($B433,[1]!Res,D$1,0)</f>
        <v>#REF!</v>
      </c>
      <c r="E433" s="6" t="e">
        <f>VLOOKUP($B433,[1]!Res,E$1,0)</f>
        <v>#REF!</v>
      </c>
      <c r="F433" s="6" t="e">
        <f>VLOOKUP($B433,[1]!Res,F$1,0)</f>
        <v>#REF!</v>
      </c>
      <c r="G433" s="6" t="e">
        <f>VLOOKUP($B433,[1]!Res,G$1,0)</f>
        <v>#REF!</v>
      </c>
    </row>
    <row r="434" spans="1:7" ht="19.5" customHeight="1" x14ac:dyDescent="0.3">
      <c r="A434" s="26" t="e">
        <f t="shared" si="12"/>
        <v>#REF!</v>
      </c>
      <c r="B434" s="26" t="e">
        <f t="shared" si="13"/>
        <v>#REF!</v>
      </c>
      <c r="C434" s="5">
        <v>16</v>
      </c>
      <c r="D434" s="6" t="e">
        <f>VLOOKUP($B434,[1]!Res,D$1,0)</f>
        <v>#REF!</v>
      </c>
      <c r="E434" s="6" t="e">
        <f>VLOOKUP($B434,[1]!Res,E$1,0)</f>
        <v>#REF!</v>
      </c>
      <c r="F434" s="6" t="e">
        <f>VLOOKUP($B434,[1]!Res,F$1,0)</f>
        <v>#REF!</v>
      </c>
      <c r="G434" s="6" t="e">
        <f>VLOOKUP($B434,[1]!Res,G$1,0)</f>
        <v>#REF!</v>
      </c>
    </row>
    <row r="435" spans="1:7" ht="12.75" customHeight="1" x14ac:dyDescent="0.3">
      <c r="A435" s="26" t="e">
        <f t="shared" si="12"/>
        <v>#REF!</v>
      </c>
      <c r="B435" s="26" t="e">
        <f t="shared" si="13"/>
        <v>#REF!</v>
      </c>
      <c r="C435" s="5">
        <v>17</v>
      </c>
      <c r="D435" s="6" t="e">
        <f>VLOOKUP($B435,[1]!Res,D$1,0)</f>
        <v>#REF!</v>
      </c>
      <c r="E435" s="6" t="e">
        <f>VLOOKUP($B435,[1]!Res,E$1,0)</f>
        <v>#REF!</v>
      </c>
      <c r="F435" s="6" t="e">
        <f>VLOOKUP($B435,[1]!Res,F$1,0)</f>
        <v>#REF!</v>
      </c>
      <c r="G435" s="6" t="e">
        <f>VLOOKUP($B435,[1]!Res,G$1,0)</f>
        <v>#REF!</v>
      </c>
    </row>
    <row r="436" spans="1:7" ht="12.75" customHeight="1" x14ac:dyDescent="0.3">
      <c r="A436" s="26" t="e">
        <f t="shared" si="12"/>
        <v>#REF!</v>
      </c>
      <c r="B436" s="26" t="e">
        <f t="shared" si="13"/>
        <v>#REF!</v>
      </c>
      <c r="C436" s="5">
        <v>18</v>
      </c>
      <c r="D436" s="6" t="e">
        <f>VLOOKUP($B436,[1]!Res,D$1,0)</f>
        <v>#REF!</v>
      </c>
      <c r="E436" s="6" t="e">
        <f>VLOOKUP($B436,[1]!Res,E$1,0)</f>
        <v>#REF!</v>
      </c>
      <c r="F436" s="6" t="e">
        <f>VLOOKUP($B436,[1]!Res,F$1,0)</f>
        <v>#REF!</v>
      </c>
      <c r="G436" s="6" t="e">
        <f>VLOOKUP($B436,[1]!Res,G$1,0)</f>
        <v>#REF!</v>
      </c>
    </row>
    <row r="437" spans="1:7" ht="12.75" customHeight="1" x14ac:dyDescent="0.3">
      <c r="A437" s="26" t="e">
        <f t="shared" si="12"/>
        <v>#REF!</v>
      </c>
      <c r="B437" s="26" t="e">
        <f t="shared" si="13"/>
        <v>#REF!</v>
      </c>
      <c r="C437" s="5">
        <v>19</v>
      </c>
      <c r="D437" s="6" t="e">
        <f>VLOOKUP($B437,[1]!Res,D$1,0)</f>
        <v>#REF!</v>
      </c>
      <c r="E437" s="6" t="e">
        <f>VLOOKUP($B437,[1]!Res,E$1,0)</f>
        <v>#REF!</v>
      </c>
      <c r="F437" s="6" t="e">
        <f>VLOOKUP($B437,[1]!Res,F$1,0)</f>
        <v>#REF!</v>
      </c>
      <c r="G437" s="6" t="e">
        <f>VLOOKUP($B437,[1]!Res,G$1,0)</f>
        <v>#REF!</v>
      </c>
    </row>
    <row r="438" spans="1:7" ht="12.75" customHeight="1" x14ac:dyDescent="0.3">
      <c r="A438" s="26" t="e">
        <f t="shared" si="12"/>
        <v>#REF!</v>
      </c>
      <c r="B438" s="26" t="e">
        <f t="shared" si="13"/>
        <v>#REF!</v>
      </c>
      <c r="C438" s="5">
        <v>20</v>
      </c>
      <c r="D438" s="6" t="e">
        <f>VLOOKUP($B438,[1]!Res,D$1,0)</f>
        <v>#REF!</v>
      </c>
      <c r="E438" s="6" t="e">
        <f>VLOOKUP($B438,[1]!Res,E$1,0)</f>
        <v>#REF!</v>
      </c>
      <c r="F438" s="6" t="e">
        <f>VLOOKUP($B438,[1]!Res,F$1,0)</f>
        <v>#REF!</v>
      </c>
      <c r="G438" s="6" t="e">
        <f>VLOOKUP($B438,[1]!Res,G$1,0)</f>
        <v>#REF!</v>
      </c>
    </row>
    <row r="439" spans="1:7" ht="19.5" customHeight="1" x14ac:dyDescent="0.3">
      <c r="A439" s="26" t="e">
        <f t="shared" si="12"/>
        <v>#REF!</v>
      </c>
      <c r="B439" s="26" t="e">
        <f t="shared" si="13"/>
        <v>#REF!</v>
      </c>
      <c r="C439" s="5">
        <v>21</v>
      </c>
      <c r="D439" s="6" t="e">
        <f>VLOOKUP($B439,[1]!Res,D$1,0)</f>
        <v>#REF!</v>
      </c>
      <c r="E439" s="6" t="e">
        <f>VLOOKUP($B439,[1]!Res,E$1,0)</f>
        <v>#REF!</v>
      </c>
      <c r="F439" s="6" t="e">
        <f>VLOOKUP($B439,[1]!Res,F$1,0)</f>
        <v>#REF!</v>
      </c>
      <c r="G439" s="6" t="e">
        <f>VLOOKUP($B439,[1]!Res,G$1,0)</f>
        <v>#REF!</v>
      </c>
    </row>
    <row r="440" spans="1:7" ht="12.75" customHeight="1" x14ac:dyDescent="0.3">
      <c r="A440" s="26" t="e">
        <f t="shared" si="12"/>
        <v>#REF!</v>
      </c>
      <c r="B440" s="26" t="e">
        <f t="shared" si="13"/>
        <v>#REF!</v>
      </c>
      <c r="C440" s="5">
        <v>22</v>
      </c>
      <c r="D440" s="6" t="e">
        <f>VLOOKUP($B440,[1]!Res,D$1,0)</f>
        <v>#REF!</v>
      </c>
      <c r="E440" s="6" t="e">
        <f>VLOOKUP($B440,[1]!Res,E$1,0)</f>
        <v>#REF!</v>
      </c>
      <c r="F440" s="6" t="e">
        <f>VLOOKUP($B440,[1]!Res,F$1,0)</f>
        <v>#REF!</v>
      </c>
      <c r="G440" s="6" t="e">
        <f>VLOOKUP($B440,[1]!Res,G$1,0)</f>
        <v>#REF!</v>
      </c>
    </row>
    <row r="441" spans="1:7" ht="12.75" customHeight="1" x14ac:dyDescent="0.3">
      <c r="A441" s="26" t="e">
        <f t="shared" si="12"/>
        <v>#REF!</v>
      </c>
      <c r="B441" s="26" t="e">
        <f t="shared" si="13"/>
        <v>#REF!</v>
      </c>
      <c r="C441" s="5">
        <v>23</v>
      </c>
      <c r="D441" s="6" t="e">
        <f>VLOOKUP($B441,[1]!Res,D$1,0)</f>
        <v>#REF!</v>
      </c>
      <c r="E441" s="6" t="e">
        <f>VLOOKUP($B441,[1]!Res,E$1,0)</f>
        <v>#REF!</v>
      </c>
      <c r="F441" s="6" t="e">
        <f>VLOOKUP($B441,[1]!Res,F$1,0)</f>
        <v>#REF!</v>
      </c>
      <c r="G441" s="6" t="e">
        <f>VLOOKUP($B441,[1]!Res,G$1,0)</f>
        <v>#REF!</v>
      </c>
    </row>
    <row r="442" spans="1:7" ht="12.75" customHeight="1" x14ac:dyDescent="0.3">
      <c r="A442" s="26" t="e">
        <f t="shared" si="12"/>
        <v>#REF!</v>
      </c>
      <c r="B442" s="26" t="e">
        <f t="shared" si="13"/>
        <v>#REF!</v>
      </c>
      <c r="C442" s="5">
        <v>24</v>
      </c>
      <c r="D442" s="6" t="e">
        <f>VLOOKUP($B442,[1]!Res,D$1,0)</f>
        <v>#REF!</v>
      </c>
      <c r="E442" s="6" t="e">
        <f>VLOOKUP($B442,[1]!Res,E$1,0)</f>
        <v>#REF!</v>
      </c>
      <c r="F442" s="6" t="e">
        <f>VLOOKUP($B442,[1]!Res,F$1,0)</f>
        <v>#REF!</v>
      </c>
      <c r="G442" s="6" t="e">
        <f>VLOOKUP($B442,[1]!Res,G$1,0)</f>
        <v>#REF!</v>
      </c>
    </row>
    <row r="443" spans="1:7" ht="12.75" customHeight="1" x14ac:dyDescent="0.3">
      <c r="A443" s="26" t="e">
        <f t="shared" si="12"/>
        <v>#REF!</v>
      </c>
      <c r="B443" s="26" t="e">
        <f t="shared" si="13"/>
        <v>#REF!</v>
      </c>
      <c r="C443" s="5">
        <v>25</v>
      </c>
      <c r="D443" s="6" t="e">
        <f>VLOOKUP($B443,[1]!Res,D$1,0)</f>
        <v>#REF!</v>
      </c>
      <c r="E443" s="6" t="e">
        <f>VLOOKUP($B443,[1]!Res,E$1,0)</f>
        <v>#REF!</v>
      </c>
      <c r="F443" s="6" t="e">
        <f>VLOOKUP($B443,[1]!Res,F$1,0)</f>
        <v>#REF!</v>
      </c>
      <c r="G443" s="6" t="e">
        <f>VLOOKUP($B443,[1]!Res,G$1,0)</f>
        <v>#REF!</v>
      </c>
    </row>
    <row r="444" spans="1:7" ht="18" customHeight="1" x14ac:dyDescent="0.3">
      <c r="A444" s="26" t="e">
        <f t="shared" si="12"/>
        <v>#REF!</v>
      </c>
      <c r="B444" s="26" t="e">
        <f t="shared" si="13"/>
        <v>#REF!</v>
      </c>
      <c r="C444" s="57" t="e">
        <f>C410</f>
        <v>#REF!</v>
      </c>
      <c r="D444" s="57"/>
      <c r="E444" s="57"/>
      <c r="F444" s="57"/>
    </row>
    <row r="445" spans="1:7" ht="18" customHeight="1" x14ac:dyDescent="0.3">
      <c r="A445" s="26" t="e">
        <f t="shared" si="12"/>
        <v>#REF!</v>
      </c>
      <c r="B445" s="26" t="e">
        <f t="shared" si="13"/>
        <v>#REF!</v>
      </c>
      <c r="C445" s="4" t="s">
        <v>8</v>
      </c>
      <c r="E445" s="8"/>
      <c r="F445" s="15"/>
      <c r="G445" s="14"/>
    </row>
    <row r="446" spans="1:7" ht="18" customHeight="1" x14ac:dyDescent="0.3">
      <c r="A446" s="26" t="e">
        <f t="shared" si="12"/>
        <v>#REF!</v>
      </c>
      <c r="B446" s="26" t="e">
        <f t="shared" si="13"/>
        <v>#REF!</v>
      </c>
      <c r="C446" s="4" t="s">
        <v>0</v>
      </c>
      <c r="D446" s="15"/>
      <c r="E446" s="20">
        <v>0.9</v>
      </c>
      <c r="F446" s="15"/>
      <c r="G446" s="14" t="str">
        <f>+cit</f>
        <v/>
      </c>
    </row>
    <row r="447" spans="1:7" ht="18" customHeight="1" x14ac:dyDescent="0.3">
      <c r="A447" s="26" t="e">
        <f t="shared" si="12"/>
        <v>#REF!</v>
      </c>
      <c r="B447" s="26" t="e">
        <f t="shared" si="13"/>
        <v>#REF!</v>
      </c>
      <c r="C447" s="58" t="s">
        <v>25</v>
      </c>
      <c r="D447" s="58"/>
      <c r="E447" s="8"/>
      <c r="F447" s="8"/>
      <c r="G447" s="24" t="str">
        <f>+_cit1</f>
        <v/>
      </c>
    </row>
    <row r="448" spans="1:7" ht="15" x14ac:dyDescent="0.3">
      <c r="A448" s="26" t="e">
        <f t="shared" si="12"/>
        <v>#REF!</v>
      </c>
      <c r="B448" s="26" t="e">
        <f t="shared" si="13"/>
        <v>#REF!</v>
      </c>
      <c r="C448" s="4"/>
      <c r="D448" s="15"/>
      <c r="E448" s="8"/>
      <c r="F448" s="15"/>
      <c r="G448" s="24"/>
    </row>
    <row r="449" spans="1:7" ht="15" x14ac:dyDescent="0.3">
      <c r="A449" s="26"/>
      <c r="B449" s="26"/>
      <c r="C449" s="2"/>
      <c r="D449" s="9"/>
      <c r="E449" s="10"/>
      <c r="F449" s="10" t="s">
        <v>52</v>
      </c>
    </row>
    <row r="450" spans="1:7" ht="26" x14ac:dyDescent="0.3">
      <c r="A450" s="26" t="e">
        <f>IF(LEFT(C450,8)="PROPOSED",A448+1,A448)</f>
        <v>#REF!</v>
      </c>
      <c r="B450" s="26" t="e">
        <f t="shared" si="13"/>
        <v>#REF!</v>
      </c>
      <c r="C450" s="2"/>
      <c r="D450" s="2"/>
      <c r="E450" s="2"/>
      <c r="F450" s="50" t="s">
        <v>53</v>
      </c>
    </row>
    <row r="451" spans="1:7" ht="15" x14ac:dyDescent="0.3">
      <c r="A451" s="26" t="e">
        <f t="shared" si="12"/>
        <v>#REF!</v>
      </c>
      <c r="B451" s="26" t="e">
        <f t="shared" si="13"/>
        <v>#REF!</v>
      </c>
      <c r="C451" s="3"/>
      <c r="D451" s="3"/>
      <c r="E451" s="2"/>
      <c r="F451" s="43" t="s">
        <v>54</v>
      </c>
      <c r="G451" s="3"/>
    </row>
    <row r="452" spans="1:7" ht="26" x14ac:dyDescent="0.3">
      <c r="A452" s="26" t="e">
        <f t="shared" si="12"/>
        <v>#REF!</v>
      </c>
      <c r="B452" s="26" t="e">
        <f t="shared" si="13"/>
        <v>#REF!</v>
      </c>
      <c r="C452" s="51" t="s">
        <v>56</v>
      </c>
      <c r="D452" s="28" t="s">
        <v>3</v>
      </c>
      <c r="E452" s="28" t="s">
        <v>7</v>
      </c>
      <c r="F452" s="51" t="s">
        <v>55</v>
      </c>
      <c r="G452" s="51" t="s">
        <v>57</v>
      </c>
    </row>
    <row r="453" spans="1:7" ht="19.5" customHeight="1" x14ac:dyDescent="0.3">
      <c r="A453" s="26" t="e">
        <f t="shared" si="12"/>
        <v>#REF!</v>
      </c>
      <c r="B453" s="26" t="e">
        <f t="shared" si="13"/>
        <v>#REF!</v>
      </c>
      <c r="C453" s="5">
        <v>1</v>
      </c>
      <c r="D453" s="6" t="e">
        <f>VLOOKUP($B453,[1]!Res,D$1,0)</f>
        <v>#REF!</v>
      </c>
      <c r="E453" s="6" t="e">
        <f>VLOOKUP($B453,[1]!Res,E$1,0)</f>
        <v>#REF!</v>
      </c>
      <c r="F453" s="6" t="e">
        <f>VLOOKUP($B453,[1]!Res,F$1,0)</f>
        <v>#REF!</v>
      </c>
      <c r="G453" s="6" t="e">
        <f>VLOOKUP($B453,[1]!Res,G$1,0)</f>
        <v>#REF!</v>
      </c>
    </row>
    <row r="454" spans="1:7" ht="12.75" customHeight="1" x14ac:dyDescent="0.3">
      <c r="A454" s="26" t="e">
        <f t="shared" si="12"/>
        <v>#REF!</v>
      </c>
      <c r="B454" s="26" t="e">
        <f t="shared" si="13"/>
        <v>#REF!</v>
      </c>
      <c r="C454" s="5">
        <v>2</v>
      </c>
      <c r="D454" s="6" t="e">
        <f>VLOOKUP($B454,[1]!Res,D$1,0)</f>
        <v>#REF!</v>
      </c>
      <c r="E454" s="6" t="e">
        <f>VLOOKUP($B454,[1]!Res,E$1,0)</f>
        <v>#REF!</v>
      </c>
      <c r="F454" s="6" t="e">
        <f>VLOOKUP($B454,[1]!Res,F$1,0)</f>
        <v>#REF!</v>
      </c>
      <c r="G454" s="6" t="e">
        <f>VLOOKUP($B454,[1]!Res,G$1,0)</f>
        <v>#REF!</v>
      </c>
    </row>
    <row r="455" spans="1:7" ht="12.75" customHeight="1" x14ac:dyDescent="0.3">
      <c r="A455" s="26" t="e">
        <f t="shared" si="12"/>
        <v>#REF!</v>
      </c>
      <c r="B455" s="26" t="e">
        <f t="shared" si="13"/>
        <v>#REF!</v>
      </c>
      <c r="C455" s="17">
        <v>3</v>
      </c>
      <c r="D455" s="6" t="e">
        <f>VLOOKUP($B455,[1]!Res,D$1,0)</f>
        <v>#REF!</v>
      </c>
      <c r="E455" s="6" t="e">
        <f>VLOOKUP($B455,[1]!Res,E$1,0)</f>
        <v>#REF!</v>
      </c>
      <c r="F455" s="6" t="e">
        <f>VLOOKUP($B455,[1]!Res,F$1,0)</f>
        <v>#REF!</v>
      </c>
      <c r="G455" s="6" t="e">
        <f>VLOOKUP($B455,[1]!Res,G$1,0)</f>
        <v>#REF!</v>
      </c>
    </row>
    <row r="456" spans="1:7" ht="12.75" customHeight="1" x14ac:dyDescent="0.3">
      <c r="A456" s="26" t="e">
        <f t="shared" si="12"/>
        <v>#REF!</v>
      </c>
      <c r="B456" s="26" t="e">
        <f t="shared" si="13"/>
        <v>#REF!</v>
      </c>
      <c r="C456" s="5">
        <v>4</v>
      </c>
      <c r="D456" s="6" t="e">
        <f>VLOOKUP($B456,[1]!Res,D$1,0)</f>
        <v>#REF!</v>
      </c>
      <c r="E456" s="6" t="e">
        <f>VLOOKUP($B456,[1]!Res,E$1,0)</f>
        <v>#REF!</v>
      </c>
      <c r="F456" s="6" t="e">
        <f>VLOOKUP($B456,[1]!Res,F$1,0)</f>
        <v>#REF!</v>
      </c>
      <c r="G456" s="6" t="e">
        <f>VLOOKUP($B456,[1]!Res,G$1,0)</f>
        <v>#REF!</v>
      </c>
    </row>
    <row r="457" spans="1:7" ht="12.75" customHeight="1" x14ac:dyDescent="0.3">
      <c r="A457" s="26" t="e">
        <f t="shared" si="12"/>
        <v>#REF!</v>
      </c>
      <c r="B457" s="26" t="e">
        <f t="shared" si="13"/>
        <v>#REF!</v>
      </c>
      <c r="C457" s="5">
        <v>5</v>
      </c>
      <c r="D457" s="6" t="e">
        <f>VLOOKUP($B457,[1]!Res,D$1,0)</f>
        <v>#REF!</v>
      </c>
      <c r="E457" s="6" t="e">
        <f>VLOOKUP($B457,[1]!Res,E$1,0)</f>
        <v>#REF!</v>
      </c>
      <c r="F457" s="6" t="e">
        <f>VLOOKUP($B457,[1]!Res,F$1,0)</f>
        <v>#REF!</v>
      </c>
      <c r="G457" s="6" t="e">
        <f>VLOOKUP($B457,[1]!Res,G$1,0)</f>
        <v>#REF!</v>
      </c>
    </row>
    <row r="458" spans="1:7" ht="19.5" customHeight="1" x14ac:dyDescent="0.3">
      <c r="A458" s="26" t="e">
        <f t="shared" si="12"/>
        <v>#REF!</v>
      </c>
      <c r="B458" s="26" t="e">
        <f t="shared" si="13"/>
        <v>#REF!</v>
      </c>
      <c r="C458" s="17">
        <v>6</v>
      </c>
      <c r="D458" s="6" t="e">
        <f>VLOOKUP($B458,[1]!Res,D$1,0)</f>
        <v>#REF!</v>
      </c>
      <c r="E458" s="6" t="e">
        <f>VLOOKUP($B458,[1]!Res,E$1,0)</f>
        <v>#REF!</v>
      </c>
      <c r="F458" s="6" t="e">
        <f>VLOOKUP($B458,[1]!Res,F$1,0)</f>
        <v>#REF!</v>
      </c>
      <c r="G458" s="6" t="e">
        <f>VLOOKUP($B458,[1]!Res,G$1,0)</f>
        <v>#REF!</v>
      </c>
    </row>
    <row r="459" spans="1:7" ht="12.75" customHeight="1" x14ac:dyDescent="0.3">
      <c r="A459" s="26" t="e">
        <f t="shared" si="12"/>
        <v>#REF!</v>
      </c>
      <c r="B459" s="26" t="e">
        <f t="shared" si="13"/>
        <v>#REF!</v>
      </c>
      <c r="C459" s="5">
        <v>7</v>
      </c>
      <c r="D459" s="6" t="e">
        <f>VLOOKUP($B459,[1]!Res,D$1,0)</f>
        <v>#REF!</v>
      </c>
      <c r="E459" s="6" t="e">
        <f>VLOOKUP($B459,[1]!Res,E$1,0)</f>
        <v>#REF!</v>
      </c>
      <c r="F459" s="6" t="e">
        <f>VLOOKUP($B459,[1]!Res,F$1,0)</f>
        <v>#REF!</v>
      </c>
      <c r="G459" s="6" t="e">
        <f>VLOOKUP($B459,[1]!Res,G$1,0)</f>
        <v>#REF!</v>
      </c>
    </row>
    <row r="460" spans="1:7" ht="12.75" customHeight="1" x14ac:dyDescent="0.3">
      <c r="A460" s="26" t="e">
        <f t="shared" si="12"/>
        <v>#REF!</v>
      </c>
      <c r="B460" s="26" t="e">
        <f t="shared" si="13"/>
        <v>#REF!</v>
      </c>
      <c r="C460" s="5">
        <v>8</v>
      </c>
      <c r="D460" s="6" t="e">
        <f>VLOOKUP($B460,[1]!Res,D$1,0)</f>
        <v>#REF!</v>
      </c>
      <c r="E460" s="6" t="e">
        <f>VLOOKUP($B460,[1]!Res,E$1,0)</f>
        <v>#REF!</v>
      </c>
      <c r="F460" s="6" t="e">
        <f>VLOOKUP($B460,[1]!Res,F$1,0)</f>
        <v>#REF!</v>
      </c>
      <c r="G460" s="6" t="e">
        <f>VLOOKUP($B460,[1]!Res,G$1,0)</f>
        <v>#REF!</v>
      </c>
    </row>
    <row r="461" spans="1:7" ht="12.75" customHeight="1" x14ac:dyDescent="0.3">
      <c r="A461" s="26" t="e">
        <f t="shared" si="12"/>
        <v>#REF!</v>
      </c>
      <c r="B461" s="26" t="e">
        <f t="shared" si="13"/>
        <v>#REF!</v>
      </c>
      <c r="C461" s="5">
        <v>9</v>
      </c>
      <c r="D461" s="6" t="e">
        <f>VLOOKUP($B461,[1]!Res,D$1,0)</f>
        <v>#REF!</v>
      </c>
      <c r="E461" s="6" t="e">
        <f>VLOOKUP($B461,[1]!Res,E$1,0)</f>
        <v>#REF!</v>
      </c>
      <c r="F461" s="6" t="e">
        <f>VLOOKUP($B461,[1]!Res,F$1,0)</f>
        <v>#REF!</v>
      </c>
      <c r="G461" s="6" t="e">
        <f>VLOOKUP($B461,[1]!Res,G$1,0)</f>
        <v>#REF!</v>
      </c>
    </row>
    <row r="462" spans="1:7" ht="12.75" customHeight="1" x14ac:dyDescent="0.3">
      <c r="A462" s="26" t="e">
        <f t="shared" si="12"/>
        <v>#REF!</v>
      </c>
      <c r="B462" s="26" t="e">
        <f t="shared" si="13"/>
        <v>#REF!</v>
      </c>
      <c r="C462" s="5">
        <v>10</v>
      </c>
      <c r="D462" s="6" t="e">
        <f>VLOOKUP($B462,[1]!Res,D$1,0)</f>
        <v>#REF!</v>
      </c>
      <c r="E462" s="6" t="e">
        <f>VLOOKUP($B462,[1]!Res,E$1,0)</f>
        <v>#REF!</v>
      </c>
      <c r="F462" s="6" t="e">
        <f>VLOOKUP($B462,[1]!Res,F$1,0)</f>
        <v>#REF!</v>
      </c>
      <c r="G462" s="6" t="e">
        <f>VLOOKUP($B462,[1]!Res,G$1,0)</f>
        <v>#REF!</v>
      </c>
    </row>
    <row r="463" spans="1:7" ht="19.5" customHeight="1" x14ac:dyDescent="0.3">
      <c r="A463" s="26" t="e">
        <f t="shared" si="12"/>
        <v>#REF!</v>
      </c>
      <c r="B463" s="26" t="e">
        <f t="shared" si="13"/>
        <v>#REF!</v>
      </c>
      <c r="C463" s="5">
        <v>11</v>
      </c>
      <c r="D463" s="6" t="e">
        <f>VLOOKUP($B463,[1]!Res,D$1,0)</f>
        <v>#REF!</v>
      </c>
      <c r="E463" s="6" t="e">
        <f>VLOOKUP($B463,[1]!Res,E$1,0)</f>
        <v>#REF!</v>
      </c>
      <c r="F463" s="6" t="e">
        <f>VLOOKUP($B463,[1]!Res,F$1,0)</f>
        <v>#REF!</v>
      </c>
      <c r="G463" s="6" t="e">
        <f>VLOOKUP($B463,[1]!Res,G$1,0)</f>
        <v>#REF!</v>
      </c>
    </row>
    <row r="464" spans="1:7" ht="12.75" customHeight="1" x14ac:dyDescent="0.3">
      <c r="A464" s="26" t="e">
        <f t="shared" si="12"/>
        <v>#REF!</v>
      </c>
      <c r="B464" s="26" t="e">
        <f t="shared" si="13"/>
        <v>#REF!</v>
      </c>
      <c r="C464" s="5">
        <v>12</v>
      </c>
      <c r="D464" s="6" t="e">
        <f>VLOOKUP($B464,[1]!Res,D$1,0)</f>
        <v>#REF!</v>
      </c>
      <c r="E464" s="6" t="e">
        <f>VLOOKUP($B464,[1]!Res,E$1,0)</f>
        <v>#REF!</v>
      </c>
      <c r="F464" s="6" t="e">
        <f>VLOOKUP($B464,[1]!Res,F$1,0)</f>
        <v>#REF!</v>
      </c>
      <c r="G464" s="6" t="e">
        <f>VLOOKUP($B464,[1]!Res,G$1,0)</f>
        <v>#REF!</v>
      </c>
    </row>
    <row r="465" spans="1:7" ht="12.75" customHeight="1" x14ac:dyDescent="0.3">
      <c r="A465" s="26" t="e">
        <f t="shared" si="12"/>
        <v>#REF!</v>
      </c>
      <c r="B465" s="26" t="e">
        <f t="shared" si="13"/>
        <v>#REF!</v>
      </c>
      <c r="C465" s="5">
        <v>13</v>
      </c>
      <c r="D465" s="6" t="e">
        <f>VLOOKUP($B465,[1]!Res,D$1,0)</f>
        <v>#REF!</v>
      </c>
      <c r="E465" s="6" t="e">
        <f>VLOOKUP($B465,[1]!Res,E$1,0)</f>
        <v>#REF!</v>
      </c>
      <c r="F465" s="6" t="e">
        <f>VLOOKUP($B465,[1]!Res,F$1,0)</f>
        <v>#REF!</v>
      </c>
      <c r="G465" s="6" t="e">
        <f>VLOOKUP($B465,[1]!Res,G$1,0)</f>
        <v>#REF!</v>
      </c>
    </row>
    <row r="466" spans="1:7" ht="12.75" customHeight="1" x14ac:dyDescent="0.3">
      <c r="A466" s="26" t="e">
        <f t="shared" si="12"/>
        <v>#REF!</v>
      </c>
      <c r="B466" s="26" t="e">
        <f t="shared" si="13"/>
        <v>#REF!</v>
      </c>
      <c r="C466" s="5">
        <v>14</v>
      </c>
      <c r="D466" s="6" t="e">
        <f>VLOOKUP($B466,[1]!Res,D$1,0)</f>
        <v>#REF!</v>
      </c>
      <c r="E466" s="6" t="e">
        <f>VLOOKUP($B466,[1]!Res,E$1,0)</f>
        <v>#REF!</v>
      </c>
      <c r="F466" s="6" t="e">
        <f>VLOOKUP($B466,[1]!Res,F$1,0)</f>
        <v>#REF!</v>
      </c>
      <c r="G466" s="6" t="e">
        <f>VLOOKUP($B466,[1]!Res,G$1,0)</f>
        <v>#REF!</v>
      </c>
    </row>
    <row r="467" spans="1:7" ht="12.75" customHeight="1" x14ac:dyDescent="0.3">
      <c r="A467" s="26" t="e">
        <f t="shared" si="12"/>
        <v>#REF!</v>
      </c>
      <c r="B467" s="26" t="e">
        <f t="shared" si="13"/>
        <v>#REF!</v>
      </c>
      <c r="C467" s="5">
        <v>15</v>
      </c>
      <c r="D467" s="6" t="e">
        <f>VLOOKUP($B467,[1]!Res,D$1,0)</f>
        <v>#REF!</v>
      </c>
      <c r="E467" s="6" t="e">
        <f>VLOOKUP($B467,[1]!Res,E$1,0)</f>
        <v>#REF!</v>
      </c>
      <c r="F467" s="6" t="e">
        <f>VLOOKUP($B467,[1]!Res,F$1,0)</f>
        <v>#REF!</v>
      </c>
      <c r="G467" s="6" t="e">
        <f>VLOOKUP($B467,[1]!Res,G$1,0)</f>
        <v>#REF!</v>
      </c>
    </row>
    <row r="468" spans="1:7" ht="19.5" customHeight="1" x14ac:dyDescent="0.3">
      <c r="A468" s="26" t="e">
        <f t="shared" ref="A468:A533" si="14">IF(LEFT(C468,8)="PROPOSED",A467+1,A467)</f>
        <v>#REF!</v>
      </c>
      <c r="B468" s="26" t="e">
        <f t="shared" ref="B468:B533" si="15">+A468&amp;"-"&amp;C468</f>
        <v>#REF!</v>
      </c>
      <c r="C468" s="5">
        <v>16</v>
      </c>
      <c r="D468" s="6" t="e">
        <f>VLOOKUP($B468,[1]!Res,D$1,0)</f>
        <v>#REF!</v>
      </c>
      <c r="E468" s="6" t="e">
        <f>VLOOKUP($B468,[1]!Res,E$1,0)</f>
        <v>#REF!</v>
      </c>
      <c r="F468" s="6" t="e">
        <f>VLOOKUP($B468,[1]!Res,F$1,0)</f>
        <v>#REF!</v>
      </c>
      <c r="G468" s="6" t="e">
        <f>VLOOKUP($B468,[1]!Res,G$1,0)</f>
        <v>#REF!</v>
      </c>
    </row>
    <row r="469" spans="1:7" ht="12.75" customHeight="1" x14ac:dyDescent="0.3">
      <c r="A469" s="26" t="e">
        <f t="shared" si="14"/>
        <v>#REF!</v>
      </c>
      <c r="B469" s="26" t="e">
        <f t="shared" si="15"/>
        <v>#REF!</v>
      </c>
      <c r="C469" s="5">
        <v>17</v>
      </c>
      <c r="D469" s="6" t="e">
        <f>VLOOKUP($B469,[1]!Res,D$1,0)</f>
        <v>#REF!</v>
      </c>
      <c r="E469" s="6" t="e">
        <f>VLOOKUP($B469,[1]!Res,E$1,0)</f>
        <v>#REF!</v>
      </c>
      <c r="F469" s="6" t="e">
        <f>VLOOKUP($B469,[1]!Res,F$1,0)</f>
        <v>#REF!</v>
      </c>
      <c r="G469" s="6" t="e">
        <f>VLOOKUP($B469,[1]!Res,G$1,0)</f>
        <v>#REF!</v>
      </c>
    </row>
    <row r="470" spans="1:7" ht="12.75" customHeight="1" x14ac:dyDescent="0.3">
      <c r="A470" s="26" t="e">
        <f t="shared" si="14"/>
        <v>#REF!</v>
      </c>
      <c r="B470" s="26" t="e">
        <f t="shared" si="15"/>
        <v>#REF!</v>
      </c>
      <c r="C470" s="5">
        <v>18</v>
      </c>
      <c r="D470" s="6" t="e">
        <f>VLOOKUP($B470,[1]!Res,D$1,0)</f>
        <v>#REF!</v>
      </c>
      <c r="E470" s="6" t="e">
        <f>VLOOKUP($B470,[1]!Res,E$1,0)</f>
        <v>#REF!</v>
      </c>
      <c r="F470" s="6" t="e">
        <f>VLOOKUP($B470,[1]!Res,F$1,0)</f>
        <v>#REF!</v>
      </c>
      <c r="G470" s="6" t="e">
        <f>VLOOKUP($B470,[1]!Res,G$1,0)</f>
        <v>#REF!</v>
      </c>
    </row>
    <row r="471" spans="1:7" ht="12.75" customHeight="1" x14ac:dyDescent="0.3">
      <c r="A471" s="26" t="e">
        <f t="shared" si="14"/>
        <v>#REF!</v>
      </c>
      <c r="B471" s="26" t="e">
        <f t="shared" si="15"/>
        <v>#REF!</v>
      </c>
      <c r="C471" s="5">
        <v>19</v>
      </c>
      <c r="D471" s="6" t="e">
        <f>VLOOKUP($B471,[1]!Res,D$1,0)</f>
        <v>#REF!</v>
      </c>
      <c r="E471" s="6" t="e">
        <f>VLOOKUP($B471,[1]!Res,E$1,0)</f>
        <v>#REF!</v>
      </c>
      <c r="F471" s="6" t="e">
        <f>VLOOKUP($B471,[1]!Res,F$1,0)</f>
        <v>#REF!</v>
      </c>
      <c r="G471" s="6" t="e">
        <f>VLOOKUP($B471,[1]!Res,G$1,0)</f>
        <v>#REF!</v>
      </c>
    </row>
    <row r="472" spans="1:7" ht="12.75" customHeight="1" x14ac:dyDescent="0.3">
      <c r="A472" s="26" t="e">
        <f t="shared" si="14"/>
        <v>#REF!</v>
      </c>
      <c r="B472" s="26" t="e">
        <f t="shared" si="15"/>
        <v>#REF!</v>
      </c>
      <c r="C472" s="5">
        <v>20</v>
      </c>
      <c r="D472" s="6" t="e">
        <f>VLOOKUP($B472,[1]!Res,D$1,0)</f>
        <v>#REF!</v>
      </c>
      <c r="E472" s="6" t="e">
        <f>VLOOKUP($B472,[1]!Res,E$1,0)</f>
        <v>#REF!</v>
      </c>
      <c r="F472" s="6" t="e">
        <f>VLOOKUP($B472,[1]!Res,F$1,0)</f>
        <v>#REF!</v>
      </c>
      <c r="G472" s="6" t="e">
        <f>VLOOKUP($B472,[1]!Res,G$1,0)</f>
        <v>#REF!</v>
      </c>
    </row>
    <row r="473" spans="1:7" ht="19.5" customHeight="1" x14ac:dyDescent="0.3">
      <c r="A473" s="26" t="e">
        <f t="shared" si="14"/>
        <v>#REF!</v>
      </c>
      <c r="B473" s="26" t="e">
        <f t="shared" si="15"/>
        <v>#REF!</v>
      </c>
      <c r="C473" s="5">
        <v>21</v>
      </c>
      <c r="D473" s="6" t="e">
        <f>VLOOKUP($B473,[1]!Res,D$1,0)</f>
        <v>#REF!</v>
      </c>
      <c r="E473" s="6" t="e">
        <f>VLOOKUP($B473,[1]!Res,E$1,0)</f>
        <v>#REF!</v>
      </c>
      <c r="F473" s="6" t="e">
        <f>VLOOKUP($B473,[1]!Res,F$1,0)</f>
        <v>#REF!</v>
      </c>
      <c r="G473" s="6" t="e">
        <f>VLOOKUP($B473,[1]!Res,G$1,0)</f>
        <v>#REF!</v>
      </c>
    </row>
    <row r="474" spans="1:7" ht="12.75" customHeight="1" x14ac:dyDescent="0.3">
      <c r="A474" s="26" t="e">
        <f t="shared" si="14"/>
        <v>#REF!</v>
      </c>
      <c r="B474" s="26" t="e">
        <f t="shared" si="15"/>
        <v>#REF!</v>
      </c>
      <c r="C474" s="5">
        <v>22</v>
      </c>
      <c r="D474" s="6" t="e">
        <f>VLOOKUP($B474,[1]!Res,D$1,0)</f>
        <v>#REF!</v>
      </c>
      <c r="E474" s="6" t="e">
        <f>VLOOKUP($B474,[1]!Res,E$1,0)</f>
        <v>#REF!</v>
      </c>
      <c r="F474" s="6" t="e">
        <f>VLOOKUP($B474,[1]!Res,F$1,0)</f>
        <v>#REF!</v>
      </c>
      <c r="G474" s="6" t="e">
        <f>VLOOKUP($B474,[1]!Res,G$1,0)</f>
        <v>#REF!</v>
      </c>
    </row>
    <row r="475" spans="1:7" ht="12.75" customHeight="1" x14ac:dyDescent="0.3">
      <c r="A475" s="26" t="e">
        <f t="shared" si="14"/>
        <v>#REF!</v>
      </c>
      <c r="B475" s="26" t="e">
        <f t="shared" si="15"/>
        <v>#REF!</v>
      </c>
      <c r="C475" s="5">
        <v>23</v>
      </c>
      <c r="D475" s="6" t="e">
        <f>VLOOKUP($B475,[1]!Res,D$1,0)</f>
        <v>#REF!</v>
      </c>
      <c r="E475" s="6" t="e">
        <f>VLOOKUP($B475,[1]!Res,E$1,0)</f>
        <v>#REF!</v>
      </c>
      <c r="F475" s="6" t="e">
        <f>VLOOKUP($B475,[1]!Res,F$1,0)</f>
        <v>#REF!</v>
      </c>
      <c r="G475" s="6" t="e">
        <f>VLOOKUP($B475,[1]!Res,G$1,0)</f>
        <v>#REF!</v>
      </c>
    </row>
    <row r="476" spans="1:7" ht="12.75" customHeight="1" x14ac:dyDescent="0.3">
      <c r="A476" s="26" t="e">
        <f t="shared" si="14"/>
        <v>#REF!</v>
      </c>
      <c r="B476" s="26" t="e">
        <f t="shared" si="15"/>
        <v>#REF!</v>
      </c>
      <c r="C476" s="5">
        <v>24</v>
      </c>
      <c r="D476" s="6" t="e">
        <f>VLOOKUP($B476,[1]!Res,D$1,0)</f>
        <v>#REF!</v>
      </c>
      <c r="E476" s="6" t="e">
        <f>VLOOKUP($B476,[1]!Res,E$1,0)</f>
        <v>#REF!</v>
      </c>
      <c r="F476" s="6" t="e">
        <f>VLOOKUP($B476,[1]!Res,F$1,0)</f>
        <v>#REF!</v>
      </c>
      <c r="G476" s="6" t="e">
        <f>VLOOKUP($B476,[1]!Res,G$1,0)</f>
        <v>#REF!</v>
      </c>
    </row>
    <row r="477" spans="1:7" ht="12.75" customHeight="1" x14ac:dyDescent="0.3">
      <c r="A477" s="26" t="e">
        <f t="shared" si="14"/>
        <v>#REF!</v>
      </c>
      <c r="B477" s="26" t="e">
        <f t="shared" si="15"/>
        <v>#REF!</v>
      </c>
      <c r="C477" s="5">
        <v>25</v>
      </c>
      <c r="D477" s="6" t="e">
        <f>VLOOKUP($B477,[1]!Res,D$1,0)</f>
        <v>#REF!</v>
      </c>
      <c r="E477" s="6" t="e">
        <f>VLOOKUP($B477,[1]!Res,E$1,0)</f>
        <v>#REF!</v>
      </c>
      <c r="F477" s="6" t="e">
        <f>VLOOKUP($B477,[1]!Res,F$1,0)</f>
        <v>#REF!</v>
      </c>
      <c r="G477" s="6" t="e">
        <f>VLOOKUP($B477,[1]!Res,G$1,0)</f>
        <v>#REF!</v>
      </c>
    </row>
    <row r="478" spans="1:7" ht="18" customHeight="1" x14ac:dyDescent="0.3">
      <c r="A478" s="26" t="e">
        <f t="shared" si="14"/>
        <v>#REF!</v>
      </c>
      <c r="B478" s="26" t="e">
        <f t="shared" si="15"/>
        <v>#REF!</v>
      </c>
      <c r="C478" s="57" t="e">
        <f>C444</f>
        <v>#REF!</v>
      </c>
      <c r="D478" s="57"/>
      <c r="E478" s="57"/>
      <c r="F478" s="57"/>
    </row>
    <row r="479" spans="1:7" ht="18" customHeight="1" x14ac:dyDescent="0.3">
      <c r="A479" s="26" t="e">
        <f t="shared" si="14"/>
        <v>#REF!</v>
      </c>
      <c r="B479" s="26" t="e">
        <f t="shared" si="15"/>
        <v>#REF!</v>
      </c>
      <c r="C479" s="4" t="s">
        <v>8</v>
      </c>
      <c r="E479" s="8"/>
      <c r="F479" s="15"/>
      <c r="G479" s="14"/>
    </row>
    <row r="480" spans="1:7" ht="18" customHeight="1" x14ac:dyDescent="0.3">
      <c r="A480" s="26" t="e">
        <f t="shared" si="14"/>
        <v>#REF!</v>
      </c>
      <c r="B480" s="26" t="e">
        <f t="shared" si="15"/>
        <v>#REF!</v>
      </c>
      <c r="C480" s="4" t="s">
        <v>0</v>
      </c>
      <c r="D480" s="15"/>
      <c r="E480" s="20">
        <v>0.9</v>
      </c>
      <c r="F480" s="15"/>
      <c r="G480" s="14" t="str">
        <f>+cit</f>
        <v/>
      </c>
    </row>
    <row r="481" spans="1:7" ht="18" customHeight="1" x14ac:dyDescent="0.3">
      <c r="A481" s="26" t="e">
        <f t="shared" si="14"/>
        <v>#REF!</v>
      </c>
      <c r="B481" s="26" t="e">
        <f t="shared" si="15"/>
        <v>#REF!</v>
      </c>
      <c r="C481" s="57" t="s">
        <v>33</v>
      </c>
      <c r="D481" s="58"/>
      <c r="E481" s="8"/>
      <c r="F481" s="8"/>
      <c r="G481" s="24" t="str">
        <f>+_cit1</f>
        <v/>
      </c>
    </row>
    <row r="482" spans="1:7" ht="15" x14ac:dyDescent="0.3">
      <c r="A482" s="26" t="e">
        <f t="shared" si="14"/>
        <v>#REF!</v>
      </c>
      <c r="B482" s="26" t="e">
        <f t="shared" si="15"/>
        <v>#REF!</v>
      </c>
      <c r="C482" s="4"/>
      <c r="D482" s="15"/>
      <c r="E482" s="8"/>
      <c r="F482" s="15"/>
      <c r="G482" s="24"/>
    </row>
    <row r="483" spans="1:7" ht="15" x14ac:dyDescent="0.3">
      <c r="A483" s="26"/>
      <c r="B483" s="26"/>
      <c r="C483" s="2"/>
      <c r="D483" s="9"/>
      <c r="E483" s="10"/>
      <c r="F483" s="10" t="s">
        <v>52</v>
      </c>
    </row>
    <row r="484" spans="1:7" ht="26" x14ac:dyDescent="0.3">
      <c r="A484" s="26" t="e">
        <f>IF(LEFT(C484,8)="PROPOSED",A482+1,A482)</f>
        <v>#REF!</v>
      </c>
      <c r="B484" s="26" t="e">
        <f t="shared" si="15"/>
        <v>#REF!</v>
      </c>
      <c r="C484" s="2"/>
      <c r="D484" s="2"/>
      <c r="E484" s="2"/>
      <c r="F484" s="50" t="s">
        <v>53</v>
      </c>
    </row>
    <row r="485" spans="1:7" ht="15" x14ac:dyDescent="0.3">
      <c r="A485" s="26" t="e">
        <f t="shared" si="14"/>
        <v>#REF!</v>
      </c>
      <c r="B485" s="26" t="e">
        <f t="shared" si="15"/>
        <v>#REF!</v>
      </c>
      <c r="C485" s="3"/>
      <c r="D485" s="3"/>
      <c r="E485" s="2"/>
      <c r="F485" s="43" t="s">
        <v>54</v>
      </c>
      <c r="G485" s="3"/>
    </row>
    <row r="486" spans="1:7" ht="26" x14ac:dyDescent="0.3">
      <c r="A486" s="26" t="e">
        <f t="shared" si="14"/>
        <v>#REF!</v>
      </c>
      <c r="B486" s="26" t="e">
        <f t="shared" si="15"/>
        <v>#REF!</v>
      </c>
      <c r="C486" s="51" t="s">
        <v>56</v>
      </c>
      <c r="D486" s="28" t="s">
        <v>3</v>
      </c>
      <c r="E486" s="28" t="s">
        <v>7</v>
      </c>
      <c r="F486" s="51" t="s">
        <v>55</v>
      </c>
      <c r="G486" s="51" t="s">
        <v>57</v>
      </c>
    </row>
    <row r="487" spans="1:7" ht="19.5" customHeight="1" x14ac:dyDescent="0.3">
      <c r="A487" s="26" t="e">
        <f t="shared" si="14"/>
        <v>#REF!</v>
      </c>
      <c r="B487" s="26" t="e">
        <f t="shared" si="15"/>
        <v>#REF!</v>
      </c>
      <c r="C487" s="5">
        <v>1</v>
      </c>
      <c r="D487" s="6" t="e">
        <f>VLOOKUP($B487,[1]!Res,D$1,0)</f>
        <v>#REF!</v>
      </c>
      <c r="E487" s="6" t="e">
        <f>VLOOKUP($B487,[1]!Res,E$1,0)</f>
        <v>#REF!</v>
      </c>
      <c r="F487" s="6" t="e">
        <f>VLOOKUP($B487,[1]!Res,F$1,0)</f>
        <v>#REF!</v>
      </c>
      <c r="G487" s="6" t="e">
        <f>VLOOKUP($B487,[1]!Res,G$1,0)</f>
        <v>#REF!</v>
      </c>
    </row>
    <row r="488" spans="1:7" ht="12.75" customHeight="1" x14ac:dyDescent="0.3">
      <c r="A488" s="26" t="e">
        <f t="shared" si="14"/>
        <v>#REF!</v>
      </c>
      <c r="B488" s="26" t="e">
        <f t="shared" si="15"/>
        <v>#REF!</v>
      </c>
      <c r="C488" s="5">
        <v>2</v>
      </c>
      <c r="D488" s="6" t="e">
        <f>VLOOKUP($B488,[1]!Res,D$1,0)</f>
        <v>#REF!</v>
      </c>
      <c r="E488" s="6" t="e">
        <f>VLOOKUP($B488,[1]!Res,E$1,0)</f>
        <v>#REF!</v>
      </c>
      <c r="F488" s="6" t="e">
        <f>VLOOKUP($B488,[1]!Res,F$1,0)</f>
        <v>#REF!</v>
      </c>
      <c r="G488" s="6" t="e">
        <f>VLOOKUP($B488,[1]!Res,G$1,0)</f>
        <v>#REF!</v>
      </c>
    </row>
    <row r="489" spans="1:7" ht="12.75" customHeight="1" x14ac:dyDescent="0.3">
      <c r="A489" s="26" t="e">
        <f t="shared" si="14"/>
        <v>#REF!</v>
      </c>
      <c r="B489" s="26" t="e">
        <f t="shared" si="15"/>
        <v>#REF!</v>
      </c>
      <c r="C489" s="17">
        <v>3</v>
      </c>
      <c r="D489" s="6" t="e">
        <f>VLOOKUP($B489,[1]!Res,D$1,0)</f>
        <v>#REF!</v>
      </c>
      <c r="E489" s="6" t="e">
        <f>VLOOKUP($B489,[1]!Res,E$1,0)</f>
        <v>#REF!</v>
      </c>
      <c r="F489" s="6" t="e">
        <f>VLOOKUP($B489,[1]!Res,F$1,0)</f>
        <v>#REF!</v>
      </c>
      <c r="G489" s="6" t="e">
        <f>VLOOKUP($B489,[1]!Res,G$1,0)</f>
        <v>#REF!</v>
      </c>
    </row>
    <row r="490" spans="1:7" ht="12.75" customHeight="1" x14ac:dyDescent="0.3">
      <c r="A490" s="26" t="e">
        <f t="shared" si="14"/>
        <v>#REF!</v>
      </c>
      <c r="B490" s="26" t="e">
        <f t="shared" si="15"/>
        <v>#REF!</v>
      </c>
      <c r="C490" s="5">
        <v>4</v>
      </c>
      <c r="D490" s="6" t="e">
        <f>VLOOKUP($B490,[1]!Res,D$1,0)</f>
        <v>#REF!</v>
      </c>
      <c r="E490" s="6" t="e">
        <f>VLOOKUP($B490,[1]!Res,E$1,0)</f>
        <v>#REF!</v>
      </c>
      <c r="F490" s="6" t="e">
        <f>VLOOKUP($B490,[1]!Res,F$1,0)</f>
        <v>#REF!</v>
      </c>
      <c r="G490" s="6" t="e">
        <f>VLOOKUP($B490,[1]!Res,G$1,0)</f>
        <v>#REF!</v>
      </c>
    </row>
    <row r="491" spans="1:7" ht="12.75" customHeight="1" x14ac:dyDescent="0.3">
      <c r="A491" s="26" t="e">
        <f t="shared" si="14"/>
        <v>#REF!</v>
      </c>
      <c r="B491" s="26" t="e">
        <f t="shared" si="15"/>
        <v>#REF!</v>
      </c>
      <c r="C491" s="5">
        <v>5</v>
      </c>
      <c r="D491" s="6" t="e">
        <f>VLOOKUP($B491,[1]!Res,D$1,0)</f>
        <v>#REF!</v>
      </c>
      <c r="E491" s="6" t="e">
        <f>VLOOKUP($B491,[1]!Res,E$1,0)</f>
        <v>#REF!</v>
      </c>
      <c r="F491" s="6" t="e">
        <f>VLOOKUP($B491,[1]!Res,F$1,0)</f>
        <v>#REF!</v>
      </c>
      <c r="G491" s="6" t="e">
        <f>VLOOKUP($B491,[1]!Res,G$1,0)</f>
        <v>#REF!</v>
      </c>
    </row>
    <row r="492" spans="1:7" ht="19.5" customHeight="1" x14ac:dyDescent="0.3">
      <c r="A492" s="26" t="e">
        <f t="shared" si="14"/>
        <v>#REF!</v>
      </c>
      <c r="B492" s="26" t="e">
        <f t="shared" si="15"/>
        <v>#REF!</v>
      </c>
      <c r="C492" s="17">
        <v>6</v>
      </c>
      <c r="D492" s="6" t="e">
        <f>VLOOKUP($B492,[1]!Res,D$1,0)</f>
        <v>#REF!</v>
      </c>
      <c r="E492" s="6" t="e">
        <f>VLOOKUP($B492,[1]!Res,E$1,0)</f>
        <v>#REF!</v>
      </c>
      <c r="F492" s="6" t="e">
        <f>VLOOKUP($B492,[1]!Res,F$1,0)</f>
        <v>#REF!</v>
      </c>
      <c r="G492" s="6" t="e">
        <f>VLOOKUP($B492,[1]!Res,G$1,0)</f>
        <v>#REF!</v>
      </c>
    </row>
    <row r="493" spans="1:7" ht="12.75" customHeight="1" x14ac:dyDescent="0.3">
      <c r="A493" s="26" t="e">
        <f t="shared" si="14"/>
        <v>#REF!</v>
      </c>
      <c r="B493" s="26" t="e">
        <f t="shared" si="15"/>
        <v>#REF!</v>
      </c>
      <c r="C493" s="5">
        <v>7</v>
      </c>
      <c r="D493" s="6" t="e">
        <f>VLOOKUP($B493,[1]!Res,D$1,0)</f>
        <v>#REF!</v>
      </c>
      <c r="E493" s="6" t="e">
        <f>VLOOKUP($B493,[1]!Res,E$1,0)</f>
        <v>#REF!</v>
      </c>
      <c r="F493" s="6" t="e">
        <f>VLOOKUP($B493,[1]!Res,F$1,0)</f>
        <v>#REF!</v>
      </c>
      <c r="G493" s="6" t="e">
        <f>VLOOKUP($B493,[1]!Res,G$1,0)</f>
        <v>#REF!</v>
      </c>
    </row>
    <row r="494" spans="1:7" ht="12.75" customHeight="1" x14ac:dyDescent="0.3">
      <c r="A494" s="26" t="e">
        <f t="shared" si="14"/>
        <v>#REF!</v>
      </c>
      <c r="B494" s="26" t="e">
        <f t="shared" si="15"/>
        <v>#REF!</v>
      </c>
      <c r="C494" s="5">
        <v>8</v>
      </c>
      <c r="D494" s="6" t="e">
        <f>VLOOKUP($B494,[1]!Res,D$1,0)</f>
        <v>#REF!</v>
      </c>
      <c r="E494" s="6" t="e">
        <f>VLOOKUP($B494,[1]!Res,E$1,0)</f>
        <v>#REF!</v>
      </c>
      <c r="F494" s="6" t="e">
        <f>VLOOKUP($B494,[1]!Res,F$1,0)</f>
        <v>#REF!</v>
      </c>
      <c r="G494" s="6" t="e">
        <f>VLOOKUP($B494,[1]!Res,G$1,0)</f>
        <v>#REF!</v>
      </c>
    </row>
    <row r="495" spans="1:7" ht="12.75" customHeight="1" x14ac:dyDescent="0.3">
      <c r="A495" s="26" t="e">
        <f t="shared" si="14"/>
        <v>#REF!</v>
      </c>
      <c r="B495" s="26" t="e">
        <f t="shared" si="15"/>
        <v>#REF!</v>
      </c>
      <c r="C495" s="5">
        <v>9</v>
      </c>
      <c r="D495" s="6" t="e">
        <f>VLOOKUP($B495,[1]!Res,D$1,0)</f>
        <v>#REF!</v>
      </c>
      <c r="E495" s="6" t="e">
        <f>VLOOKUP($B495,[1]!Res,E$1,0)</f>
        <v>#REF!</v>
      </c>
      <c r="F495" s="6" t="e">
        <f>VLOOKUP($B495,[1]!Res,F$1,0)</f>
        <v>#REF!</v>
      </c>
      <c r="G495" s="6" t="e">
        <f>VLOOKUP($B495,[1]!Res,G$1,0)</f>
        <v>#REF!</v>
      </c>
    </row>
    <row r="496" spans="1:7" ht="12.75" customHeight="1" x14ac:dyDescent="0.3">
      <c r="A496" s="26" t="e">
        <f t="shared" si="14"/>
        <v>#REF!</v>
      </c>
      <c r="B496" s="26" t="e">
        <f t="shared" si="15"/>
        <v>#REF!</v>
      </c>
      <c r="C496" s="5">
        <v>10</v>
      </c>
      <c r="D496" s="6" t="e">
        <f>VLOOKUP($B496,[1]!Res,D$1,0)</f>
        <v>#REF!</v>
      </c>
      <c r="E496" s="6" t="e">
        <f>VLOOKUP($B496,[1]!Res,E$1,0)</f>
        <v>#REF!</v>
      </c>
      <c r="F496" s="6" t="e">
        <f>VLOOKUP($B496,[1]!Res,F$1,0)</f>
        <v>#REF!</v>
      </c>
      <c r="G496" s="6" t="e">
        <f>VLOOKUP($B496,[1]!Res,G$1,0)</f>
        <v>#REF!</v>
      </c>
    </row>
    <row r="497" spans="1:7" ht="19.5" customHeight="1" x14ac:dyDescent="0.3">
      <c r="A497" s="26" t="e">
        <f t="shared" si="14"/>
        <v>#REF!</v>
      </c>
      <c r="B497" s="26" t="e">
        <f t="shared" si="15"/>
        <v>#REF!</v>
      </c>
      <c r="C497" s="5">
        <v>11</v>
      </c>
      <c r="D497" s="6" t="e">
        <f>VLOOKUP($B497,[1]!Res,D$1,0)</f>
        <v>#REF!</v>
      </c>
      <c r="E497" s="6" t="e">
        <f>VLOOKUP($B497,[1]!Res,E$1,0)</f>
        <v>#REF!</v>
      </c>
      <c r="F497" s="6" t="e">
        <f>VLOOKUP($B497,[1]!Res,F$1,0)</f>
        <v>#REF!</v>
      </c>
      <c r="G497" s="6" t="e">
        <f>VLOOKUP($B497,[1]!Res,G$1,0)</f>
        <v>#REF!</v>
      </c>
    </row>
    <row r="498" spans="1:7" ht="12.75" customHeight="1" x14ac:dyDescent="0.3">
      <c r="A498" s="26" t="e">
        <f t="shared" si="14"/>
        <v>#REF!</v>
      </c>
      <c r="B498" s="26" t="e">
        <f t="shared" si="15"/>
        <v>#REF!</v>
      </c>
      <c r="C498" s="5">
        <v>12</v>
      </c>
      <c r="D498" s="6" t="e">
        <f>VLOOKUP($B498,[1]!Res,D$1,0)</f>
        <v>#REF!</v>
      </c>
      <c r="E498" s="6" t="e">
        <f>VLOOKUP($B498,[1]!Res,E$1,0)</f>
        <v>#REF!</v>
      </c>
      <c r="F498" s="6" t="e">
        <f>VLOOKUP($B498,[1]!Res,F$1,0)</f>
        <v>#REF!</v>
      </c>
      <c r="G498" s="6" t="e">
        <f>VLOOKUP($B498,[1]!Res,G$1,0)</f>
        <v>#REF!</v>
      </c>
    </row>
    <row r="499" spans="1:7" ht="12.75" customHeight="1" x14ac:dyDescent="0.3">
      <c r="A499" s="26" t="e">
        <f t="shared" si="14"/>
        <v>#REF!</v>
      </c>
      <c r="B499" s="26" t="e">
        <f t="shared" si="15"/>
        <v>#REF!</v>
      </c>
      <c r="C499" s="5">
        <v>13</v>
      </c>
      <c r="D499" s="6" t="e">
        <f>VLOOKUP($B499,[1]!Res,D$1,0)</f>
        <v>#REF!</v>
      </c>
      <c r="E499" s="6" t="e">
        <f>VLOOKUP($B499,[1]!Res,E$1,0)</f>
        <v>#REF!</v>
      </c>
      <c r="F499" s="6" t="e">
        <f>VLOOKUP($B499,[1]!Res,F$1,0)</f>
        <v>#REF!</v>
      </c>
      <c r="G499" s="6" t="e">
        <f>VLOOKUP($B499,[1]!Res,G$1,0)</f>
        <v>#REF!</v>
      </c>
    </row>
    <row r="500" spans="1:7" ht="12.75" customHeight="1" x14ac:dyDescent="0.3">
      <c r="A500" s="26" t="e">
        <f t="shared" si="14"/>
        <v>#REF!</v>
      </c>
      <c r="B500" s="26" t="e">
        <f t="shared" si="15"/>
        <v>#REF!</v>
      </c>
      <c r="C500" s="5">
        <v>14</v>
      </c>
      <c r="D500" s="6" t="e">
        <f>VLOOKUP($B500,[1]!Res,D$1,0)</f>
        <v>#REF!</v>
      </c>
      <c r="E500" s="6" t="e">
        <f>VLOOKUP($B500,[1]!Res,E$1,0)</f>
        <v>#REF!</v>
      </c>
      <c r="F500" s="6" t="e">
        <f>VLOOKUP($B500,[1]!Res,F$1,0)</f>
        <v>#REF!</v>
      </c>
      <c r="G500" s="6" t="e">
        <f>VLOOKUP($B500,[1]!Res,G$1,0)</f>
        <v>#REF!</v>
      </c>
    </row>
    <row r="501" spans="1:7" ht="12.75" customHeight="1" x14ac:dyDescent="0.3">
      <c r="A501" s="26" t="e">
        <f t="shared" si="14"/>
        <v>#REF!</v>
      </c>
      <c r="B501" s="26" t="e">
        <f t="shared" si="15"/>
        <v>#REF!</v>
      </c>
      <c r="C501" s="5">
        <v>15</v>
      </c>
      <c r="D501" s="6" t="e">
        <f>VLOOKUP($B501,[1]!Res,D$1,0)</f>
        <v>#REF!</v>
      </c>
      <c r="E501" s="6" t="e">
        <f>VLOOKUP($B501,[1]!Res,E$1,0)</f>
        <v>#REF!</v>
      </c>
      <c r="F501" s="6" t="e">
        <f>VLOOKUP($B501,[1]!Res,F$1,0)</f>
        <v>#REF!</v>
      </c>
      <c r="G501" s="6" t="e">
        <f>VLOOKUP($B501,[1]!Res,G$1,0)</f>
        <v>#REF!</v>
      </c>
    </row>
    <row r="502" spans="1:7" ht="19.5" customHeight="1" x14ac:dyDescent="0.3">
      <c r="A502" s="26" t="e">
        <f t="shared" si="14"/>
        <v>#REF!</v>
      </c>
      <c r="B502" s="26" t="e">
        <f t="shared" si="15"/>
        <v>#REF!</v>
      </c>
      <c r="C502" s="5">
        <v>16</v>
      </c>
      <c r="D502" s="6" t="e">
        <f>VLOOKUP($B502,[1]!Res,D$1,0)</f>
        <v>#REF!</v>
      </c>
      <c r="E502" s="6" t="e">
        <f>VLOOKUP($B502,[1]!Res,E$1,0)</f>
        <v>#REF!</v>
      </c>
      <c r="F502" s="6" t="e">
        <f>VLOOKUP($B502,[1]!Res,F$1,0)</f>
        <v>#REF!</v>
      </c>
      <c r="G502" s="6" t="e">
        <f>VLOOKUP($B502,[1]!Res,G$1,0)</f>
        <v>#REF!</v>
      </c>
    </row>
    <row r="503" spans="1:7" ht="12.75" customHeight="1" x14ac:dyDescent="0.3">
      <c r="A503" s="26" t="e">
        <f t="shared" si="14"/>
        <v>#REF!</v>
      </c>
      <c r="B503" s="26" t="e">
        <f t="shared" si="15"/>
        <v>#REF!</v>
      </c>
      <c r="C503" s="5">
        <v>17</v>
      </c>
      <c r="D503" s="6" t="e">
        <f>VLOOKUP($B503,[1]!Res,D$1,0)</f>
        <v>#REF!</v>
      </c>
      <c r="E503" s="6" t="e">
        <f>VLOOKUP($B503,[1]!Res,E$1,0)</f>
        <v>#REF!</v>
      </c>
      <c r="F503" s="6" t="e">
        <f>VLOOKUP($B503,[1]!Res,F$1,0)</f>
        <v>#REF!</v>
      </c>
      <c r="G503" s="6" t="e">
        <f>VLOOKUP($B503,[1]!Res,G$1,0)</f>
        <v>#REF!</v>
      </c>
    </row>
    <row r="504" spans="1:7" ht="12.75" customHeight="1" x14ac:dyDescent="0.3">
      <c r="A504" s="26" t="e">
        <f t="shared" si="14"/>
        <v>#REF!</v>
      </c>
      <c r="B504" s="26" t="e">
        <f t="shared" si="15"/>
        <v>#REF!</v>
      </c>
      <c r="C504" s="5">
        <v>18</v>
      </c>
      <c r="D504" s="6" t="e">
        <f>VLOOKUP($B504,[1]!Res,D$1,0)</f>
        <v>#REF!</v>
      </c>
      <c r="E504" s="6" t="e">
        <f>VLOOKUP($B504,[1]!Res,E$1,0)</f>
        <v>#REF!</v>
      </c>
      <c r="F504" s="6" t="e">
        <f>VLOOKUP($B504,[1]!Res,F$1,0)</f>
        <v>#REF!</v>
      </c>
      <c r="G504" s="6" t="e">
        <f>VLOOKUP($B504,[1]!Res,G$1,0)</f>
        <v>#REF!</v>
      </c>
    </row>
    <row r="505" spans="1:7" ht="12.75" customHeight="1" x14ac:dyDescent="0.3">
      <c r="A505" s="26" t="e">
        <f t="shared" si="14"/>
        <v>#REF!</v>
      </c>
      <c r="B505" s="26" t="e">
        <f t="shared" si="15"/>
        <v>#REF!</v>
      </c>
      <c r="C505" s="5">
        <v>19</v>
      </c>
      <c r="D505" s="6" t="e">
        <f>VLOOKUP($B505,[1]!Res,D$1,0)</f>
        <v>#REF!</v>
      </c>
      <c r="E505" s="6" t="e">
        <f>VLOOKUP($B505,[1]!Res,E$1,0)</f>
        <v>#REF!</v>
      </c>
      <c r="F505" s="6" t="e">
        <f>VLOOKUP($B505,[1]!Res,F$1,0)</f>
        <v>#REF!</v>
      </c>
      <c r="G505" s="6" t="e">
        <f>VLOOKUP($B505,[1]!Res,G$1,0)</f>
        <v>#REF!</v>
      </c>
    </row>
    <row r="506" spans="1:7" ht="12.75" customHeight="1" x14ac:dyDescent="0.3">
      <c r="A506" s="26" t="e">
        <f t="shared" si="14"/>
        <v>#REF!</v>
      </c>
      <c r="B506" s="26" t="e">
        <f t="shared" si="15"/>
        <v>#REF!</v>
      </c>
      <c r="C506" s="5">
        <v>20</v>
      </c>
      <c r="D506" s="6" t="e">
        <f>VLOOKUP($B506,[1]!Res,D$1,0)</f>
        <v>#REF!</v>
      </c>
      <c r="E506" s="6" t="e">
        <f>VLOOKUP($B506,[1]!Res,E$1,0)</f>
        <v>#REF!</v>
      </c>
      <c r="F506" s="6" t="e">
        <f>VLOOKUP($B506,[1]!Res,F$1,0)</f>
        <v>#REF!</v>
      </c>
      <c r="G506" s="6" t="e">
        <f>VLOOKUP($B506,[1]!Res,G$1,0)</f>
        <v>#REF!</v>
      </c>
    </row>
    <row r="507" spans="1:7" ht="19.5" customHeight="1" x14ac:dyDescent="0.3">
      <c r="A507" s="26" t="e">
        <f t="shared" si="14"/>
        <v>#REF!</v>
      </c>
      <c r="B507" s="26" t="e">
        <f t="shared" si="15"/>
        <v>#REF!</v>
      </c>
      <c r="C507" s="5">
        <v>21</v>
      </c>
      <c r="D507" s="6" t="e">
        <f>VLOOKUP($B507,[1]!Res,D$1,0)</f>
        <v>#REF!</v>
      </c>
      <c r="E507" s="6" t="e">
        <f>VLOOKUP($B507,[1]!Res,E$1,0)</f>
        <v>#REF!</v>
      </c>
      <c r="F507" s="6" t="e">
        <f>VLOOKUP($B507,[1]!Res,F$1,0)</f>
        <v>#REF!</v>
      </c>
      <c r="G507" s="6" t="e">
        <f>VLOOKUP($B507,[1]!Res,G$1,0)</f>
        <v>#REF!</v>
      </c>
    </row>
    <row r="508" spans="1:7" ht="12.75" customHeight="1" x14ac:dyDescent="0.3">
      <c r="A508" s="26" t="e">
        <f t="shared" si="14"/>
        <v>#REF!</v>
      </c>
      <c r="B508" s="26" t="e">
        <f t="shared" si="15"/>
        <v>#REF!</v>
      </c>
      <c r="C508" s="5">
        <v>22</v>
      </c>
      <c r="D508" s="6" t="e">
        <f>VLOOKUP($B508,[1]!Res,D$1,0)</f>
        <v>#REF!</v>
      </c>
      <c r="E508" s="6" t="e">
        <f>VLOOKUP($B508,[1]!Res,E$1,0)</f>
        <v>#REF!</v>
      </c>
      <c r="F508" s="6" t="e">
        <f>VLOOKUP($B508,[1]!Res,F$1,0)</f>
        <v>#REF!</v>
      </c>
      <c r="G508" s="6" t="e">
        <f>VLOOKUP($B508,[1]!Res,G$1,0)</f>
        <v>#REF!</v>
      </c>
    </row>
    <row r="509" spans="1:7" ht="12.75" customHeight="1" x14ac:dyDescent="0.3">
      <c r="A509" s="26" t="e">
        <f t="shared" si="14"/>
        <v>#REF!</v>
      </c>
      <c r="B509" s="26" t="e">
        <f t="shared" si="15"/>
        <v>#REF!</v>
      </c>
      <c r="C509" s="5">
        <v>23</v>
      </c>
      <c r="D509" s="6" t="e">
        <f>VLOOKUP($B509,[1]!Res,D$1,0)</f>
        <v>#REF!</v>
      </c>
      <c r="E509" s="6" t="e">
        <f>VLOOKUP($B509,[1]!Res,E$1,0)</f>
        <v>#REF!</v>
      </c>
      <c r="F509" s="6" t="e">
        <f>VLOOKUP($B509,[1]!Res,F$1,0)</f>
        <v>#REF!</v>
      </c>
      <c r="G509" s="6" t="e">
        <f>VLOOKUP($B509,[1]!Res,G$1,0)</f>
        <v>#REF!</v>
      </c>
    </row>
    <row r="510" spans="1:7" ht="12.75" customHeight="1" x14ac:dyDescent="0.3">
      <c r="A510" s="26" t="e">
        <f t="shared" si="14"/>
        <v>#REF!</v>
      </c>
      <c r="B510" s="26" t="e">
        <f t="shared" si="15"/>
        <v>#REF!</v>
      </c>
      <c r="C510" s="5">
        <v>24</v>
      </c>
      <c r="D510" s="6" t="e">
        <f>VLOOKUP($B510,[1]!Res,D$1,0)</f>
        <v>#REF!</v>
      </c>
      <c r="E510" s="6" t="e">
        <f>VLOOKUP($B510,[1]!Res,E$1,0)</f>
        <v>#REF!</v>
      </c>
      <c r="F510" s="6" t="e">
        <f>VLOOKUP($B510,[1]!Res,F$1,0)</f>
        <v>#REF!</v>
      </c>
      <c r="G510" s="6" t="e">
        <f>VLOOKUP($B510,[1]!Res,G$1,0)</f>
        <v>#REF!</v>
      </c>
    </row>
    <row r="511" spans="1:7" ht="12.75" customHeight="1" x14ac:dyDescent="0.3">
      <c r="A511" s="26" t="e">
        <f t="shared" si="14"/>
        <v>#REF!</v>
      </c>
      <c r="B511" s="26" t="e">
        <f t="shared" si="15"/>
        <v>#REF!</v>
      </c>
      <c r="C511" s="5">
        <v>25</v>
      </c>
      <c r="D511" s="6" t="e">
        <f>VLOOKUP($B511,[1]!Res,D$1,0)</f>
        <v>#REF!</v>
      </c>
      <c r="E511" s="6" t="e">
        <f>VLOOKUP($B511,[1]!Res,E$1,0)</f>
        <v>#REF!</v>
      </c>
      <c r="F511" s="6" t="e">
        <f>VLOOKUP($B511,[1]!Res,F$1,0)</f>
        <v>#REF!</v>
      </c>
      <c r="G511" s="6" t="e">
        <f>VLOOKUP($B511,[1]!Res,G$1,0)</f>
        <v>#REF!</v>
      </c>
    </row>
    <row r="512" spans="1:7" ht="18" customHeight="1" x14ac:dyDescent="0.3">
      <c r="A512" s="26" t="e">
        <f t="shared" si="14"/>
        <v>#REF!</v>
      </c>
      <c r="B512" s="26" t="e">
        <f t="shared" si="15"/>
        <v>#REF!</v>
      </c>
      <c r="C512" s="57" t="e">
        <f>C478</f>
        <v>#REF!</v>
      </c>
      <c r="D512" s="57"/>
      <c r="E512" s="57"/>
      <c r="F512" s="57"/>
    </row>
    <row r="513" spans="1:7" ht="18" customHeight="1" x14ac:dyDescent="0.3">
      <c r="A513" s="26" t="e">
        <f t="shared" si="14"/>
        <v>#REF!</v>
      </c>
      <c r="B513" s="26" t="e">
        <f t="shared" si="15"/>
        <v>#REF!</v>
      </c>
      <c r="C513" s="4" t="s">
        <v>8</v>
      </c>
      <c r="E513" s="8"/>
      <c r="F513" s="15"/>
      <c r="G513" s="14"/>
    </row>
    <row r="514" spans="1:7" ht="18" customHeight="1" x14ac:dyDescent="0.3">
      <c r="A514" s="26" t="e">
        <f t="shared" si="14"/>
        <v>#REF!</v>
      </c>
      <c r="B514" s="26" t="e">
        <f t="shared" si="15"/>
        <v>#REF!</v>
      </c>
      <c r="C514" s="4" t="s">
        <v>0</v>
      </c>
      <c r="D514" s="15"/>
      <c r="E514" s="20">
        <v>0.9</v>
      </c>
      <c r="F514" s="15"/>
      <c r="G514" s="14" t="str">
        <f>+cit</f>
        <v/>
      </c>
    </row>
    <row r="515" spans="1:7" ht="18" customHeight="1" x14ac:dyDescent="0.3">
      <c r="A515" s="26" t="e">
        <f t="shared" si="14"/>
        <v>#REF!</v>
      </c>
      <c r="B515" s="26" t="e">
        <f t="shared" si="15"/>
        <v>#REF!</v>
      </c>
      <c r="C515" s="57" t="s">
        <v>32</v>
      </c>
      <c r="D515" s="58"/>
      <c r="E515" s="8"/>
      <c r="F515" s="8"/>
      <c r="G515" s="24" t="str">
        <f>+_cit1</f>
        <v/>
      </c>
    </row>
    <row r="516" spans="1:7" ht="15" x14ac:dyDescent="0.3">
      <c r="A516" s="26" t="e">
        <f t="shared" si="14"/>
        <v>#REF!</v>
      </c>
      <c r="B516" s="26" t="e">
        <f t="shared" si="15"/>
        <v>#REF!</v>
      </c>
      <c r="C516" s="4"/>
      <c r="D516" s="15"/>
      <c r="E516" s="8"/>
      <c r="F516" s="15"/>
      <c r="G516" s="24"/>
    </row>
    <row r="517" spans="1:7" ht="15" x14ac:dyDescent="0.3">
      <c r="A517" s="26"/>
      <c r="B517" s="26"/>
      <c r="C517" s="2"/>
      <c r="D517" s="9"/>
      <c r="E517" s="10"/>
      <c r="F517" s="10" t="s">
        <v>52</v>
      </c>
    </row>
    <row r="518" spans="1:7" ht="26" x14ac:dyDescent="0.3">
      <c r="A518" s="26" t="e">
        <f>IF(LEFT(C518,8)="PROPOSED",A516+1,A516)</f>
        <v>#REF!</v>
      </c>
      <c r="B518" s="26" t="e">
        <f t="shared" si="15"/>
        <v>#REF!</v>
      </c>
      <c r="C518" s="2"/>
      <c r="D518" s="2"/>
      <c r="E518" s="2"/>
      <c r="F518" s="50" t="s">
        <v>53</v>
      </c>
    </row>
    <row r="519" spans="1:7" ht="15" x14ac:dyDescent="0.3">
      <c r="A519" s="26" t="e">
        <f t="shared" si="14"/>
        <v>#REF!</v>
      </c>
      <c r="B519" s="26" t="e">
        <f t="shared" si="15"/>
        <v>#REF!</v>
      </c>
      <c r="C519" s="3"/>
      <c r="D519" s="3"/>
      <c r="E519" s="2"/>
      <c r="F519" s="43" t="s">
        <v>54</v>
      </c>
      <c r="G519" s="3"/>
    </row>
    <row r="520" spans="1:7" ht="26" x14ac:dyDescent="0.3">
      <c r="A520" s="26" t="e">
        <f t="shared" si="14"/>
        <v>#REF!</v>
      </c>
      <c r="B520" s="26" t="e">
        <f t="shared" si="15"/>
        <v>#REF!</v>
      </c>
      <c r="C520" s="51" t="s">
        <v>56</v>
      </c>
      <c r="D520" s="28" t="s">
        <v>3</v>
      </c>
      <c r="E520" s="28" t="s">
        <v>7</v>
      </c>
      <c r="F520" s="51" t="s">
        <v>55</v>
      </c>
      <c r="G520" s="51" t="s">
        <v>57</v>
      </c>
    </row>
    <row r="521" spans="1:7" ht="19.5" customHeight="1" x14ac:dyDescent="0.3">
      <c r="A521" s="26" t="e">
        <f t="shared" si="14"/>
        <v>#REF!</v>
      </c>
      <c r="B521" s="26" t="e">
        <f t="shared" si="15"/>
        <v>#REF!</v>
      </c>
      <c r="C521" s="5">
        <v>1</v>
      </c>
      <c r="D521" s="6" t="e">
        <f>VLOOKUP($B521,[1]!Res,D$1,0)</f>
        <v>#REF!</v>
      </c>
      <c r="E521" s="6" t="e">
        <f>VLOOKUP($B521,[1]!Res,E$1,0)</f>
        <v>#REF!</v>
      </c>
      <c r="F521" s="6" t="e">
        <f>VLOOKUP($B521,[1]!Res,F$1,0)</f>
        <v>#REF!</v>
      </c>
      <c r="G521" s="6" t="e">
        <f>VLOOKUP($B521,[1]!Res,G$1,0)</f>
        <v>#REF!</v>
      </c>
    </row>
    <row r="522" spans="1:7" ht="12.75" customHeight="1" x14ac:dyDescent="0.3">
      <c r="A522" s="26" t="e">
        <f t="shared" si="14"/>
        <v>#REF!</v>
      </c>
      <c r="B522" s="26" t="e">
        <f t="shared" si="15"/>
        <v>#REF!</v>
      </c>
      <c r="C522" s="5">
        <v>2</v>
      </c>
      <c r="D522" s="6" t="e">
        <f>VLOOKUP($B522,[1]!Res,D$1,0)</f>
        <v>#REF!</v>
      </c>
      <c r="E522" s="6" t="e">
        <f>VLOOKUP($B522,[1]!Res,E$1,0)</f>
        <v>#REF!</v>
      </c>
      <c r="F522" s="6" t="e">
        <f>VLOOKUP($B522,[1]!Res,F$1,0)</f>
        <v>#REF!</v>
      </c>
      <c r="G522" s="6" t="e">
        <f>VLOOKUP($B522,[1]!Res,G$1,0)</f>
        <v>#REF!</v>
      </c>
    </row>
    <row r="523" spans="1:7" ht="12.75" customHeight="1" x14ac:dyDescent="0.3">
      <c r="A523" s="26" t="e">
        <f t="shared" si="14"/>
        <v>#REF!</v>
      </c>
      <c r="B523" s="26" t="e">
        <f t="shared" si="15"/>
        <v>#REF!</v>
      </c>
      <c r="C523" s="17">
        <v>3</v>
      </c>
      <c r="D523" s="6" t="e">
        <f>VLOOKUP($B523,[1]!Res,D$1,0)</f>
        <v>#REF!</v>
      </c>
      <c r="E523" s="6" t="e">
        <f>VLOOKUP($B523,[1]!Res,E$1,0)</f>
        <v>#REF!</v>
      </c>
      <c r="F523" s="6" t="e">
        <f>VLOOKUP($B523,[1]!Res,F$1,0)</f>
        <v>#REF!</v>
      </c>
      <c r="G523" s="6" t="e">
        <f>VLOOKUP($B523,[1]!Res,G$1,0)</f>
        <v>#REF!</v>
      </c>
    </row>
    <row r="524" spans="1:7" ht="12.75" customHeight="1" x14ac:dyDescent="0.3">
      <c r="A524" s="26" t="e">
        <f t="shared" si="14"/>
        <v>#REF!</v>
      </c>
      <c r="B524" s="26" t="e">
        <f t="shared" si="15"/>
        <v>#REF!</v>
      </c>
      <c r="C524" s="5">
        <v>4</v>
      </c>
      <c r="D524" s="6" t="e">
        <f>VLOOKUP($B524,[1]!Res,D$1,0)</f>
        <v>#REF!</v>
      </c>
      <c r="E524" s="6" t="e">
        <f>VLOOKUP($B524,[1]!Res,E$1,0)</f>
        <v>#REF!</v>
      </c>
      <c r="F524" s="6" t="e">
        <f>VLOOKUP($B524,[1]!Res,F$1,0)</f>
        <v>#REF!</v>
      </c>
      <c r="G524" s="6" t="e">
        <f>VLOOKUP($B524,[1]!Res,G$1,0)</f>
        <v>#REF!</v>
      </c>
    </row>
    <row r="525" spans="1:7" ht="12.75" customHeight="1" x14ac:dyDescent="0.3">
      <c r="A525" s="26" t="e">
        <f t="shared" si="14"/>
        <v>#REF!</v>
      </c>
      <c r="B525" s="26" t="e">
        <f t="shared" si="15"/>
        <v>#REF!</v>
      </c>
      <c r="C525" s="5">
        <v>5</v>
      </c>
      <c r="D525" s="6" t="e">
        <f>VLOOKUP($B525,[1]!Res,D$1,0)</f>
        <v>#REF!</v>
      </c>
      <c r="E525" s="6" t="e">
        <f>VLOOKUP($B525,[1]!Res,E$1,0)</f>
        <v>#REF!</v>
      </c>
      <c r="F525" s="6" t="e">
        <f>VLOOKUP($B525,[1]!Res,F$1,0)</f>
        <v>#REF!</v>
      </c>
      <c r="G525" s="6" t="e">
        <f>VLOOKUP($B525,[1]!Res,G$1,0)</f>
        <v>#REF!</v>
      </c>
    </row>
    <row r="526" spans="1:7" ht="19.5" customHeight="1" x14ac:dyDescent="0.3">
      <c r="A526" s="26" t="e">
        <f t="shared" si="14"/>
        <v>#REF!</v>
      </c>
      <c r="B526" s="26" t="e">
        <f t="shared" si="15"/>
        <v>#REF!</v>
      </c>
      <c r="C526" s="17">
        <v>6</v>
      </c>
      <c r="D526" s="6" t="e">
        <f>VLOOKUP($B526,[1]!Res,D$1,0)</f>
        <v>#REF!</v>
      </c>
      <c r="E526" s="6" t="e">
        <f>VLOOKUP($B526,[1]!Res,E$1,0)</f>
        <v>#REF!</v>
      </c>
      <c r="F526" s="6" t="e">
        <f>VLOOKUP($B526,[1]!Res,F$1,0)</f>
        <v>#REF!</v>
      </c>
      <c r="G526" s="6" t="e">
        <f>VLOOKUP($B526,[1]!Res,G$1,0)</f>
        <v>#REF!</v>
      </c>
    </row>
    <row r="527" spans="1:7" ht="12.75" customHeight="1" x14ac:dyDescent="0.3">
      <c r="A527" s="26" t="e">
        <f t="shared" si="14"/>
        <v>#REF!</v>
      </c>
      <c r="B527" s="26" t="e">
        <f t="shared" si="15"/>
        <v>#REF!</v>
      </c>
      <c r="C527" s="5">
        <v>7</v>
      </c>
      <c r="D527" s="6" t="e">
        <f>VLOOKUP($B527,[1]!Res,D$1,0)</f>
        <v>#REF!</v>
      </c>
      <c r="E527" s="6" t="e">
        <f>VLOOKUP($B527,[1]!Res,E$1,0)</f>
        <v>#REF!</v>
      </c>
      <c r="F527" s="6" t="e">
        <f>VLOOKUP($B527,[1]!Res,F$1,0)</f>
        <v>#REF!</v>
      </c>
      <c r="G527" s="6" t="e">
        <f>VLOOKUP($B527,[1]!Res,G$1,0)</f>
        <v>#REF!</v>
      </c>
    </row>
    <row r="528" spans="1:7" ht="12.75" customHeight="1" x14ac:dyDescent="0.3">
      <c r="A528" s="26" t="e">
        <f t="shared" si="14"/>
        <v>#REF!</v>
      </c>
      <c r="B528" s="26" t="e">
        <f t="shared" si="15"/>
        <v>#REF!</v>
      </c>
      <c r="C528" s="5">
        <v>8</v>
      </c>
      <c r="D528" s="6" t="e">
        <f>VLOOKUP($B528,[1]!Res,D$1,0)</f>
        <v>#REF!</v>
      </c>
      <c r="E528" s="6" t="e">
        <f>VLOOKUP($B528,[1]!Res,E$1,0)</f>
        <v>#REF!</v>
      </c>
      <c r="F528" s="6" t="e">
        <f>VLOOKUP($B528,[1]!Res,F$1,0)</f>
        <v>#REF!</v>
      </c>
      <c r="G528" s="6" t="e">
        <f>VLOOKUP($B528,[1]!Res,G$1,0)</f>
        <v>#REF!</v>
      </c>
    </row>
    <row r="529" spans="1:7" ht="12.75" customHeight="1" x14ac:dyDescent="0.3">
      <c r="A529" s="26" t="e">
        <f t="shared" si="14"/>
        <v>#REF!</v>
      </c>
      <c r="B529" s="26" t="e">
        <f t="shared" si="15"/>
        <v>#REF!</v>
      </c>
      <c r="C529" s="5">
        <v>9</v>
      </c>
      <c r="D529" s="6" t="e">
        <f>VLOOKUP($B529,[1]!Res,D$1,0)</f>
        <v>#REF!</v>
      </c>
      <c r="E529" s="6" t="e">
        <f>VLOOKUP($B529,[1]!Res,E$1,0)</f>
        <v>#REF!</v>
      </c>
      <c r="F529" s="6" t="e">
        <f>VLOOKUP($B529,[1]!Res,F$1,0)</f>
        <v>#REF!</v>
      </c>
      <c r="G529" s="6" t="e">
        <f>VLOOKUP($B529,[1]!Res,G$1,0)</f>
        <v>#REF!</v>
      </c>
    </row>
    <row r="530" spans="1:7" ht="12.75" customHeight="1" x14ac:dyDescent="0.3">
      <c r="A530" s="26" t="e">
        <f t="shared" si="14"/>
        <v>#REF!</v>
      </c>
      <c r="B530" s="26" t="e">
        <f t="shared" si="15"/>
        <v>#REF!</v>
      </c>
      <c r="C530" s="5">
        <v>10</v>
      </c>
      <c r="D530" s="6" t="e">
        <f>VLOOKUP($B530,[1]!Res,D$1,0)</f>
        <v>#REF!</v>
      </c>
      <c r="E530" s="6" t="e">
        <f>VLOOKUP($B530,[1]!Res,E$1,0)</f>
        <v>#REF!</v>
      </c>
      <c r="F530" s="6" t="e">
        <f>VLOOKUP($B530,[1]!Res,F$1,0)</f>
        <v>#REF!</v>
      </c>
      <c r="G530" s="6" t="e">
        <f>VLOOKUP($B530,[1]!Res,G$1,0)</f>
        <v>#REF!</v>
      </c>
    </row>
    <row r="531" spans="1:7" ht="19.5" customHeight="1" x14ac:dyDescent="0.3">
      <c r="A531" s="26" t="e">
        <f t="shared" si="14"/>
        <v>#REF!</v>
      </c>
      <c r="B531" s="26" t="e">
        <f t="shared" si="15"/>
        <v>#REF!</v>
      </c>
      <c r="C531" s="5">
        <v>11</v>
      </c>
      <c r="D531" s="6" t="e">
        <f>VLOOKUP($B531,[1]!Res,D$1,0)</f>
        <v>#REF!</v>
      </c>
      <c r="E531" s="6" t="e">
        <f>VLOOKUP($B531,[1]!Res,E$1,0)</f>
        <v>#REF!</v>
      </c>
      <c r="F531" s="6" t="e">
        <f>VLOOKUP($B531,[1]!Res,F$1,0)</f>
        <v>#REF!</v>
      </c>
      <c r="G531" s="6" t="e">
        <f>VLOOKUP($B531,[1]!Res,G$1,0)</f>
        <v>#REF!</v>
      </c>
    </row>
    <row r="532" spans="1:7" ht="12.75" customHeight="1" x14ac:dyDescent="0.3">
      <c r="A532" s="26" t="e">
        <f t="shared" si="14"/>
        <v>#REF!</v>
      </c>
      <c r="B532" s="26" t="e">
        <f t="shared" si="15"/>
        <v>#REF!</v>
      </c>
      <c r="C532" s="5">
        <v>12</v>
      </c>
      <c r="D532" s="6" t="e">
        <f>VLOOKUP($B532,[1]!Res,D$1,0)</f>
        <v>#REF!</v>
      </c>
      <c r="E532" s="6" t="e">
        <f>VLOOKUP($B532,[1]!Res,E$1,0)</f>
        <v>#REF!</v>
      </c>
      <c r="F532" s="6" t="e">
        <f>VLOOKUP($B532,[1]!Res,F$1,0)</f>
        <v>#REF!</v>
      </c>
      <c r="G532" s="6" t="e">
        <f>VLOOKUP($B532,[1]!Res,G$1,0)</f>
        <v>#REF!</v>
      </c>
    </row>
    <row r="533" spans="1:7" ht="12.75" customHeight="1" x14ac:dyDescent="0.3">
      <c r="A533" s="26" t="e">
        <f t="shared" si="14"/>
        <v>#REF!</v>
      </c>
      <c r="B533" s="26" t="e">
        <f t="shared" si="15"/>
        <v>#REF!</v>
      </c>
      <c r="C533" s="5">
        <v>13</v>
      </c>
      <c r="D533" s="6" t="e">
        <f>VLOOKUP($B533,[1]!Res,D$1,0)</f>
        <v>#REF!</v>
      </c>
      <c r="E533" s="6" t="e">
        <f>VLOOKUP($B533,[1]!Res,E$1,0)</f>
        <v>#REF!</v>
      </c>
      <c r="F533" s="6" t="e">
        <f>VLOOKUP($B533,[1]!Res,F$1,0)</f>
        <v>#REF!</v>
      </c>
      <c r="G533" s="6" t="e">
        <f>VLOOKUP($B533,[1]!Res,G$1,0)</f>
        <v>#REF!</v>
      </c>
    </row>
    <row r="534" spans="1:7" ht="12.75" customHeight="1" x14ac:dyDescent="0.3">
      <c r="A534" s="26" t="e">
        <f t="shared" ref="A534:A597" si="16">IF(LEFT(C534,8)="PROPOSED",A533+1,A533)</f>
        <v>#REF!</v>
      </c>
      <c r="B534" s="26" t="e">
        <f t="shared" ref="B534:B597" si="17">+A534&amp;"-"&amp;C534</f>
        <v>#REF!</v>
      </c>
      <c r="C534" s="5">
        <v>14</v>
      </c>
      <c r="D534" s="6" t="e">
        <f>VLOOKUP($B534,[1]!Res,D$1,0)</f>
        <v>#REF!</v>
      </c>
      <c r="E534" s="6" t="e">
        <f>VLOOKUP($B534,[1]!Res,E$1,0)</f>
        <v>#REF!</v>
      </c>
      <c r="F534" s="6" t="e">
        <f>VLOOKUP($B534,[1]!Res,F$1,0)</f>
        <v>#REF!</v>
      </c>
      <c r="G534" s="6" t="e">
        <f>VLOOKUP($B534,[1]!Res,G$1,0)</f>
        <v>#REF!</v>
      </c>
    </row>
    <row r="535" spans="1:7" ht="12.75" customHeight="1" x14ac:dyDescent="0.3">
      <c r="A535" s="26" t="e">
        <f t="shared" si="16"/>
        <v>#REF!</v>
      </c>
      <c r="B535" s="26" t="e">
        <f t="shared" si="17"/>
        <v>#REF!</v>
      </c>
      <c r="C535" s="5">
        <v>15</v>
      </c>
      <c r="D535" s="6" t="e">
        <f>VLOOKUP($B535,[1]!Res,D$1,0)</f>
        <v>#REF!</v>
      </c>
      <c r="E535" s="6" t="e">
        <f>VLOOKUP($B535,[1]!Res,E$1,0)</f>
        <v>#REF!</v>
      </c>
      <c r="F535" s="6" t="e">
        <f>VLOOKUP($B535,[1]!Res,F$1,0)</f>
        <v>#REF!</v>
      </c>
      <c r="G535" s="6" t="e">
        <f>VLOOKUP($B535,[1]!Res,G$1,0)</f>
        <v>#REF!</v>
      </c>
    </row>
    <row r="536" spans="1:7" ht="19.5" customHeight="1" x14ac:dyDescent="0.3">
      <c r="A536" s="26" t="e">
        <f t="shared" si="16"/>
        <v>#REF!</v>
      </c>
      <c r="B536" s="26" t="e">
        <f t="shared" si="17"/>
        <v>#REF!</v>
      </c>
      <c r="C536" s="5">
        <v>16</v>
      </c>
      <c r="D536" s="6" t="e">
        <f>VLOOKUP($B536,[1]!Res,D$1,0)</f>
        <v>#REF!</v>
      </c>
      <c r="E536" s="6" t="e">
        <f>VLOOKUP($B536,[1]!Res,E$1,0)</f>
        <v>#REF!</v>
      </c>
      <c r="F536" s="6" t="e">
        <f>VLOOKUP($B536,[1]!Res,F$1,0)</f>
        <v>#REF!</v>
      </c>
      <c r="G536" s="6" t="e">
        <f>VLOOKUP($B536,[1]!Res,G$1,0)</f>
        <v>#REF!</v>
      </c>
    </row>
    <row r="537" spans="1:7" ht="12.75" customHeight="1" x14ac:dyDescent="0.3">
      <c r="A537" s="26" t="e">
        <f t="shared" si="16"/>
        <v>#REF!</v>
      </c>
      <c r="B537" s="26" t="e">
        <f t="shared" si="17"/>
        <v>#REF!</v>
      </c>
      <c r="C537" s="5">
        <v>17</v>
      </c>
      <c r="D537" s="6" t="e">
        <f>VLOOKUP($B537,[1]!Res,D$1,0)</f>
        <v>#REF!</v>
      </c>
      <c r="E537" s="6" t="e">
        <f>VLOOKUP($B537,[1]!Res,E$1,0)</f>
        <v>#REF!</v>
      </c>
      <c r="F537" s="6" t="e">
        <f>VLOOKUP($B537,[1]!Res,F$1,0)</f>
        <v>#REF!</v>
      </c>
      <c r="G537" s="6" t="e">
        <f>VLOOKUP($B537,[1]!Res,G$1,0)</f>
        <v>#REF!</v>
      </c>
    </row>
    <row r="538" spans="1:7" ht="12.75" customHeight="1" x14ac:dyDescent="0.3">
      <c r="A538" s="26" t="e">
        <f t="shared" si="16"/>
        <v>#REF!</v>
      </c>
      <c r="B538" s="26" t="e">
        <f t="shared" si="17"/>
        <v>#REF!</v>
      </c>
      <c r="C538" s="5">
        <v>18</v>
      </c>
      <c r="D538" s="6" t="e">
        <f>VLOOKUP($B538,[1]!Res,D$1,0)</f>
        <v>#REF!</v>
      </c>
      <c r="E538" s="6" t="e">
        <f>VLOOKUP($B538,[1]!Res,E$1,0)</f>
        <v>#REF!</v>
      </c>
      <c r="F538" s="6" t="e">
        <f>VLOOKUP($B538,[1]!Res,F$1,0)</f>
        <v>#REF!</v>
      </c>
      <c r="G538" s="6" t="e">
        <f>VLOOKUP($B538,[1]!Res,G$1,0)</f>
        <v>#REF!</v>
      </c>
    </row>
    <row r="539" spans="1:7" ht="12.75" customHeight="1" x14ac:dyDescent="0.3">
      <c r="A539" s="26" t="e">
        <f t="shared" si="16"/>
        <v>#REF!</v>
      </c>
      <c r="B539" s="26" t="e">
        <f t="shared" si="17"/>
        <v>#REF!</v>
      </c>
      <c r="C539" s="5">
        <v>19</v>
      </c>
      <c r="D539" s="6" t="e">
        <f>VLOOKUP($B539,[1]!Res,D$1,0)</f>
        <v>#REF!</v>
      </c>
      <c r="E539" s="6" t="e">
        <f>VLOOKUP($B539,[1]!Res,E$1,0)</f>
        <v>#REF!</v>
      </c>
      <c r="F539" s="6" t="e">
        <f>VLOOKUP($B539,[1]!Res,F$1,0)</f>
        <v>#REF!</v>
      </c>
      <c r="G539" s="6" t="e">
        <f>VLOOKUP($B539,[1]!Res,G$1,0)</f>
        <v>#REF!</v>
      </c>
    </row>
    <row r="540" spans="1:7" ht="12.75" customHeight="1" x14ac:dyDescent="0.3">
      <c r="A540" s="26" t="e">
        <f t="shared" si="16"/>
        <v>#REF!</v>
      </c>
      <c r="B540" s="26" t="e">
        <f t="shared" si="17"/>
        <v>#REF!</v>
      </c>
      <c r="C540" s="5">
        <v>20</v>
      </c>
      <c r="D540" s="6" t="e">
        <f>VLOOKUP($B540,[1]!Res,D$1,0)</f>
        <v>#REF!</v>
      </c>
      <c r="E540" s="6" t="e">
        <f>VLOOKUP($B540,[1]!Res,E$1,0)</f>
        <v>#REF!</v>
      </c>
      <c r="F540" s="6" t="e">
        <f>VLOOKUP($B540,[1]!Res,F$1,0)</f>
        <v>#REF!</v>
      </c>
      <c r="G540" s="6" t="e">
        <f>VLOOKUP($B540,[1]!Res,G$1,0)</f>
        <v>#REF!</v>
      </c>
    </row>
    <row r="541" spans="1:7" ht="19.5" customHeight="1" x14ac:dyDescent="0.3">
      <c r="A541" s="26" t="e">
        <f t="shared" si="16"/>
        <v>#REF!</v>
      </c>
      <c r="B541" s="26" t="e">
        <f t="shared" si="17"/>
        <v>#REF!</v>
      </c>
      <c r="C541" s="5">
        <v>21</v>
      </c>
      <c r="D541" s="6" t="e">
        <f>VLOOKUP($B541,[1]!Res,D$1,0)</f>
        <v>#REF!</v>
      </c>
      <c r="E541" s="6" t="e">
        <f>VLOOKUP($B541,[1]!Res,E$1,0)</f>
        <v>#REF!</v>
      </c>
      <c r="F541" s="6" t="e">
        <f>VLOOKUP($B541,[1]!Res,F$1,0)</f>
        <v>#REF!</v>
      </c>
      <c r="G541" s="6" t="e">
        <f>VLOOKUP($B541,[1]!Res,G$1,0)</f>
        <v>#REF!</v>
      </c>
    </row>
    <row r="542" spans="1:7" ht="12.75" customHeight="1" x14ac:dyDescent="0.3">
      <c r="A542" s="26" t="e">
        <f t="shared" si="16"/>
        <v>#REF!</v>
      </c>
      <c r="B542" s="26" t="e">
        <f t="shared" si="17"/>
        <v>#REF!</v>
      </c>
      <c r="C542" s="5">
        <v>22</v>
      </c>
      <c r="D542" s="6" t="e">
        <f>VLOOKUP($B542,[1]!Res,D$1,0)</f>
        <v>#REF!</v>
      </c>
      <c r="E542" s="6" t="e">
        <f>VLOOKUP($B542,[1]!Res,E$1,0)</f>
        <v>#REF!</v>
      </c>
      <c r="F542" s="6" t="e">
        <f>VLOOKUP($B542,[1]!Res,F$1,0)</f>
        <v>#REF!</v>
      </c>
      <c r="G542" s="6" t="e">
        <f>VLOOKUP($B542,[1]!Res,G$1,0)</f>
        <v>#REF!</v>
      </c>
    </row>
    <row r="543" spans="1:7" ht="12.75" customHeight="1" x14ac:dyDescent="0.3">
      <c r="A543" s="26" t="e">
        <f t="shared" si="16"/>
        <v>#REF!</v>
      </c>
      <c r="B543" s="26" t="e">
        <f t="shared" si="17"/>
        <v>#REF!</v>
      </c>
      <c r="C543" s="5">
        <v>23</v>
      </c>
      <c r="D543" s="6" t="e">
        <f>VLOOKUP($B543,[1]!Res,D$1,0)</f>
        <v>#REF!</v>
      </c>
      <c r="E543" s="6" t="e">
        <f>VLOOKUP($B543,[1]!Res,E$1,0)</f>
        <v>#REF!</v>
      </c>
      <c r="F543" s="6" t="e">
        <f>VLOOKUP($B543,[1]!Res,F$1,0)</f>
        <v>#REF!</v>
      </c>
      <c r="G543" s="6" t="e">
        <f>VLOOKUP($B543,[1]!Res,G$1,0)</f>
        <v>#REF!</v>
      </c>
    </row>
    <row r="544" spans="1:7" ht="12.75" customHeight="1" x14ac:dyDescent="0.3">
      <c r="A544" s="26" t="e">
        <f t="shared" si="16"/>
        <v>#REF!</v>
      </c>
      <c r="B544" s="26" t="e">
        <f t="shared" si="17"/>
        <v>#REF!</v>
      </c>
      <c r="C544" s="5">
        <v>24</v>
      </c>
      <c r="D544" s="6" t="e">
        <f>VLOOKUP($B544,[1]!Res,D$1,0)</f>
        <v>#REF!</v>
      </c>
      <c r="E544" s="6" t="e">
        <f>VLOOKUP($B544,[1]!Res,E$1,0)</f>
        <v>#REF!</v>
      </c>
      <c r="F544" s="6" t="e">
        <f>VLOOKUP($B544,[1]!Res,F$1,0)</f>
        <v>#REF!</v>
      </c>
      <c r="G544" s="6" t="e">
        <f>VLOOKUP($B544,[1]!Res,G$1,0)</f>
        <v>#REF!</v>
      </c>
    </row>
    <row r="545" spans="1:7" ht="12.75" customHeight="1" x14ac:dyDescent="0.3">
      <c r="A545" s="26" t="e">
        <f t="shared" si="16"/>
        <v>#REF!</v>
      </c>
      <c r="B545" s="26" t="e">
        <f t="shared" si="17"/>
        <v>#REF!</v>
      </c>
      <c r="C545" s="5">
        <v>25</v>
      </c>
      <c r="D545" s="6" t="e">
        <f>VLOOKUP($B545,[1]!Res,D$1,0)</f>
        <v>#REF!</v>
      </c>
      <c r="E545" s="6" t="e">
        <f>VLOOKUP($B545,[1]!Res,E$1,0)</f>
        <v>#REF!</v>
      </c>
      <c r="F545" s="6" t="e">
        <f>VLOOKUP($B545,[1]!Res,F$1,0)</f>
        <v>#REF!</v>
      </c>
      <c r="G545" s="6" t="e">
        <f>VLOOKUP($B545,[1]!Res,G$1,0)</f>
        <v>#REF!</v>
      </c>
    </row>
    <row r="546" spans="1:7" ht="15" x14ac:dyDescent="0.3">
      <c r="A546" s="26" t="e">
        <f t="shared" si="16"/>
        <v>#REF!</v>
      </c>
      <c r="B546" s="26" t="e">
        <f t="shared" si="17"/>
        <v>#REF!</v>
      </c>
    </row>
    <row r="547" spans="1:7" ht="15" x14ac:dyDescent="0.3">
      <c r="A547" s="26" t="e">
        <f t="shared" si="16"/>
        <v>#REF!</v>
      </c>
      <c r="B547" s="26" t="e">
        <f t="shared" si="17"/>
        <v>#REF!</v>
      </c>
    </row>
    <row r="548" spans="1:7" ht="15" x14ac:dyDescent="0.3">
      <c r="A548" s="26" t="e">
        <f t="shared" si="16"/>
        <v>#REF!</v>
      </c>
      <c r="B548" s="26" t="e">
        <f t="shared" si="17"/>
        <v>#REF!</v>
      </c>
    </row>
    <row r="549" spans="1:7" ht="15" x14ac:dyDescent="0.3">
      <c r="A549" s="26" t="e">
        <f t="shared" si="16"/>
        <v>#REF!</v>
      </c>
      <c r="B549" s="26" t="e">
        <f t="shared" si="17"/>
        <v>#REF!</v>
      </c>
    </row>
    <row r="550" spans="1:7" ht="15" x14ac:dyDescent="0.3">
      <c r="A550" s="26" t="e">
        <f t="shared" si="16"/>
        <v>#REF!</v>
      </c>
      <c r="B550" s="26" t="e">
        <f t="shared" si="17"/>
        <v>#REF!</v>
      </c>
    </row>
    <row r="551" spans="1:7" ht="15" x14ac:dyDescent="0.3">
      <c r="A551" s="26" t="e">
        <f t="shared" si="16"/>
        <v>#REF!</v>
      </c>
      <c r="B551" s="26" t="e">
        <f t="shared" si="17"/>
        <v>#REF!</v>
      </c>
    </row>
    <row r="552" spans="1:7" ht="15" x14ac:dyDescent="0.3">
      <c r="A552" s="26" t="e">
        <f t="shared" si="16"/>
        <v>#REF!</v>
      </c>
      <c r="B552" s="26" t="e">
        <f t="shared" si="17"/>
        <v>#REF!</v>
      </c>
    </row>
    <row r="553" spans="1:7" ht="15" x14ac:dyDescent="0.3">
      <c r="A553" s="26" t="e">
        <f t="shared" si="16"/>
        <v>#REF!</v>
      </c>
      <c r="B553" s="26" t="e">
        <f t="shared" si="17"/>
        <v>#REF!</v>
      </c>
    </row>
    <row r="554" spans="1:7" ht="15" x14ac:dyDescent="0.3">
      <c r="A554" s="26" t="e">
        <f t="shared" si="16"/>
        <v>#REF!</v>
      </c>
      <c r="B554" s="26" t="e">
        <f t="shared" si="17"/>
        <v>#REF!</v>
      </c>
    </row>
    <row r="555" spans="1:7" ht="15" x14ac:dyDescent="0.3">
      <c r="A555" s="26" t="e">
        <f t="shared" si="16"/>
        <v>#REF!</v>
      </c>
      <c r="B555" s="26" t="e">
        <f t="shared" si="17"/>
        <v>#REF!</v>
      </c>
    </row>
    <row r="556" spans="1:7" ht="15" x14ac:dyDescent="0.3">
      <c r="A556" s="26" t="e">
        <f t="shared" si="16"/>
        <v>#REF!</v>
      </c>
      <c r="B556" s="26" t="e">
        <f t="shared" si="17"/>
        <v>#REF!</v>
      </c>
    </row>
    <row r="557" spans="1:7" ht="15" x14ac:dyDescent="0.3">
      <c r="A557" s="26" t="e">
        <f t="shared" si="16"/>
        <v>#REF!</v>
      </c>
      <c r="B557" s="26" t="e">
        <f t="shared" si="17"/>
        <v>#REF!</v>
      </c>
    </row>
    <row r="558" spans="1:7" ht="15" x14ac:dyDescent="0.3">
      <c r="A558" s="26" t="e">
        <f t="shared" si="16"/>
        <v>#REF!</v>
      </c>
      <c r="B558" s="26" t="e">
        <f t="shared" si="17"/>
        <v>#REF!</v>
      </c>
    </row>
    <row r="559" spans="1:7" ht="15" x14ac:dyDescent="0.3">
      <c r="A559" s="26" t="e">
        <f t="shared" si="16"/>
        <v>#REF!</v>
      </c>
      <c r="B559" s="26" t="e">
        <f t="shared" si="17"/>
        <v>#REF!</v>
      </c>
    </row>
    <row r="560" spans="1:7" ht="15" x14ac:dyDescent="0.3">
      <c r="A560" s="26" t="e">
        <f t="shared" si="16"/>
        <v>#REF!</v>
      </c>
      <c r="B560" s="26" t="e">
        <f t="shared" si="17"/>
        <v>#REF!</v>
      </c>
    </row>
    <row r="561" spans="1:2" ht="15" x14ac:dyDescent="0.3">
      <c r="A561" s="26" t="e">
        <f t="shared" si="16"/>
        <v>#REF!</v>
      </c>
      <c r="B561" s="26" t="e">
        <f t="shared" si="17"/>
        <v>#REF!</v>
      </c>
    </row>
    <row r="562" spans="1:2" ht="15" x14ac:dyDescent="0.3">
      <c r="A562" s="26" t="e">
        <f t="shared" si="16"/>
        <v>#REF!</v>
      </c>
      <c r="B562" s="26" t="e">
        <f t="shared" si="17"/>
        <v>#REF!</v>
      </c>
    </row>
    <row r="563" spans="1:2" ht="15" x14ac:dyDescent="0.3">
      <c r="A563" s="26" t="e">
        <f t="shared" si="16"/>
        <v>#REF!</v>
      </c>
      <c r="B563" s="26" t="e">
        <f t="shared" si="17"/>
        <v>#REF!</v>
      </c>
    </row>
    <row r="564" spans="1:2" ht="15" x14ac:dyDescent="0.3">
      <c r="A564" s="26" t="e">
        <f t="shared" si="16"/>
        <v>#REF!</v>
      </c>
      <c r="B564" s="26" t="e">
        <f t="shared" si="17"/>
        <v>#REF!</v>
      </c>
    </row>
    <row r="565" spans="1:2" ht="15" x14ac:dyDescent="0.3">
      <c r="A565" s="26" t="e">
        <f t="shared" si="16"/>
        <v>#REF!</v>
      </c>
      <c r="B565" s="26" t="e">
        <f t="shared" si="17"/>
        <v>#REF!</v>
      </c>
    </row>
    <row r="566" spans="1:2" ht="15" x14ac:dyDescent="0.3">
      <c r="A566" s="26" t="e">
        <f t="shared" si="16"/>
        <v>#REF!</v>
      </c>
      <c r="B566" s="26" t="e">
        <f t="shared" si="17"/>
        <v>#REF!</v>
      </c>
    </row>
    <row r="567" spans="1:2" ht="15" x14ac:dyDescent="0.3">
      <c r="A567" s="26" t="e">
        <f t="shared" si="16"/>
        <v>#REF!</v>
      </c>
      <c r="B567" s="26" t="e">
        <f t="shared" si="17"/>
        <v>#REF!</v>
      </c>
    </row>
    <row r="568" spans="1:2" ht="15" x14ac:dyDescent="0.3">
      <c r="A568" s="26" t="e">
        <f t="shared" si="16"/>
        <v>#REF!</v>
      </c>
      <c r="B568" s="26" t="e">
        <f t="shared" si="17"/>
        <v>#REF!</v>
      </c>
    </row>
    <row r="569" spans="1:2" ht="15" x14ac:dyDescent="0.3">
      <c r="A569" s="26" t="e">
        <f t="shared" si="16"/>
        <v>#REF!</v>
      </c>
      <c r="B569" s="26" t="e">
        <f t="shared" si="17"/>
        <v>#REF!</v>
      </c>
    </row>
    <row r="570" spans="1:2" ht="15" x14ac:dyDescent="0.3">
      <c r="A570" s="26" t="e">
        <f t="shared" si="16"/>
        <v>#REF!</v>
      </c>
      <c r="B570" s="26" t="e">
        <f t="shared" si="17"/>
        <v>#REF!</v>
      </c>
    </row>
    <row r="571" spans="1:2" ht="15" x14ac:dyDescent="0.3">
      <c r="A571" s="26" t="e">
        <f t="shared" si="16"/>
        <v>#REF!</v>
      </c>
      <c r="B571" s="26" t="e">
        <f t="shared" si="17"/>
        <v>#REF!</v>
      </c>
    </row>
    <row r="572" spans="1:2" ht="15" x14ac:dyDescent="0.3">
      <c r="A572" s="26" t="e">
        <f t="shared" si="16"/>
        <v>#REF!</v>
      </c>
      <c r="B572" s="26" t="e">
        <f t="shared" si="17"/>
        <v>#REF!</v>
      </c>
    </row>
    <row r="573" spans="1:2" ht="15" x14ac:dyDescent="0.3">
      <c r="A573" s="26" t="e">
        <f t="shared" si="16"/>
        <v>#REF!</v>
      </c>
      <c r="B573" s="26" t="e">
        <f t="shared" si="17"/>
        <v>#REF!</v>
      </c>
    </row>
    <row r="574" spans="1:2" ht="15" x14ac:dyDescent="0.3">
      <c r="A574" s="26" t="e">
        <f t="shared" si="16"/>
        <v>#REF!</v>
      </c>
      <c r="B574" s="26" t="e">
        <f t="shared" si="17"/>
        <v>#REF!</v>
      </c>
    </row>
    <row r="575" spans="1:2" ht="15" x14ac:dyDescent="0.3">
      <c r="A575" s="26" t="e">
        <f t="shared" si="16"/>
        <v>#REF!</v>
      </c>
      <c r="B575" s="26" t="e">
        <f t="shared" si="17"/>
        <v>#REF!</v>
      </c>
    </row>
    <row r="576" spans="1:2" ht="15" x14ac:dyDescent="0.3">
      <c r="A576" s="26" t="e">
        <f t="shared" si="16"/>
        <v>#REF!</v>
      </c>
      <c r="B576" s="26" t="e">
        <f t="shared" si="17"/>
        <v>#REF!</v>
      </c>
    </row>
    <row r="577" spans="1:2" ht="15" x14ac:dyDescent="0.3">
      <c r="A577" s="26" t="e">
        <f t="shared" si="16"/>
        <v>#REF!</v>
      </c>
      <c r="B577" s="26" t="e">
        <f t="shared" si="17"/>
        <v>#REF!</v>
      </c>
    </row>
    <row r="578" spans="1:2" ht="15" x14ac:dyDescent="0.3">
      <c r="A578" s="26" t="e">
        <f t="shared" si="16"/>
        <v>#REF!</v>
      </c>
      <c r="B578" s="26" t="e">
        <f t="shared" si="17"/>
        <v>#REF!</v>
      </c>
    </row>
    <row r="579" spans="1:2" ht="15" x14ac:dyDescent="0.3">
      <c r="A579" s="26" t="e">
        <f t="shared" si="16"/>
        <v>#REF!</v>
      </c>
      <c r="B579" s="26" t="e">
        <f t="shared" si="17"/>
        <v>#REF!</v>
      </c>
    </row>
    <row r="580" spans="1:2" ht="15" x14ac:dyDescent="0.3">
      <c r="A580" s="26" t="e">
        <f t="shared" si="16"/>
        <v>#REF!</v>
      </c>
      <c r="B580" s="26" t="e">
        <f t="shared" si="17"/>
        <v>#REF!</v>
      </c>
    </row>
    <row r="581" spans="1:2" ht="15" x14ac:dyDescent="0.3">
      <c r="A581" s="26" t="e">
        <f t="shared" si="16"/>
        <v>#REF!</v>
      </c>
      <c r="B581" s="26" t="e">
        <f t="shared" si="17"/>
        <v>#REF!</v>
      </c>
    </row>
    <row r="582" spans="1:2" ht="15" x14ac:dyDescent="0.3">
      <c r="A582" s="26" t="e">
        <f t="shared" si="16"/>
        <v>#REF!</v>
      </c>
      <c r="B582" s="26" t="e">
        <f t="shared" si="17"/>
        <v>#REF!</v>
      </c>
    </row>
    <row r="583" spans="1:2" ht="15" x14ac:dyDescent="0.3">
      <c r="A583" s="26" t="e">
        <f t="shared" si="16"/>
        <v>#REF!</v>
      </c>
      <c r="B583" s="26" t="e">
        <f t="shared" si="17"/>
        <v>#REF!</v>
      </c>
    </row>
    <row r="584" spans="1:2" ht="15" x14ac:dyDescent="0.3">
      <c r="A584" s="26" t="e">
        <f t="shared" si="16"/>
        <v>#REF!</v>
      </c>
      <c r="B584" s="26" t="e">
        <f t="shared" si="17"/>
        <v>#REF!</v>
      </c>
    </row>
    <row r="585" spans="1:2" ht="15" x14ac:dyDescent="0.3">
      <c r="A585" s="26" t="e">
        <f t="shared" si="16"/>
        <v>#REF!</v>
      </c>
      <c r="B585" s="26" t="e">
        <f t="shared" si="17"/>
        <v>#REF!</v>
      </c>
    </row>
    <row r="586" spans="1:2" ht="15" x14ac:dyDescent="0.3">
      <c r="A586" s="26" t="e">
        <f t="shared" si="16"/>
        <v>#REF!</v>
      </c>
      <c r="B586" s="26" t="e">
        <f t="shared" si="17"/>
        <v>#REF!</v>
      </c>
    </row>
    <row r="587" spans="1:2" ht="15" x14ac:dyDescent="0.3">
      <c r="A587" s="26" t="e">
        <f t="shared" si="16"/>
        <v>#REF!</v>
      </c>
      <c r="B587" s="26" t="e">
        <f t="shared" si="17"/>
        <v>#REF!</v>
      </c>
    </row>
    <row r="588" spans="1:2" ht="15" x14ac:dyDescent="0.3">
      <c r="A588" s="26" t="e">
        <f t="shared" si="16"/>
        <v>#REF!</v>
      </c>
      <c r="B588" s="26" t="e">
        <f t="shared" si="17"/>
        <v>#REF!</v>
      </c>
    </row>
    <row r="589" spans="1:2" ht="15" x14ac:dyDescent="0.3">
      <c r="A589" s="26" t="e">
        <f t="shared" si="16"/>
        <v>#REF!</v>
      </c>
      <c r="B589" s="26" t="e">
        <f t="shared" si="17"/>
        <v>#REF!</v>
      </c>
    </row>
    <row r="590" spans="1:2" ht="15" x14ac:dyDescent="0.3">
      <c r="A590" s="26" t="e">
        <f t="shared" si="16"/>
        <v>#REF!</v>
      </c>
      <c r="B590" s="26" t="e">
        <f t="shared" si="17"/>
        <v>#REF!</v>
      </c>
    </row>
    <row r="591" spans="1:2" ht="15" x14ac:dyDescent="0.3">
      <c r="A591" s="26" t="e">
        <f t="shared" si="16"/>
        <v>#REF!</v>
      </c>
      <c r="B591" s="26" t="e">
        <f t="shared" si="17"/>
        <v>#REF!</v>
      </c>
    </row>
    <row r="592" spans="1:2" ht="15" x14ac:dyDescent="0.3">
      <c r="A592" s="26" t="e">
        <f t="shared" si="16"/>
        <v>#REF!</v>
      </c>
      <c r="B592" s="26" t="e">
        <f t="shared" si="17"/>
        <v>#REF!</v>
      </c>
    </row>
    <row r="593" spans="1:2" ht="15" x14ac:dyDescent="0.3">
      <c r="A593" s="26" t="e">
        <f t="shared" si="16"/>
        <v>#REF!</v>
      </c>
      <c r="B593" s="26" t="e">
        <f t="shared" si="17"/>
        <v>#REF!</v>
      </c>
    </row>
    <row r="594" spans="1:2" ht="15" x14ac:dyDescent="0.3">
      <c r="A594" s="26" t="e">
        <f t="shared" si="16"/>
        <v>#REF!</v>
      </c>
      <c r="B594" s="26" t="e">
        <f t="shared" si="17"/>
        <v>#REF!</v>
      </c>
    </row>
    <row r="595" spans="1:2" ht="15" x14ac:dyDescent="0.3">
      <c r="A595" s="26" t="e">
        <f t="shared" si="16"/>
        <v>#REF!</v>
      </c>
      <c r="B595" s="26" t="e">
        <f t="shared" si="17"/>
        <v>#REF!</v>
      </c>
    </row>
    <row r="596" spans="1:2" ht="15" x14ac:dyDescent="0.3">
      <c r="A596" s="26" t="e">
        <f t="shared" si="16"/>
        <v>#REF!</v>
      </c>
      <c r="B596" s="26" t="e">
        <f t="shared" si="17"/>
        <v>#REF!</v>
      </c>
    </row>
    <row r="597" spans="1:2" ht="15" x14ac:dyDescent="0.3">
      <c r="A597" s="26" t="e">
        <f t="shared" si="16"/>
        <v>#REF!</v>
      </c>
      <c r="B597" s="26" t="e">
        <f t="shared" si="17"/>
        <v>#REF!</v>
      </c>
    </row>
    <row r="598" spans="1:2" ht="15" x14ac:dyDescent="0.3">
      <c r="A598" s="26" t="e">
        <f t="shared" ref="A598:A661" si="18">IF(LEFT(C598,8)="PROPOSED",A597+1,A597)</f>
        <v>#REF!</v>
      </c>
      <c r="B598" s="26" t="e">
        <f t="shared" ref="B598:B661" si="19">+A598&amp;"-"&amp;C598</f>
        <v>#REF!</v>
      </c>
    </row>
    <row r="599" spans="1:2" ht="15" x14ac:dyDescent="0.3">
      <c r="A599" s="26" t="e">
        <f t="shared" si="18"/>
        <v>#REF!</v>
      </c>
      <c r="B599" s="26" t="e">
        <f t="shared" si="19"/>
        <v>#REF!</v>
      </c>
    </row>
    <row r="600" spans="1:2" ht="15" x14ac:dyDescent="0.3">
      <c r="A600" s="26" t="e">
        <f t="shared" si="18"/>
        <v>#REF!</v>
      </c>
      <c r="B600" s="26" t="e">
        <f t="shared" si="19"/>
        <v>#REF!</v>
      </c>
    </row>
    <row r="601" spans="1:2" ht="15" x14ac:dyDescent="0.3">
      <c r="A601" s="26" t="e">
        <f t="shared" si="18"/>
        <v>#REF!</v>
      </c>
      <c r="B601" s="26" t="e">
        <f t="shared" si="19"/>
        <v>#REF!</v>
      </c>
    </row>
    <row r="602" spans="1:2" ht="15" x14ac:dyDescent="0.3">
      <c r="A602" s="26" t="e">
        <f t="shared" si="18"/>
        <v>#REF!</v>
      </c>
      <c r="B602" s="26" t="e">
        <f t="shared" si="19"/>
        <v>#REF!</v>
      </c>
    </row>
    <row r="603" spans="1:2" ht="15" x14ac:dyDescent="0.3">
      <c r="A603" s="26" t="e">
        <f t="shared" si="18"/>
        <v>#REF!</v>
      </c>
      <c r="B603" s="26" t="e">
        <f t="shared" si="19"/>
        <v>#REF!</v>
      </c>
    </row>
    <row r="604" spans="1:2" ht="15" x14ac:dyDescent="0.3">
      <c r="A604" s="26" t="e">
        <f t="shared" si="18"/>
        <v>#REF!</v>
      </c>
      <c r="B604" s="26" t="e">
        <f t="shared" si="19"/>
        <v>#REF!</v>
      </c>
    </row>
    <row r="605" spans="1:2" ht="15" x14ac:dyDescent="0.3">
      <c r="A605" s="26" t="e">
        <f t="shared" si="18"/>
        <v>#REF!</v>
      </c>
      <c r="B605" s="26" t="e">
        <f t="shared" si="19"/>
        <v>#REF!</v>
      </c>
    </row>
    <row r="606" spans="1:2" ht="15" x14ac:dyDescent="0.3">
      <c r="A606" s="26" t="e">
        <f t="shared" si="18"/>
        <v>#REF!</v>
      </c>
      <c r="B606" s="26" t="e">
        <f t="shared" si="19"/>
        <v>#REF!</v>
      </c>
    </row>
    <row r="607" spans="1:2" ht="15" x14ac:dyDescent="0.3">
      <c r="A607" s="26" t="e">
        <f t="shared" si="18"/>
        <v>#REF!</v>
      </c>
      <c r="B607" s="26" t="e">
        <f t="shared" si="19"/>
        <v>#REF!</v>
      </c>
    </row>
    <row r="608" spans="1:2" ht="15" x14ac:dyDescent="0.3">
      <c r="A608" s="26" t="e">
        <f t="shared" si="18"/>
        <v>#REF!</v>
      </c>
      <c r="B608" s="26" t="e">
        <f t="shared" si="19"/>
        <v>#REF!</v>
      </c>
    </row>
    <row r="609" spans="1:2" ht="15" x14ac:dyDescent="0.3">
      <c r="A609" s="26" t="e">
        <f t="shared" si="18"/>
        <v>#REF!</v>
      </c>
      <c r="B609" s="26" t="e">
        <f t="shared" si="19"/>
        <v>#REF!</v>
      </c>
    </row>
    <row r="610" spans="1:2" ht="15" x14ac:dyDescent="0.3">
      <c r="A610" s="26" t="e">
        <f t="shared" si="18"/>
        <v>#REF!</v>
      </c>
      <c r="B610" s="26" t="e">
        <f t="shared" si="19"/>
        <v>#REF!</v>
      </c>
    </row>
    <row r="611" spans="1:2" ht="15" x14ac:dyDescent="0.3">
      <c r="A611" s="26" t="e">
        <f t="shared" si="18"/>
        <v>#REF!</v>
      </c>
      <c r="B611" s="26" t="e">
        <f t="shared" si="19"/>
        <v>#REF!</v>
      </c>
    </row>
    <row r="612" spans="1:2" ht="15" x14ac:dyDescent="0.3">
      <c r="A612" s="26" t="e">
        <f t="shared" si="18"/>
        <v>#REF!</v>
      </c>
      <c r="B612" s="26" t="e">
        <f t="shared" si="19"/>
        <v>#REF!</v>
      </c>
    </row>
    <row r="613" spans="1:2" ht="15" x14ac:dyDescent="0.3">
      <c r="A613" s="26" t="e">
        <f t="shared" si="18"/>
        <v>#REF!</v>
      </c>
      <c r="B613" s="26" t="e">
        <f t="shared" si="19"/>
        <v>#REF!</v>
      </c>
    </row>
    <row r="614" spans="1:2" ht="15" x14ac:dyDescent="0.3">
      <c r="A614" s="26" t="e">
        <f t="shared" si="18"/>
        <v>#REF!</v>
      </c>
      <c r="B614" s="26" t="e">
        <f t="shared" si="19"/>
        <v>#REF!</v>
      </c>
    </row>
    <row r="615" spans="1:2" ht="15" x14ac:dyDescent="0.3">
      <c r="A615" s="26" t="e">
        <f t="shared" si="18"/>
        <v>#REF!</v>
      </c>
      <c r="B615" s="26" t="e">
        <f t="shared" si="19"/>
        <v>#REF!</v>
      </c>
    </row>
    <row r="616" spans="1:2" ht="15" x14ac:dyDescent="0.3">
      <c r="A616" s="26" t="e">
        <f t="shared" si="18"/>
        <v>#REF!</v>
      </c>
      <c r="B616" s="26" t="e">
        <f t="shared" si="19"/>
        <v>#REF!</v>
      </c>
    </row>
    <row r="617" spans="1:2" ht="15" x14ac:dyDescent="0.3">
      <c r="A617" s="26" t="e">
        <f t="shared" si="18"/>
        <v>#REF!</v>
      </c>
      <c r="B617" s="26" t="e">
        <f t="shared" si="19"/>
        <v>#REF!</v>
      </c>
    </row>
    <row r="618" spans="1:2" ht="15" x14ac:dyDescent="0.3">
      <c r="A618" s="26" t="e">
        <f t="shared" si="18"/>
        <v>#REF!</v>
      </c>
      <c r="B618" s="26" t="e">
        <f t="shared" si="19"/>
        <v>#REF!</v>
      </c>
    </row>
    <row r="619" spans="1:2" ht="15" x14ac:dyDescent="0.3">
      <c r="A619" s="26" t="e">
        <f t="shared" si="18"/>
        <v>#REF!</v>
      </c>
      <c r="B619" s="26" t="e">
        <f t="shared" si="19"/>
        <v>#REF!</v>
      </c>
    </row>
    <row r="620" spans="1:2" ht="15" x14ac:dyDescent="0.3">
      <c r="A620" s="26" t="e">
        <f t="shared" si="18"/>
        <v>#REF!</v>
      </c>
      <c r="B620" s="26" t="e">
        <f t="shared" si="19"/>
        <v>#REF!</v>
      </c>
    </row>
    <row r="621" spans="1:2" ht="15" x14ac:dyDescent="0.3">
      <c r="A621" s="26" t="e">
        <f t="shared" si="18"/>
        <v>#REF!</v>
      </c>
      <c r="B621" s="26" t="e">
        <f t="shared" si="19"/>
        <v>#REF!</v>
      </c>
    </row>
    <row r="622" spans="1:2" ht="15" x14ac:dyDescent="0.3">
      <c r="A622" s="26" t="e">
        <f t="shared" si="18"/>
        <v>#REF!</v>
      </c>
      <c r="B622" s="26" t="e">
        <f t="shared" si="19"/>
        <v>#REF!</v>
      </c>
    </row>
    <row r="623" spans="1:2" ht="15" x14ac:dyDescent="0.3">
      <c r="A623" s="26" t="e">
        <f t="shared" si="18"/>
        <v>#REF!</v>
      </c>
      <c r="B623" s="26" t="e">
        <f t="shared" si="19"/>
        <v>#REF!</v>
      </c>
    </row>
    <row r="624" spans="1:2" ht="15" x14ac:dyDescent="0.3">
      <c r="A624" s="26" t="e">
        <f t="shared" si="18"/>
        <v>#REF!</v>
      </c>
      <c r="B624" s="26" t="e">
        <f t="shared" si="19"/>
        <v>#REF!</v>
      </c>
    </row>
    <row r="625" spans="1:2" ht="15" x14ac:dyDescent="0.3">
      <c r="A625" s="26" t="e">
        <f t="shared" si="18"/>
        <v>#REF!</v>
      </c>
      <c r="B625" s="26" t="e">
        <f t="shared" si="19"/>
        <v>#REF!</v>
      </c>
    </row>
    <row r="626" spans="1:2" ht="15" x14ac:dyDescent="0.3">
      <c r="A626" s="26" t="e">
        <f t="shared" si="18"/>
        <v>#REF!</v>
      </c>
      <c r="B626" s="26" t="e">
        <f t="shared" si="19"/>
        <v>#REF!</v>
      </c>
    </row>
    <row r="627" spans="1:2" ht="15" x14ac:dyDescent="0.3">
      <c r="A627" s="26" t="e">
        <f t="shared" si="18"/>
        <v>#REF!</v>
      </c>
      <c r="B627" s="26" t="e">
        <f t="shared" si="19"/>
        <v>#REF!</v>
      </c>
    </row>
    <row r="628" spans="1:2" ht="15" x14ac:dyDescent="0.3">
      <c r="A628" s="26" t="e">
        <f t="shared" si="18"/>
        <v>#REF!</v>
      </c>
      <c r="B628" s="26" t="e">
        <f t="shared" si="19"/>
        <v>#REF!</v>
      </c>
    </row>
    <row r="629" spans="1:2" ht="15" x14ac:dyDescent="0.3">
      <c r="A629" s="26" t="e">
        <f t="shared" si="18"/>
        <v>#REF!</v>
      </c>
      <c r="B629" s="26" t="e">
        <f t="shared" si="19"/>
        <v>#REF!</v>
      </c>
    </row>
    <row r="630" spans="1:2" ht="15" x14ac:dyDescent="0.3">
      <c r="A630" s="26" t="e">
        <f t="shared" si="18"/>
        <v>#REF!</v>
      </c>
      <c r="B630" s="26" t="e">
        <f t="shared" si="19"/>
        <v>#REF!</v>
      </c>
    </row>
    <row r="631" spans="1:2" ht="15" x14ac:dyDescent="0.3">
      <c r="A631" s="26" t="e">
        <f t="shared" si="18"/>
        <v>#REF!</v>
      </c>
      <c r="B631" s="26" t="e">
        <f t="shared" si="19"/>
        <v>#REF!</v>
      </c>
    </row>
    <row r="632" spans="1:2" ht="15" x14ac:dyDescent="0.3">
      <c r="A632" s="26" t="e">
        <f t="shared" si="18"/>
        <v>#REF!</v>
      </c>
      <c r="B632" s="26" t="e">
        <f t="shared" si="19"/>
        <v>#REF!</v>
      </c>
    </row>
    <row r="633" spans="1:2" ht="15" x14ac:dyDescent="0.3">
      <c r="A633" s="26" t="e">
        <f t="shared" si="18"/>
        <v>#REF!</v>
      </c>
      <c r="B633" s="26" t="e">
        <f t="shared" si="19"/>
        <v>#REF!</v>
      </c>
    </row>
    <row r="634" spans="1:2" ht="15" x14ac:dyDescent="0.3">
      <c r="A634" s="26" t="e">
        <f t="shared" si="18"/>
        <v>#REF!</v>
      </c>
      <c r="B634" s="26" t="e">
        <f t="shared" si="19"/>
        <v>#REF!</v>
      </c>
    </row>
    <row r="635" spans="1:2" ht="15" x14ac:dyDescent="0.3">
      <c r="A635" s="26" t="e">
        <f t="shared" si="18"/>
        <v>#REF!</v>
      </c>
      <c r="B635" s="26" t="e">
        <f t="shared" si="19"/>
        <v>#REF!</v>
      </c>
    </row>
    <row r="636" spans="1:2" ht="15" x14ac:dyDescent="0.3">
      <c r="A636" s="26" t="e">
        <f t="shared" si="18"/>
        <v>#REF!</v>
      </c>
      <c r="B636" s="26" t="e">
        <f t="shared" si="19"/>
        <v>#REF!</v>
      </c>
    </row>
    <row r="637" spans="1:2" ht="15" x14ac:dyDescent="0.3">
      <c r="A637" s="26" t="e">
        <f t="shared" si="18"/>
        <v>#REF!</v>
      </c>
      <c r="B637" s="26" t="e">
        <f t="shared" si="19"/>
        <v>#REF!</v>
      </c>
    </row>
    <row r="638" spans="1:2" ht="15" x14ac:dyDescent="0.3">
      <c r="A638" s="26" t="e">
        <f t="shared" si="18"/>
        <v>#REF!</v>
      </c>
      <c r="B638" s="26" t="e">
        <f t="shared" si="19"/>
        <v>#REF!</v>
      </c>
    </row>
    <row r="639" spans="1:2" ht="15" x14ac:dyDescent="0.3">
      <c r="A639" s="26" t="e">
        <f t="shared" si="18"/>
        <v>#REF!</v>
      </c>
      <c r="B639" s="26" t="e">
        <f t="shared" si="19"/>
        <v>#REF!</v>
      </c>
    </row>
    <row r="640" spans="1:2" ht="15" x14ac:dyDescent="0.3">
      <c r="A640" s="26" t="e">
        <f t="shared" si="18"/>
        <v>#REF!</v>
      </c>
      <c r="B640" s="26" t="e">
        <f t="shared" si="19"/>
        <v>#REF!</v>
      </c>
    </row>
    <row r="641" spans="1:2" ht="15" x14ac:dyDescent="0.3">
      <c r="A641" s="26" t="e">
        <f t="shared" si="18"/>
        <v>#REF!</v>
      </c>
      <c r="B641" s="26" t="e">
        <f t="shared" si="19"/>
        <v>#REF!</v>
      </c>
    </row>
    <row r="642" spans="1:2" ht="15" x14ac:dyDescent="0.3">
      <c r="A642" s="26" t="e">
        <f t="shared" si="18"/>
        <v>#REF!</v>
      </c>
      <c r="B642" s="26" t="e">
        <f t="shared" si="19"/>
        <v>#REF!</v>
      </c>
    </row>
    <row r="643" spans="1:2" ht="15" x14ac:dyDescent="0.3">
      <c r="A643" s="26" t="e">
        <f t="shared" si="18"/>
        <v>#REF!</v>
      </c>
      <c r="B643" s="26" t="e">
        <f t="shared" si="19"/>
        <v>#REF!</v>
      </c>
    </row>
    <row r="644" spans="1:2" ht="15" x14ac:dyDescent="0.3">
      <c r="A644" s="26" t="e">
        <f t="shared" si="18"/>
        <v>#REF!</v>
      </c>
      <c r="B644" s="26" t="e">
        <f t="shared" si="19"/>
        <v>#REF!</v>
      </c>
    </row>
    <row r="645" spans="1:2" ht="15" x14ac:dyDescent="0.3">
      <c r="A645" s="26" t="e">
        <f t="shared" si="18"/>
        <v>#REF!</v>
      </c>
      <c r="B645" s="26" t="e">
        <f t="shared" si="19"/>
        <v>#REF!</v>
      </c>
    </row>
    <row r="646" spans="1:2" ht="15" x14ac:dyDescent="0.3">
      <c r="A646" s="26" t="e">
        <f t="shared" si="18"/>
        <v>#REF!</v>
      </c>
      <c r="B646" s="26" t="e">
        <f t="shared" si="19"/>
        <v>#REF!</v>
      </c>
    </row>
    <row r="647" spans="1:2" ht="15" x14ac:dyDescent="0.3">
      <c r="A647" s="26" t="e">
        <f t="shared" si="18"/>
        <v>#REF!</v>
      </c>
      <c r="B647" s="26" t="e">
        <f t="shared" si="19"/>
        <v>#REF!</v>
      </c>
    </row>
    <row r="648" spans="1:2" ht="15" x14ac:dyDescent="0.3">
      <c r="A648" s="26" t="e">
        <f t="shared" si="18"/>
        <v>#REF!</v>
      </c>
      <c r="B648" s="26" t="e">
        <f t="shared" si="19"/>
        <v>#REF!</v>
      </c>
    </row>
    <row r="649" spans="1:2" ht="15" x14ac:dyDescent="0.3">
      <c r="A649" s="26" t="e">
        <f t="shared" si="18"/>
        <v>#REF!</v>
      </c>
      <c r="B649" s="26" t="e">
        <f t="shared" si="19"/>
        <v>#REF!</v>
      </c>
    </row>
    <row r="650" spans="1:2" ht="15" x14ac:dyDescent="0.3">
      <c r="A650" s="26" t="e">
        <f t="shared" si="18"/>
        <v>#REF!</v>
      </c>
      <c r="B650" s="26" t="e">
        <f t="shared" si="19"/>
        <v>#REF!</v>
      </c>
    </row>
    <row r="651" spans="1:2" ht="15" x14ac:dyDescent="0.3">
      <c r="A651" s="26" t="e">
        <f t="shared" si="18"/>
        <v>#REF!</v>
      </c>
      <c r="B651" s="26" t="e">
        <f t="shared" si="19"/>
        <v>#REF!</v>
      </c>
    </row>
    <row r="652" spans="1:2" ht="15" x14ac:dyDescent="0.3">
      <c r="A652" s="26" t="e">
        <f t="shared" si="18"/>
        <v>#REF!</v>
      </c>
      <c r="B652" s="26" t="e">
        <f t="shared" si="19"/>
        <v>#REF!</v>
      </c>
    </row>
    <row r="653" spans="1:2" ht="15" x14ac:dyDescent="0.3">
      <c r="A653" s="26" t="e">
        <f t="shared" si="18"/>
        <v>#REF!</v>
      </c>
      <c r="B653" s="26" t="e">
        <f t="shared" si="19"/>
        <v>#REF!</v>
      </c>
    </row>
    <row r="654" spans="1:2" ht="15" x14ac:dyDescent="0.3">
      <c r="A654" s="26" t="e">
        <f t="shared" si="18"/>
        <v>#REF!</v>
      </c>
      <c r="B654" s="26" t="e">
        <f t="shared" si="19"/>
        <v>#REF!</v>
      </c>
    </row>
    <row r="655" spans="1:2" ht="15" x14ac:dyDescent="0.3">
      <c r="A655" s="26" t="e">
        <f t="shared" si="18"/>
        <v>#REF!</v>
      </c>
      <c r="B655" s="26" t="e">
        <f t="shared" si="19"/>
        <v>#REF!</v>
      </c>
    </row>
    <row r="656" spans="1:2" ht="15" x14ac:dyDescent="0.3">
      <c r="A656" s="26" t="e">
        <f t="shared" si="18"/>
        <v>#REF!</v>
      </c>
      <c r="B656" s="26" t="e">
        <f t="shared" si="19"/>
        <v>#REF!</v>
      </c>
    </row>
    <row r="657" spans="1:2" ht="15" x14ac:dyDescent="0.3">
      <c r="A657" s="26" t="e">
        <f t="shared" si="18"/>
        <v>#REF!</v>
      </c>
      <c r="B657" s="26" t="e">
        <f t="shared" si="19"/>
        <v>#REF!</v>
      </c>
    </row>
    <row r="658" spans="1:2" ht="15" x14ac:dyDescent="0.3">
      <c r="A658" s="26" t="e">
        <f t="shared" si="18"/>
        <v>#REF!</v>
      </c>
      <c r="B658" s="26" t="e">
        <f t="shared" si="19"/>
        <v>#REF!</v>
      </c>
    </row>
    <row r="659" spans="1:2" ht="15" x14ac:dyDescent="0.3">
      <c r="A659" s="26" t="e">
        <f t="shared" si="18"/>
        <v>#REF!</v>
      </c>
      <c r="B659" s="26" t="e">
        <f t="shared" si="19"/>
        <v>#REF!</v>
      </c>
    </row>
    <row r="660" spans="1:2" ht="15" x14ac:dyDescent="0.3">
      <c r="A660" s="26" t="e">
        <f t="shared" si="18"/>
        <v>#REF!</v>
      </c>
      <c r="B660" s="26" t="e">
        <f t="shared" si="19"/>
        <v>#REF!</v>
      </c>
    </row>
    <row r="661" spans="1:2" ht="15" x14ac:dyDescent="0.3">
      <c r="A661" s="26" t="e">
        <f t="shared" si="18"/>
        <v>#REF!</v>
      </c>
      <c r="B661" s="26" t="e">
        <f t="shared" si="19"/>
        <v>#REF!</v>
      </c>
    </row>
    <row r="662" spans="1:2" ht="15" x14ac:dyDescent="0.3">
      <c r="A662" s="26" t="e">
        <f t="shared" ref="A662:A725" si="20">IF(LEFT(C662,8)="PROPOSED",A661+1,A661)</f>
        <v>#REF!</v>
      </c>
      <c r="B662" s="26" t="e">
        <f t="shared" ref="B662:B725" si="21">+A662&amp;"-"&amp;C662</f>
        <v>#REF!</v>
      </c>
    </row>
    <row r="663" spans="1:2" ht="15" x14ac:dyDescent="0.3">
      <c r="A663" s="26" t="e">
        <f t="shared" si="20"/>
        <v>#REF!</v>
      </c>
      <c r="B663" s="26" t="e">
        <f t="shared" si="21"/>
        <v>#REF!</v>
      </c>
    </row>
    <row r="664" spans="1:2" ht="15" x14ac:dyDescent="0.3">
      <c r="A664" s="26" t="e">
        <f t="shared" si="20"/>
        <v>#REF!</v>
      </c>
      <c r="B664" s="26" t="e">
        <f t="shared" si="21"/>
        <v>#REF!</v>
      </c>
    </row>
    <row r="665" spans="1:2" ht="15" x14ac:dyDescent="0.3">
      <c r="A665" s="26" t="e">
        <f t="shared" si="20"/>
        <v>#REF!</v>
      </c>
      <c r="B665" s="26" t="e">
        <f t="shared" si="21"/>
        <v>#REF!</v>
      </c>
    </row>
    <row r="666" spans="1:2" ht="15" x14ac:dyDescent="0.3">
      <c r="A666" s="26" t="e">
        <f t="shared" si="20"/>
        <v>#REF!</v>
      </c>
      <c r="B666" s="26" t="e">
        <f t="shared" si="21"/>
        <v>#REF!</v>
      </c>
    </row>
    <row r="667" spans="1:2" ht="15" x14ac:dyDescent="0.3">
      <c r="A667" s="26" t="e">
        <f t="shared" si="20"/>
        <v>#REF!</v>
      </c>
      <c r="B667" s="26" t="e">
        <f t="shared" si="21"/>
        <v>#REF!</v>
      </c>
    </row>
    <row r="668" spans="1:2" ht="15" x14ac:dyDescent="0.3">
      <c r="A668" s="26" t="e">
        <f t="shared" si="20"/>
        <v>#REF!</v>
      </c>
      <c r="B668" s="26" t="e">
        <f t="shared" si="21"/>
        <v>#REF!</v>
      </c>
    </row>
    <row r="669" spans="1:2" ht="15" x14ac:dyDescent="0.3">
      <c r="A669" s="26" t="e">
        <f t="shared" si="20"/>
        <v>#REF!</v>
      </c>
      <c r="B669" s="26" t="e">
        <f t="shared" si="21"/>
        <v>#REF!</v>
      </c>
    </row>
    <row r="670" spans="1:2" ht="15" x14ac:dyDescent="0.3">
      <c r="A670" s="26" t="e">
        <f t="shared" si="20"/>
        <v>#REF!</v>
      </c>
      <c r="B670" s="26" t="e">
        <f t="shared" si="21"/>
        <v>#REF!</v>
      </c>
    </row>
    <row r="671" spans="1:2" ht="15" x14ac:dyDescent="0.3">
      <c r="A671" s="26" t="e">
        <f t="shared" si="20"/>
        <v>#REF!</v>
      </c>
      <c r="B671" s="26" t="e">
        <f t="shared" si="21"/>
        <v>#REF!</v>
      </c>
    </row>
    <row r="672" spans="1:2" ht="15" x14ac:dyDescent="0.3">
      <c r="A672" s="26" t="e">
        <f t="shared" si="20"/>
        <v>#REF!</v>
      </c>
      <c r="B672" s="26" t="e">
        <f t="shared" si="21"/>
        <v>#REF!</v>
      </c>
    </row>
    <row r="673" spans="1:2" ht="15" x14ac:dyDescent="0.3">
      <c r="A673" s="26" t="e">
        <f t="shared" si="20"/>
        <v>#REF!</v>
      </c>
      <c r="B673" s="26" t="e">
        <f t="shared" si="21"/>
        <v>#REF!</v>
      </c>
    </row>
    <row r="674" spans="1:2" ht="15" x14ac:dyDescent="0.3">
      <c r="A674" s="26" t="e">
        <f t="shared" si="20"/>
        <v>#REF!</v>
      </c>
      <c r="B674" s="26" t="e">
        <f t="shared" si="21"/>
        <v>#REF!</v>
      </c>
    </row>
    <row r="675" spans="1:2" ht="15" x14ac:dyDescent="0.3">
      <c r="A675" s="26" t="e">
        <f t="shared" si="20"/>
        <v>#REF!</v>
      </c>
      <c r="B675" s="26" t="e">
        <f t="shared" si="21"/>
        <v>#REF!</v>
      </c>
    </row>
    <row r="676" spans="1:2" ht="15" x14ac:dyDescent="0.3">
      <c r="A676" s="26" t="e">
        <f t="shared" si="20"/>
        <v>#REF!</v>
      </c>
      <c r="B676" s="26" t="e">
        <f t="shared" si="21"/>
        <v>#REF!</v>
      </c>
    </row>
    <row r="677" spans="1:2" ht="15" x14ac:dyDescent="0.3">
      <c r="A677" s="26" t="e">
        <f t="shared" si="20"/>
        <v>#REF!</v>
      </c>
      <c r="B677" s="26" t="e">
        <f t="shared" si="21"/>
        <v>#REF!</v>
      </c>
    </row>
    <row r="678" spans="1:2" ht="15" x14ac:dyDescent="0.3">
      <c r="A678" s="26" t="e">
        <f t="shared" si="20"/>
        <v>#REF!</v>
      </c>
      <c r="B678" s="26" t="e">
        <f t="shared" si="21"/>
        <v>#REF!</v>
      </c>
    </row>
    <row r="679" spans="1:2" ht="15" x14ac:dyDescent="0.3">
      <c r="A679" s="26" t="e">
        <f t="shared" si="20"/>
        <v>#REF!</v>
      </c>
      <c r="B679" s="26" t="e">
        <f t="shared" si="21"/>
        <v>#REF!</v>
      </c>
    </row>
    <row r="680" spans="1:2" ht="15" x14ac:dyDescent="0.3">
      <c r="A680" s="26" t="e">
        <f t="shared" si="20"/>
        <v>#REF!</v>
      </c>
      <c r="B680" s="26" t="e">
        <f t="shared" si="21"/>
        <v>#REF!</v>
      </c>
    </row>
    <row r="681" spans="1:2" ht="15" x14ac:dyDescent="0.3">
      <c r="A681" s="26" t="e">
        <f t="shared" si="20"/>
        <v>#REF!</v>
      </c>
      <c r="B681" s="26" t="e">
        <f t="shared" si="21"/>
        <v>#REF!</v>
      </c>
    </row>
    <row r="682" spans="1:2" ht="15" x14ac:dyDescent="0.3">
      <c r="A682" s="26" t="e">
        <f t="shared" si="20"/>
        <v>#REF!</v>
      </c>
      <c r="B682" s="26" t="e">
        <f t="shared" si="21"/>
        <v>#REF!</v>
      </c>
    </row>
    <row r="683" spans="1:2" ht="15" x14ac:dyDescent="0.3">
      <c r="A683" s="26" t="e">
        <f t="shared" si="20"/>
        <v>#REF!</v>
      </c>
      <c r="B683" s="26" t="e">
        <f t="shared" si="21"/>
        <v>#REF!</v>
      </c>
    </row>
    <row r="684" spans="1:2" ht="15" x14ac:dyDescent="0.3">
      <c r="A684" s="26" t="e">
        <f t="shared" si="20"/>
        <v>#REF!</v>
      </c>
      <c r="B684" s="26" t="e">
        <f t="shared" si="21"/>
        <v>#REF!</v>
      </c>
    </row>
    <row r="685" spans="1:2" ht="15" x14ac:dyDescent="0.3">
      <c r="A685" s="26" t="e">
        <f t="shared" si="20"/>
        <v>#REF!</v>
      </c>
      <c r="B685" s="26" t="e">
        <f t="shared" si="21"/>
        <v>#REF!</v>
      </c>
    </row>
    <row r="686" spans="1:2" ht="15" x14ac:dyDescent="0.3">
      <c r="A686" s="26" t="e">
        <f t="shared" si="20"/>
        <v>#REF!</v>
      </c>
      <c r="B686" s="26" t="e">
        <f t="shared" si="21"/>
        <v>#REF!</v>
      </c>
    </row>
    <row r="687" spans="1:2" ht="15" x14ac:dyDescent="0.3">
      <c r="A687" s="26" t="e">
        <f t="shared" si="20"/>
        <v>#REF!</v>
      </c>
      <c r="B687" s="26" t="e">
        <f t="shared" si="21"/>
        <v>#REF!</v>
      </c>
    </row>
    <row r="688" spans="1:2" ht="15" x14ac:dyDescent="0.3">
      <c r="A688" s="26" t="e">
        <f t="shared" si="20"/>
        <v>#REF!</v>
      </c>
      <c r="B688" s="26" t="e">
        <f t="shared" si="21"/>
        <v>#REF!</v>
      </c>
    </row>
    <row r="689" spans="1:2" ht="15" x14ac:dyDescent="0.3">
      <c r="A689" s="26" t="e">
        <f t="shared" si="20"/>
        <v>#REF!</v>
      </c>
      <c r="B689" s="26" t="e">
        <f t="shared" si="21"/>
        <v>#REF!</v>
      </c>
    </row>
    <row r="690" spans="1:2" ht="15" x14ac:dyDescent="0.3">
      <c r="A690" s="26" t="e">
        <f t="shared" si="20"/>
        <v>#REF!</v>
      </c>
      <c r="B690" s="26" t="e">
        <f t="shared" si="21"/>
        <v>#REF!</v>
      </c>
    </row>
    <row r="691" spans="1:2" ht="15" x14ac:dyDescent="0.3">
      <c r="A691" s="26" t="e">
        <f t="shared" si="20"/>
        <v>#REF!</v>
      </c>
      <c r="B691" s="26" t="e">
        <f t="shared" si="21"/>
        <v>#REF!</v>
      </c>
    </row>
    <row r="692" spans="1:2" ht="15" x14ac:dyDescent="0.3">
      <c r="A692" s="26" t="e">
        <f t="shared" si="20"/>
        <v>#REF!</v>
      </c>
      <c r="B692" s="26" t="e">
        <f t="shared" si="21"/>
        <v>#REF!</v>
      </c>
    </row>
    <row r="693" spans="1:2" ht="15" x14ac:dyDescent="0.3">
      <c r="A693" s="26" t="e">
        <f t="shared" si="20"/>
        <v>#REF!</v>
      </c>
      <c r="B693" s="26" t="e">
        <f t="shared" si="21"/>
        <v>#REF!</v>
      </c>
    </row>
    <row r="694" spans="1:2" ht="15" x14ac:dyDescent="0.3">
      <c r="A694" s="26" t="e">
        <f t="shared" si="20"/>
        <v>#REF!</v>
      </c>
      <c r="B694" s="26" t="e">
        <f t="shared" si="21"/>
        <v>#REF!</v>
      </c>
    </row>
    <row r="695" spans="1:2" ht="15" x14ac:dyDescent="0.3">
      <c r="A695" s="26" t="e">
        <f t="shared" si="20"/>
        <v>#REF!</v>
      </c>
      <c r="B695" s="26" t="e">
        <f t="shared" si="21"/>
        <v>#REF!</v>
      </c>
    </row>
    <row r="696" spans="1:2" ht="15" x14ac:dyDescent="0.3">
      <c r="A696" s="26" t="e">
        <f t="shared" si="20"/>
        <v>#REF!</v>
      </c>
      <c r="B696" s="26" t="e">
        <f t="shared" si="21"/>
        <v>#REF!</v>
      </c>
    </row>
    <row r="697" spans="1:2" ht="15" x14ac:dyDescent="0.3">
      <c r="A697" s="26" t="e">
        <f t="shared" si="20"/>
        <v>#REF!</v>
      </c>
      <c r="B697" s="26" t="e">
        <f t="shared" si="21"/>
        <v>#REF!</v>
      </c>
    </row>
    <row r="698" spans="1:2" ht="15" x14ac:dyDescent="0.3">
      <c r="A698" s="26" t="e">
        <f t="shared" si="20"/>
        <v>#REF!</v>
      </c>
      <c r="B698" s="26" t="e">
        <f t="shared" si="21"/>
        <v>#REF!</v>
      </c>
    </row>
    <row r="699" spans="1:2" ht="15" x14ac:dyDescent="0.3">
      <c r="A699" s="26" t="e">
        <f t="shared" si="20"/>
        <v>#REF!</v>
      </c>
      <c r="B699" s="26" t="e">
        <f t="shared" si="21"/>
        <v>#REF!</v>
      </c>
    </row>
    <row r="700" spans="1:2" ht="15" x14ac:dyDescent="0.3">
      <c r="A700" s="26" t="e">
        <f t="shared" si="20"/>
        <v>#REF!</v>
      </c>
      <c r="B700" s="26" t="e">
        <f t="shared" si="21"/>
        <v>#REF!</v>
      </c>
    </row>
    <row r="701" spans="1:2" ht="15" x14ac:dyDescent="0.3">
      <c r="A701" s="26" t="e">
        <f t="shared" si="20"/>
        <v>#REF!</v>
      </c>
      <c r="B701" s="26" t="e">
        <f t="shared" si="21"/>
        <v>#REF!</v>
      </c>
    </row>
    <row r="702" spans="1:2" ht="15" x14ac:dyDescent="0.3">
      <c r="A702" s="26" t="e">
        <f t="shared" si="20"/>
        <v>#REF!</v>
      </c>
      <c r="B702" s="26" t="e">
        <f t="shared" si="21"/>
        <v>#REF!</v>
      </c>
    </row>
    <row r="703" spans="1:2" ht="15" x14ac:dyDescent="0.3">
      <c r="A703" s="26" t="e">
        <f t="shared" si="20"/>
        <v>#REF!</v>
      </c>
      <c r="B703" s="26" t="e">
        <f t="shared" si="21"/>
        <v>#REF!</v>
      </c>
    </row>
    <row r="704" spans="1:2" ht="15" x14ac:dyDescent="0.3">
      <c r="A704" s="26" t="e">
        <f t="shared" si="20"/>
        <v>#REF!</v>
      </c>
      <c r="B704" s="26" t="e">
        <f t="shared" si="21"/>
        <v>#REF!</v>
      </c>
    </row>
    <row r="705" spans="1:2" ht="15" x14ac:dyDescent="0.3">
      <c r="A705" s="26" t="e">
        <f t="shared" si="20"/>
        <v>#REF!</v>
      </c>
      <c r="B705" s="26" t="e">
        <f t="shared" si="21"/>
        <v>#REF!</v>
      </c>
    </row>
    <row r="706" spans="1:2" ht="15" x14ac:dyDescent="0.3">
      <c r="A706" s="26" t="e">
        <f t="shared" si="20"/>
        <v>#REF!</v>
      </c>
      <c r="B706" s="26" t="e">
        <f t="shared" si="21"/>
        <v>#REF!</v>
      </c>
    </row>
    <row r="707" spans="1:2" ht="15" x14ac:dyDescent="0.3">
      <c r="A707" s="26" t="e">
        <f t="shared" si="20"/>
        <v>#REF!</v>
      </c>
      <c r="B707" s="26" t="e">
        <f t="shared" si="21"/>
        <v>#REF!</v>
      </c>
    </row>
    <row r="708" spans="1:2" ht="15" x14ac:dyDescent="0.3">
      <c r="A708" s="26" t="e">
        <f t="shared" si="20"/>
        <v>#REF!</v>
      </c>
      <c r="B708" s="26" t="e">
        <f t="shared" si="21"/>
        <v>#REF!</v>
      </c>
    </row>
    <row r="709" spans="1:2" ht="15" x14ac:dyDescent="0.3">
      <c r="A709" s="26" t="e">
        <f t="shared" si="20"/>
        <v>#REF!</v>
      </c>
      <c r="B709" s="26" t="e">
        <f t="shared" si="21"/>
        <v>#REF!</v>
      </c>
    </row>
    <row r="710" spans="1:2" ht="15" x14ac:dyDescent="0.3">
      <c r="A710" s="26" t="e">
        <f t="shared" si="20"/>
        <v>#REF!</v>
      </c>
      <c r="B710" s="26" t="e">
        <f t="shared" si="21"/>
        <v>#REF!</v>
      </c>
    </row>
    <row r="711" spans="1:2" ht="15" x14ac:dyDescent="0.3">
      <c r="A711" s="26" t="e">
        <f t="shared" si="20"/>
        <v>#REF!</v>
      </c>
      <c r="B711" s="26" t="e">
        <f t="shared" si="21"/>
        <v>#REF!</v>
      </c>
    </row>
    <row r="712" spans="1:2" ht="15" x14ac:dyDescent="0.3">
      <c r="A712" s="26" t="e">
        <f t="shared" si="20"/>
        <v>#REF!</v>
      </c>
      <c r="B712" s="26" t="e">
        <f t="shared" si="21"/>
        <v>#REF!</v>
      </c>
    </row>
    <row r="713" spans="1:2" ht="15" x14ac:dyDescent="0.3">
      <c r="A713" s="26" t="e">
        <f t="shared" si="20"/>
        <v>#REF!</v>
      </c>
      <c r="B713" s="26" t="e">
        <f t="shared" si="21"/>
        <v>#REF!</v>
      </c>
    </row>
    <row r="714" spans="1:2" ht="15" x14ac:dyDescent="0.3">
      <c r="A714" s="26" t="e">
        <f t="shared" si="20"/>
        <v>#REF!</v>
      </c>
      <c r="B714" s="26" t="e">
        <f t="shared" si="21"/>
        <v>#REF!</v>
      </c>
    </row>
    <row r="715" spans="1:2" ht="15" x14ac:dyDescent="0.3">
      <c r="A715" s="26" t="e">
        <f t="shared" si="20"/>
        <v>#REF!</v>
      </c>
      <c r="B715" s="26" t="e">
        <f t="shared" si="21"/>
        <v>#REF!</v>
      </c>
    </row>
    <row r="716" spans="1:2" ht="15" x14ac:dyDescent="0.3">
      <c r="A716" s="26" t="e">
        <f t="shared" si="20"/>
        <v>#REF!</v>
      </c>
      <c r="B716" s="26" t="e">
        <f t="shared" si="21"/>
        <v>#REF!</v>
      </c>
    </row>
    <row r="717" spans="1:2" ht="15" x14ac:dyDescent="0.3">
      <c r="A717" s="26" t="e">
        <f t="shared" si="20"/>
        <v>#REF!</v>
      </c>
      <c r="B717" s="26" t="e">
        <f t="shared" si="21"/>
        <v>#REF!</v>
      </c>
    </row>
    <row r="718" spans="1:2" ht="15" x14ac:dyDescent="0.3">
      <c r="A718" s="26" t="e">
        <f t="shared" si="20"/>
        <v>#REF!</v>
      </c>
      <c r="B718" s="26" t="e">
        <f t="shared" si="21"/>
        <v>#REF!</v>
      </c>
    </row>
    <row r="719" spans="1:2" ht="15" x14ac:dyDescent="0.3">
      <c r="A719" s="26" t="e">
        <f t="shared" si="20"/>
        <v>#REF!</v>
      </c>
      <c r="B719" s="26" t="e">
        <f t="shared" si="21"/>
        <v>#REF!</v>
      </c>
    </row>
    <row r="720" spans="1:2" ht="15" x14ac:dyDescent="0.3">
      <c r="A720" s="26" t="e">
        <f t="shared" si="20"/>
        <v>#REF!</v>
      </c>
      <c r="B720" s="26" t="e">
        <f t="shared" si="21"/>
        <v>#REF!</v>
      </c>
    </row>
    <row r="721" spans="1:2" ht="15" x14ac:dyDescent="0.3">
      <c r="A721" s="26" t="e">
        <f t="shared" si="20"/>
        <v>#REF!</v>
      </c>
      <c r="B721" s="26" t="e">
        <f t="shared" si="21"/>
        <v>#REF!</v>
      </c>
    </row>
    <row r="722" spans="1:2" ht="15" x14ac:dyDescent="0.3">
      <c r="A722" s="26" t="e">
        <f t="shared" si="20"/>
        <v>#REF!</v>
      </c>
      <c r="B722" s="26" t="e">
        <f t="shared" si="21"/>
        <v>#REF!</v>
      </c>
    </row>
    <row r="723" spans="1:2" ht="15" x14ac:dyDescent="0.3">
      <c r="A723" s="26" t="e">
        <f t="shared" si="20"/>
        <v>#REF!</v>
      </c>
      <c r="B723" s="26" t="e">
        <f t="shared" si="21"/>
        <v>#REF!</v>
      </c>
    </row>
    <row r="724" spans="1:2" ht="15" x14ac:dyDescent="0.3">
      <c r="A724" s="26" t="e">
        <f t="shared" si="20"/>
        <v>#REF!</v>
      </c>
      <c r="B724" s="26" t="e">
        <f t="shared" si="21"/>
        <v>#REF!</v>
      </c>
    </row>
    <row r="725" spans="1:2" ht="15" x14ac:dyDescent="0.3">
      <c r="A725" s="26" t="e">
        <f t="shared" si="20"/>
        <v>#REF!</v>
      </c>
      <c r="B725" s="26" t="e">
        <f t="shared" si="21"/>
        <v>#REF!</v>
      </c>
    </row>
    <row r="726" spans="1:2" ht="15" x14ac:dyDescent="0.3">
      <c r="A726" s="26" t="e">
        <f t="shared" ref="A726:A789" si="22">IF(LEFT(C726,8)="PROPOSED",A725+1,A725)</f>
        <v>#REF!</v>
      </c>
      <c r="B726" s="26" t="e">
        <f t="shared" ref="B726:B789" si="23">+A726&amp;"-"&amp;C726</f>
        <v>#REF!</v>
      </c>
    </row>
    <row r="727" spans="1:2" ht="15" x14ac:dyDescent="0.3">
      <c r="A727" s="26" t="e">
        <f t="shared" si="22"/>
        <v>#REF!</v>
      </c>
      <c r="B727" s="26" t="e">
        <f t="shared" si="23"/>
        <v>#REF!</v>
      </c>
    </row>
    <row r="728" spans="1:2" ht="15" x14ac:dyDescent="0.3">
      <c r="A728" s="26" t="e">
        <f t="shared" si="22"/>
        <v>#REF!</v>
      </c>
      <c r="B728" s="26" t="e">
        <f t="shared" si="23"/>
        <v>#REF!</v>
      </c>
    </row>
    <row r="729" spans="1:2" ht="15" x14ac:dyDescent="0.3">
      <c r="A729" s="26" t="e">
        <f t="shared" si="22"/>
        <v>#REF!</v>
      </c>
      <c r="B729" s="26" t="e">
        <f t="shared" si="23"/>
        <v>#REF!</v>
      </c>
    </row>
    <row r="730" spans="1:2" ht="15" x14ac:dyDescent="0.3">
      <c r="A730" s="26" t="e">
        <f t="shared" si="22"/>
        <v>#REF!</v>
      </c>
      <c r="B730" s="26" t="e">
        <f t="shared" si="23"/>
        <v>#REF!</v>
      </c>
    </row>
    <row r="731" spans="1:2" ht="15" x14ac:dyDescent="0.3">
      <c r="A731" s="26" t="e">
        <f t="shared" si="22"/>
        <v>#REF!</v>
      </c>
      <c r="B731" s="26" t="e">
        <f t="shared" si="23"/>
        <v>#REF!</v>
      </c>
    </row>
    <row r="732" spans="1:2" ht="15" x14ac:dyDescent="0.3">
      <c r="A732" s="26" t="e">
        <f t="shared" si="22"/>
        <v>#REF!</v>
      </c>
      <c r="B732" s="26" t="e">
        <f t="shared" si="23"/>
        <v>#REF!</v>
      </c>
    </row>
    <row r="733" spans="1:2" ht="15" x14ac:dyDescent="0.3">
      <c r="A733" s="26" t="e">
        <f t="shared" si="22"/>
        <v>#REF!</v>
      </c>
      <c r="B733" s="26" t="e">
        <f t="shared" si="23"/>
        <v>#REF!</v>
      </c>
    </row>
    <row r="734" spans="1:2" ht="15" x14ac:dyDescent="0.3">
      <c r="A734" s="26" t="e">
        <f t="shared" si="22"/>
        <v>#REF!</v>
      </c>
      <c r="B734" s="26" t="e">
        <f t="shared" si="23"/>
        <v>#REF!</v>
      </c>
    </row>
    <row r="735" spans="1:2" ht="15" x14ac:dyDescent="0.3">
      <c r="A735" s="26" t="e">
        <f t="shared" si="22"/>
        <v>#REF!</v>
      </c>
      <c r="B735" s="26" t="e">
        <f t="shared" si="23"/>
        <v>#REF!</v>
      </c>
    </row>
    <row r="736" spans="1:2" ht="15" x14ac:dyDescent="0.3">
      <c r="A736" s="26" t="e">
        <f t="shared" si="22"/>
        <v>#REF!</v>
      </c>
      <c r="B736" s="26" t="e">
        <f t="shared" si="23"/>
        <v>#REF!</v>
      </c>
    </row>
    <row r="737" spans="1:2" ht="15" x14ac:dyDescent="0.3">
      <c r="A737" s="26" t="e">
        <f t="shared" si="22"/>
        <v>#REF!</v>
      </c>
      <c r="B737" s="26" t="e">
        <f t="shared" si="23"/>
        <v>#REF!</v>
      </c>
    </row>
    <row r="738" spans="1:2" ht="15" x14ac:dyDescent="0.3">
      <c r="A738" s="26" t="e">
        <f t="shared" si="22"/>
        <v>#REF!</v>
      </c>
      <c r="B738" s="26" t="e">
        <f t="shared" si="23"/>
        <v>#REF!</v>
      </c>
    </row>
    <row r="739" spans="1:2" ht="15" x14ac:dyDescent="0.3">
      <c r="A739" s="26" t="e">
        <f t="shared" si="22"/>
        <v>#REF!</v>
      </c>
      <c r="B739" s="26" t="e">
        <f t="shared" si="23"/>
        <v>#REF!</v>
      </c>
    </row>
    <row r="740" spans="1:2" ht="15" x14ac:dyDescent="0.3">
      <c r="A740" s="26" t="e">
        <f t="shared" si="22"/>
        <v>#REF!</v>
      </c>
      <c r="B740" s="26" t="e">
        <f t="shared" si="23"/>
        <v>#REF!</v>
      </c>
    </row>
    <row r="741" spans="1:2" ht="15" x14ac:dyDescent="0.3">
      <c r="A741" s="26" t="e">
        <f t="shared" si="22"/>
        <v>#REF!</v>
      </c>
      <c r="B741" s="26" t="e">
        <f t="shared" si="23"/>
        <v>#REF!</v>
      </c>
    </row>
    <row r="742" spans="1:2" ht="15" x14ac:dyDescent="0.3">
      <c r="A742" s="26" t="e">
        <f t="shared" si="22"/>
        <v>#REF!</v>
      </c>
      <c r="B742" s="26" t="e">
        <f t="shared" si="23"/>
        <v>#REF!</v>
      </c>
    </row>
    <row r="743" spans="1:2" ht="15" x14ac:dyDescent="0.3">
      <c r="A743" s="26" t="e">
        <f t="shared" si="22"/>
        <v>#REF!</v>
      </c>
      <c r="B743" s="26" t="e">
        <f t="shared" si="23"/>
        <v>#REF!</v>
      </c>
    </row>
    <row r="744" spans="1:2" ht="15" x14ac:dyDescent="0.3">
      <c r="A744" s="26" t="e">
        <f t="shared" si="22"/>
        <v>#REF!</v>
      </c>
      <c r="B744" s="26" t="e">
        <f t="shared" si="23"/>
        <v>#REF!</v>
      </c>
    </row>
    <row r="745" spans="1:2" ht="15" x14ac:dyDescent="0.3">
      <c r="A745" s="26" t="e">
        <f t="shared" si="22"/>
        <v>#REF!</v>
      </c>
      <c r="B745" s="26" t="e">
        <f t="shared" si="23"/>
        <v>#REF!</v>
      </c>
    </row>
    <row r="746" spans="1:2" ht="15" x14ac:dyDescent="0.3">
      <c r="A746" s="26" t="e">
        <f t="shared" si="22"/>
        <v>#REF!</v>
      </c>
      <c r="B746" s="26" t="e">
        <f t="shared" si="23"/>
        <v>#REF!</v>
      </c>
    </row>
    <row r="747" spans="1:2" ht="15" x14ac:dyDescent="0.3">
      <c r="A747" s="26" t="e">
        <f t="shared" si="22"/>
        <v>#REF!</v>
      </c>
      <c r="B747" s="26" t="e">
        <f t="shared" si="23"/>
        <v>#REF!</v>
      </c>
    </row>
    <row r="748" spans="1:2" ht="15" x14ac:dyDescent="0.3">
      <c r="A748" s="26" t="e">
        <f t="shared" si="22"/>
        <v>#REF!</v>
      </c>
      <c r="B748" s="26" t="e">
        <f t="shared" si="23"/>
        <v>#REF!</v>
      </c>
    </row>
    <row r="749" spans="1:2" ht="15" x14ac:dyDescent="0.3">
      <c r="A749" s="26" t="e">
        <f t="shared" si="22"/>
        <v>#REF!</v>
      </c>
      <c r="B749" s="26" t="e">
        <f t="shared" si="23"/>
        <v>#REF!</v>
      </c>
    </row>
    <row r="750" spans="1:2" ht="15" x14ac:dyDescent="0.3">
      <c r="A750" s="26" t="e">
        <f t="shared" si="22"/>
        <v>#REF!</v>
      </c>
      <c r="B750" s="26" t="e">
        <f t="shared" si="23"/>
        <v>#REF!</v>
      </c>
    </row>
    <row r="751" spans="1:2" ht="15" x14ac:dyDescent="0.3">
      <c r="A751" s="26" t="e">
        <f t="shared" si="22"/>
        <v>#REF!</v>
      </c>
      <c r="B751" s="26" t="e">
        <f t="shared" si="23"/>
        <v>#REF!</v>
      </c>
    </row>
    <row r="752" spans="1:2" ht="15" x14ac:dyDescent="0.3">
      <c r="A752" s="26" t="e">
        <f t="shared" si="22"/>
        <v>#REF!</v>
      </c>
      <c r="B752" s="26" t="e">
        <f t="shared" si="23"/>
        <v>#REF!</v>
      </c>
    </row>
    <row r="753" spans="1:2" ht="15" x14ac:dyDescent="0.3">
      <c r="A753" s="26" t="e">
        <f t="shared" si="22"/>
        <v>#REF!</v>
      </c>
      <c r="B753" s="26" t="e">
        <f t="shared" si="23"/>
        <v>#REF!</v>
      </c>
    </row>
    <row r="754" spans="1:2" ht="15" x14ac:dyDescent="0.3">
      <c r="A754" s="26" t="e">
        <f t="shared" si="22"/>
        <v>#REF!</v>
      </c>
      <c r="B754" s="26" t="e">
        <f t="shared" si="23"/>
        <v>#REF!</v>
      </c>
    </row>
    <row r="755" spans="1:2" ht="15" x14ac:dyDescent="0.3">
      <c r="A755" s="26" t="e">
        <f t="shared" si="22"/>
        <v>#REF!</v>
      </c>
      <c r="B755" s="26" t="e">
        <f t="shared" si="23"/>
        <v>#REF!</v>
      </c>
    </row>
    <row r="756" spans="1:2" ht="15" x14ac:dyDescent="0.3">
      <c r="A756" s="26" t="e">
        <f t="shared" si="22"/>
        <v>#REF!</v>
      </c>
      <c r="B756" s="26" t="e">
        <f t="shared" si="23"/>
        <v>#REF!</v>
      </c>
    </row>
    <row r="757" spans="1:2" ht="15" x14ac:dyDescent="0.3">
      <c r="A757" s="26" t="e">
        <f t="shared" si="22"/>
        <v>#REF!</v>
      </c>
      <c r="B757" s="26" t="e">
        <f t="shared" si="23"/>
        <v>#REF!</v>
      </c>
    </row>
    <row r="758" spans="1:2" ht="15" x14ac:dyDescent="0.3">
      <c r="A758" s="26" t="e">
        <f t="shared" si="22"/>
        <v>#REF!</v>
      </c>
      <c r="B758" s="26" t="e">
        <f t="shared" si="23"/>
        <v>#REF!</v>
      </c>
    </row>
    <row r="759" spans="1:2" ht="15" x14ac:dyDescent="0.3">
      <c r="A759" s="26" t="e">
        <f t="shared" si="22"/>
        <v>#REF!</v>
      </c>
      <c r="B759" s="26" t="e">
        <f t="shared" si="23"/>
        <v>#REF!</v>
      </c>
    </row>
    <row r="760" spans="1:2" ht="15" x14ac:dyDescent="0.3">
      <c r="A760" s="26" t="e">
        <f t="shared" si="22"/>
        <v>#REF!</v>
      </c>
      <c r="B760" s="26" t="e">
        <f t="shared" si="23"/>
        <v>#REF!</v>
      </c>
    </row>
    <row r="761" spans="1:2" ht="15" x14ac:dyDescent="0.3">
      <c r="A761" s="26" t="e">
        <f t="shared" si="22"/>
        <v>#REF!</v>
      </c>
      <c r="B761" s="26" t="e">
        <f t="shared" si="23"/>
        <v>#REF!</v>
      </c>
    </row>
    <row r="762" spans="1:2" ht="15" x14ac:dyDescent="0.3">
      <c r="A762" s="26" t="e">
        <f t="shared" si="22"/>
        <v>#REF!</v>
      </c>
      <c r="B762" s="26" t="e">
        <f t="shared" si="23"/>
        <v>#REF!</v>
      </c>
    </row>
    <row r="763" spans="1:2" ht="15" x14ac:dyDescent="0.3">
      <c r="A763" s="26" t="e">
        <f t="shared" si="22"/>
        <v>#REF!</v>
      </c>
      <c r="B763" s="26" t="e">
        <f t="shared" si="23"/>
        <v>#REF!</v>
      </c>
    </row>
    <row r="764" spans="1:2" ht="15" x14ac:dyDescent="0.3">
      <c r="A764" s="26" t="e">
        <f t="shared" si="22"/>
        <v>#REF!</v>
      </c>
      <c r="B764" s="26" t="e">
        <f t="shared" si="23"/>
        <v>#REF!</v>
      </c>
    </row>
    <row r="765" spans="1:2" ht="15" x14ac:dyDescent="0.3">
      <c r="A765" s="26" t="e">
        <f t="shared" si="22"/>
        <v>#REF!</v>
      </c>
      <c r="B765" s="26" t="e">
        <f t="shared" si="23"/>
        <v>#REF!</v>
      </c>
    </row>
    <row r="766" spans="1:2" ht="15" x14ac:dyDescent="0.3">
      <c r="A766" s="26" t="e">
        <f t="shared" si="22"/>
        <v>#REF!</v>
      </c>
      <c r="B766" s="26" t="e">
        <f t="shared" si="23"/>
        <v>#REF!</v>
      </c>
    </row>
    <row r="767" spans="1:2" ht="15" x14ac:dyDescent="0.3">
      <c r="A767" s="26" t="e">
        <f t="shared" si="22"/>
        <v>#REF!</v>
      </c>
      <c r="B767" s="26" t="e">
        <f t="shared" si="23"/>
        <v>#REF!</v>
      </c>
    </row>
    <row r="768" spans="1:2" ht="15" x14ac:dyDescent="0.3">
      <c r="A768" s="26" t="e">
        <f t="shared" si="22"/>
        <v>#REF!</v>
      </c>
      <c r="B768" s="26" t="e">
        <f t="shared" si="23"/>
        <v>#REF!</v>
      </c>
    </row>
    <row r="769" spans="1:2" ht="15" x14ac:dyDescent="0.3">
      <c r="A769" s="26" t="e">
        <f t="shared" si="22"/>
        <v>#REF!</v>
      </c>
      <c r="B769" s="26" t="e">
        <f t="shared" si="23"/>
        <v>#REF!</v>
      </c>
    </row>
    <row r="770" spans="1:2" ht="15" x14ac:dyDescent="0.3">
      <c r="A770" s="26" t="e">
        <f t="shared" si="22"/>
        <v>#REF!</v>
      </c>
      <c r="B770" s="26" t="e">
        <f t="shared" si="23"/>
        <v>#REF!</v>
      </c>
    </row>
    <row r="771" spans="1:2" ht="15" x14ac:dyDescent="0.3">
      <c r="A771" s="26" t="e">
        <f t="shared" si="22"/>
        <v>#REF!</v>
      </c>
      <c r="B771" s="26" t="e">
        <f t="shared" si="23"/>
        <v>#REF!</v>
      </c>
    </row>
    <row r="772" spans="1:2" ht="15" x14ac:dyDescent="0.3">
      <c r="A772" s="26" t="e">
        <f t="shared" si="22"/>
        <v>#REF!</v>
      </c>
      <c r="B772" s="26" t="e">
        <f t="shared" si="23"/>
        <v>#REF!</v>
      </c>
    </row>
    <row r="773" spans="1:2" ht="15" x14ac:dyDescent="0.3">
      <c r="A773" s="26" t="e">
        <f t="shared" si="22"/>
        <v>#REF!</v>
      </c>
      <c r="B773" s="26" t="e">
        <f t="shared" si="23"/>
        <v>#REF!</v>
      </c>
    </row>
    <row r="774" spans="1:2" ht="15" x14ac:dyDescent="0.3">
      <c r="A774" s="26" t="e">
        <f t="shared" si="22"/>
        <v>#REF!</v>
      </c>
      <c r="B774" s="26" t="e">
        <f t="shared" si="23"/>
        <v>#REF!</v>
      </c>
    </row>
    <row r="775" spans="1:2" ht="15" x14ac:dyDescent="0.3">
      <c r="A775" s="26" t="e">
        <f t="shared" si="22"/>
        <v>#REF!</v>
      </c>
      <c r="B775" s="26" t="e">
        <f t="shared" si="23"/>
        <v>#REF!</v>
      </c>
    </row>
    <row r="776" spans="1:2" ht="15" x14ac:dyDescent="0.3">
      <c r="A776" s="26" t="e">
        <f t="shared" si="22"/>
        <v>#REF!</v>
      </c>
      <c r="B776" s="26" t="e">
        <f t="shared" si="23"/>
        <v>#REF!</v>
      </c>
    </row>
    <row r="777" spans="1:2" ht="15" x14ac:dyDescent="0.3">
      <c r="A777" s="26" t="e">
        <f t="shared" si="22"/>
        <v>#REF!</v>
      </c>
      <c r="B777" s="26" t="e">
        <f t="shared" si="23"/>
        <v>#REF!</v>
      </c>
    </row>
    <row r="778" spans="1:2" ht="15" x14ac:dyDescent="0.3">
      <c r="A778" s="26" t="e">
        <f t="shared" si="22"/>
        <v>#REF!</v>
      </c>
      <c r="B778" s="26" t="e">
        <f t="shared" si="23"/>
        <v>#REF!</v>
      </c>
    </row>
    <row r="779" spans="1:2" ht="15" x14ac:dyDescent="0.3">
      <c r="A779" s="26" t="e">
        <f t="shared" si="22"/>
        <v>#REF!</v>
      </c>
      <c r="B779" s="26" t="e">
        <f t="shared" si="23"/>
        <v>#REF!</v>
      </c>
    </row>
    <row r="780" spans="1:2" ht="15" x14ac:dyDescent="0.3">
      <c r="A780" s="26" t="e">
        <f t="shared" si="22"/>
        <v>#REF!</v>
      </c>
      <c r="B780" s="26" t="e">
        <f t="shared" si="23"/>
        <v>#REF!</v>
      </c>
    </row>
    <row r="781" spans="1:2" ht="15" x14ac:dyDescent="0.3">
      <c r="A781" s="26" t="e">
        <f t="shared" si="22"/>
        <v>#REF!</v>
      </c>
      <c r="B781" s="26" t="e">
        <f t="shared" si="23"/>
        <v>#REF!</v>
      </c>
    </row>
    <row r="782" spans="1:2" ht="15" x14ac:dyDescent="0.3">
      <c r="A782" s="26" t="e">
        <f t="shared" si="22"/>
        <v>#REF!</v>
      </c>
      <c r="B782" s="26" t="e">
        <f t="shared" si="23"/>
        <v>#REF!</v>
      </c>
    </row>
    <row r="783" spans="1:2" ht="15" x14ac:dyDescent="0.3">
      <c r="A783" s="26" t="e">
        <f t="shared" si="22"/>
        <v>#REF!</v>
      </c>
      <c r="B783" s="26" t="e">
        <f t="shared" si="23"/>
        <v>#REF!</v>
      </c>
    </row>
    <row r="784" spans="1:2" ht="15" x14ac:dyDescent="0.3">
      <c r="A784" s="26" t="e">
        <f t="shared" si="22"/>
        <v>#REF!</v>
      </c>
      <c r="B784" s="26" t="e">
        <f t="shared" si="23"/>
        <v>#REF!</v>
      </c>
    </row>
    <row r="785" spans="1:2" ht="15" x14ac:dyDescent="0.3">
      <c r="A785" s="26" t="e">
        <f t="shared" si="22"/>
        <v>#REF!</v>
      </c>
      <c r="B785" s="26" t="e">
        <f t="shared" si="23"/>
        <v>#REF!</v>
      </c>
    </row>
    <row r="786" spans="1:2" ht="15" x14ac:dyDescent="0.3">
      <c r="A786" s="26" t="e">
        <f t="shared" si="22"/>
        <v>#REF!</v>
      </c>
      <c r="B786" s="26" t="e">
        <f t="shared" si="23"/>
        <v>#REF!</v>
      </c>
    </row>
    <row r="787" spans="1:2" ht="15" x14ac:dyDescent="0.3">
      <c r="A787" s="26" t="e">
        <f t="shared" si="22"/>
        <v>#REF!</v>
      </c>
      <c r="B787" s="26" t="e">
        <f t="shared" si="23"/>
        <v>#REF!</v>
      </c>
    </row>
    <row r="788" spans="1:2" ht="15" x14ac:dyDescent="0.3">
      <c r="A788" s="26" t="e">
        <f t="shared" si="22"/>
        <v>#REF!</v>
      </c>
      <c r="B788" s="26" t="e">
        <f t="shared" si="23"/>
        <v>#REF!</v>
      </c>
    </row>
    <row r="789" spans="1:2" ht="15" x14ac:dyDescent="0.3">
      <c r="A789" s="26" t="e">
        <f t="shared" si="22"/>
        <v>#REF!</v>
      </c>
      <c r="B789" s="26" t="e">
        <f t="shared" si="23"/>
        <v>#REF!</v>
      </c>
    </row>
    <row r="790" spans="1:2" ht="15" x14ac:dyDescent="0.3">
      <c r="A790" s="26" t="e">
        <f t="shared" ref="A790:A853" si="24">IF(LEFT(C790,8)="PROPOSED",A789+1,A789)</f>
        <v>#REF!</v>
      </c>
      <c r="B790" s="26" t="e">
        <f t="shared" ref="B790:B853" si="25">+A790&amp;"-"&amp;C790</f>
        <v>#REF!</v>
      </c>
    </row>
    <row r="791" spans="1:2" ht="15" x14ac:dyDescent="0.3">
      <c r="A791" s="26" t="e">
        <f t="shared" si="24"/>
        <v>#REF!</v>
      </c>
      <c r="B791" s="26" t="e">
        <f t="shared" si="25"/>
        <v>#REF!</v>
      </c>
    </row>
    <row r="792" spans="1:2" ht="15" x14ac:dyDescent="0.3">
      <c r="A792" s="26" t="e">
        <f t="shared" si="24"/>
        <v>#REF!</v>
      </c>
      <c r="B792" s="26" t="e">
        <f t="shared" si="25"/>
        <v>#REF!</v>
      </c>
    </row>
    <row r="793" spans="1:2" ht="15" x14ac:dyDescent="0.3">
      <c r="A793" s="26" t="e">
        <f t="shared" si="24"/>
        <v>#REF!</v>
      </c>
      <c r="B793" s="26" t="e">
        <f t="shared" si="25"/>
        <v>#REF!</v>
      </c>
    </row>
    <row r="794" spans="1:2" ht="15" x14ac:dyDescent="0.3">
      <c r="A794" s="26" t="e">
        <f t="shared" si="24"/>
        <v>#REF!</v>
      </c>
      <c r="B794" s="26" t="e">
        <f t="shared" si="25"/>
        <v>#REF!</v>
      </c>
    </row>
    <row r="795" spans="1:2" ht="15" x14ac:dyDescent="0.3">
      <c r="A795" s="26" t="e">
        <f t="shared" si="24"/>
        <v>#REF!</v>
      </c>
      <c r="B795" s="26" t="e">
        <f t="shared" si="25"/>
        <v>#REF!</v>
      </c>
    </row>
    <row r="796" spans="1:2" ht="15" x14ac:dyDescent="0.3">
      <c r="A796" s="26" t="e">
        <f t="shared" si="24"/>
        <v>#REF!</v>
      </c>
      <c r="B796" s="26" t="e">
        <f t="shared" si="25"/>
        <v>#REF!</v>
      </c>
    </row>
    <row r="797" spans="1:2" ht="15" x14ac:dyDescent="0.3">
      <c r="A797" s="26" t="e">
        <f t="shared" si="24"/>
        <v>#REF!</v>
      </c>
      <c r="B797" s="26" t="e">
        <f t="shared" si="25"/>
        <v>#REF!</v>
      </c>
    </row>
    <row r="798" spans="1:2" ht="15" x14ac:dyDescent="0.3">
      <c r="A798" s="26" t="e">
        <f t="shared" si="24"/>
        <v>#REF!</v>
      </c>
      <c r="B798" s="26" t="e">
        <f t="shared" si="25"/>
        <v>#REF!</v>
      </c>
    </row>
    <row r="799" spans="1:2" ht="15" x14ac:dyDescent="0.3">
      <c r="A799" s="26" t="e">
        <f t="shared" si="24"/>
        <v>#REF!</v>
      </c>
      <c r="B799" s="26" t="e">
        <f t="shared" si="25"/>
        <v>#REF!</v>
      </c>
    </row>
    <row r="800" spans="1:2" ht="15" x14ac:dyDescent="0.3">
      <c r="A800" s="26" t="e">
        <f t="shared" si="24"/>
        <v>#REF!</v>
      </c>
      <c r="B800" s="26" t="e">
        <f t="shared" si="25"/>
        <v>#REF!</v>
      </c>
    </row>
    <row r="801" spans="1:2" ht="15" x14ac:dyDescent="0.3">
      <c r="A801" s="26" t="e">
        <f t="shared" si="24"/>
        <v>#REF!</v>
      </c>
      <c r="B801" s="26" t="e">
        <f t="shared" si="25"/>
        <v>#REF!</v>
      </c>
    </row>
    <row r="802" spans="1:2" ht="15" x14ac:dyDescent="0.3">
      <c r="A802" s="26" t="e">
        <f t="shared" si="24"/>
        <v>#REF!</v>
      </c>
      <c r="B802" s="26" t="e">
        <f t="shared" si="25"/>
        <v>#REF!</v>
      </c>
    </row>
    <row r="803" spans="1:2" ht="15" x14ac:dyDescent="0.3">
      <c r="A803" s="26" t="e">
        <f t="shared" si="24"/>
        <v>#REF!</v>
      </c>
      <c r="B803" s="26" t="e">
        <f t="shared" si="25"/>
        <v>#REF!</v>
      </c>
    </row>
    <row r="804" spans="1:2" ht="15" x14ac:dyDescent="0.3">
      <c r="A804" s="26" t="e">
        <f t="shared" si="24"/>
        <v>#REF!</v>
      </c>
      <c r="B804" s="26" t="e">
        <f t="shared" si="25"/>
        <v>#REF!</v>
      </c>
    </row>
    <row r="805" spans="1:2" ht="15" x14ac:dyDescent="0.3">
      <c r="A805" s="26" t="e">
        <f t="shared" si="24"/>
        <v>#REF!</v>
      </c>
      <c r="B805" s="26" t="e">
        <f t="shared" si="25"/>
        <v>#REF!</v>
      </c>
    </row>
    <row r="806" spans="1:2" ht="15" x14ac:dyDescent="0.3">
      <c r="A806" s="26" t="e">
        <f t="shared" si="24"/>
        <v>#REF!</v>
      </c>
      <c r="B806" s="26" t="e">
        <f t="shared" si="25"/>
        <v>#REF!</v>
      </c>
    </row>
    <row r="807" spans="1:2" ht="15" x14ac:dyDescent="0.3">
      <c r="A807" s="26" t="e">
        <f t="shared" si="24"/>
        <v>#REF!</v>
      </c>
      <c r="B807" s="26" t="e">
        <f t="shared" si="25"/>
        <v>#REF!</v>
      </c>
    </row>
    <row r="808" spans="1:2" ht="15" x14ac:dyDescent="0.3">
      <c r="A808" s="26" t="e">
        <f t="shared" si="24"/>
        <v>#REF!</v>
      </c>
      <c r="B808" s="26" t="e">
        <f t="shared" si="25"/>
        <v>#REF!</v>
      </c>
    </row>
    <row r="809" spans="1:2" ht="15" x14ac:dyDescent="0.3">
      <c r="A809" s="26" t="e">
        <f t="shared" si="24"/>
        <v>#REF!</v>
      </c>
      <c r="B809" s="26" t="e">
        <f t="shared" si="25"/>
        <v>#REF!</v>
      </c>
    </row>
    <row r="810" spans="1:2" ht="15" x14ac:dyDescent="0.3">
      <c r="A810" s="26" t="e">
        <f t="shared" si="24"/>
        <v>#REF!</v>
      </c>
      <c r="B810" s="26" t="e">
        <f t="shared" si="25"/>
        <v>#REF!</v>
      </c>
    </row>
    <row r="811" spans="1:2" ht="15" x14ac:dyDescent="0.3">
      <c r="A811" s="26" t="e">
        <f t="shared" si="24"/>
        <v>#REF!</v>
      </c>
      <c r="B811" s="26" t="e">
        <f t="shared" si="25"/>
        <v>#REF!</v>
      </c>
    </row>
    <row r="812" spans="1:2" ht="15" x14ac:dyDescent="0.3">
      <c r="A812" s="26" t="e">
        <f t="shared" si="24"/>
        <v>#REF!</v>
      </c>
      <c r="B812" s="26" t="e">
        <f t="shared" si="25"/>
        <v>#REF!</v>
      </c>
    </row>
    <row r="813" spans="1:2" ht="15" x14ac:dyDescent="0.3">
      <c r="A813" s="26" t="e">
        <f t="shared" si="24"/>
        <v>#REF!</v>
      </c>
      <c r="B813" s="26" t="e">
        <f t="shared" si="25"/>
        <v>#REF!</v>
      </c>
    </row>
    <row r="814" spans="1:2" ht="15" x14ac:dyDescent="0.3">
      <c r="A814" s="26" t="e">
        <f t="shared" si="24"/>
        <v>#REF!</v>
      </c>
      <c r="B814" s="26" t="e">
        <f t="shared" si="25"/>
        <v>#REF!</v>
      </c>
    </row>
    <row r="815" spans="1:2" ht="15" x14ac:dyDescent="0.3">
      <c r="A815" s="26" t="e">
        <f t="shared" si="24"/>
        <v>#REF!</v>
      </c>
      <c r="B815" s="26" t="e">
        <f t="shared" si="25"/>
        <v>#REF!</v>
      </c>
    </row>
    <row r="816" spans="1:2" ht="15" x14ac:dyDescent="0.3">
      <c r="A816" s="26" t="e">
        <f t="shared" si="24"/>
        <v>#REF!</v>
      </c>
      <c r="B816" s="26" t="e">
        <f t="shared" si="25"/>
        <v>#REF!</v>
      </c>
    </row>
    <row r="817" spans="1:2" ht="15" x14ac:dyDescent="0.3">
      <c r="A817" s="26" t="e">
        <f t="shared" si="24"/>
        <v>#REF!</v>
      </c>
      <c r="B817" s="26" t="e">
        <f t="shared" si="25"/>
        <v>#REF!</v>
      </c>
    </row>
    <row r="818" spans="1:2" ht="15" x14ac:dyDescent="0.3">
      <c r="A818" s="26" t="e">
        <f t="shared" si="24"/>
        <v>#REF!</v>
      </c>
      <c r="B818" s="26" t="e">
        <f t="shared" si="25"/>
        <v>#REF!</v>
      </c>
    </row>
    <row r="819" spans="1:2" ht="15" x14ac:dyDescent="0.3">
      <c r="A819" s="26" t="e">
        <f t="shared" si="24"/>
        <v>#REF!</v>
      </c>
      <c r="B819" s="26" t="e">
        <f t="shared" si="25"/>
        <v>#REF!</v>
      </c>
    </row>
    <row r="820" spans="1:2" ht="15" x14ac:dyDescent="0.3">
      <c r="A820" s="26" t="e">
        <f t="shared" si="24"/>
        <v>#REF!</v>
      </c>
      <c r="B820" s="26" t="e">
        <f t="shared" si="25"/>
        <v>#REF!</v>
      </c>
    </row>
    <row r="821" spans="1:2" ht="15" x14ac:dyDescent="0.3">
      <c r="A821" s="26" t="e">
        <f t="shared" si="24"/>
        <v>#REF!</v>
      </c>
      <c r="B821" s="26" t="e">
        <f t="shared" si="25"/>
        <v>#REF!</v>
      </c>
    </row>
    <row r="822" spans="1:2" ht="15" x14ac:dyDescent="0.3">
      <c r="A822" s="26" t="e">
        <f t="shared" si="24"/>
        <v>#REF!</v>
      </c>
      <c r="B822" s="26" t="e">
        <f t="shared" si="25"/>
        <v>#REF!</v>
      </c>
    </row>
    <row r="823" spans="1:2" ht="15" x14ac:dyDescent="0.3">
      <c r="A823" s="26" t="e">
        <f t="shared" si="24"/>
        <v>#REF!</v>
      </c>
      <c r="B823" s="26" t="e">
        <f t="shared" si="25"/>
        <v>#REF!</v>
      </c>
    </row>
    <row r="824" spans="1:2" ht="15" x14ac:dyDescent="0.3">
      <c r="A824" s="26" t="e">
        <f t="shared" si="24"/>
        <v>#REF!</v>
      </c>
      <c r="B824" s="26" t="e">
        <f t="shared" si="25"/>
        <v>#REF!</v>
      </c>
    </row>
    <row r="825" spans="1:2" ht="15" x14ac:dyDescent="0.3">
      <c r="A825" s="26" t="e">
        <f t="shared" si="24"/>
        <v>#REF!</v>
      </c>
      <c r="B825" s="26" t="e">
        <f t="shared" si="25"/>
        <v>#REF!</v>
      </c>
    </row>
    <row r="826" spans="1:2" ht="15" x14ac:dyDescent="0.3">
      <c r="A826" s="26" t="e">
        <f t="shared" si="24"/>
        <v>#REF!</v>
      </c>
      <c r="B826" s="26" t="e">
        <f t="shared" si="25"/>
        <v>#REF!</v>
      </c>
    </row>
    <row r="827" spans="1:2" ht="15" x14ac:dyDescent="0.3">
      <c r="A827" s="26" t="e">
        <f t="shared" si="24"/>
        <v>#REF!</v>
      </c>
      <c r="B827" s="26" t="e">
        <f t="shared" si="25"/>
        <v>#REF!</v>
      </c>
    </row>
    <row r="828" spans="1:2" ht="15" x14ac:dyDescent="0.3">
      <c r="A828" s="26" t="e">
        <f t="shared" si="24"/>
        <v>#REF!</v>
      </c>
      <c r="B828" s="26" t="e">
        <f t="shared" si="25"/>
        <v>#REF!</v>
      </c>
    </row>
    <row r="829" spans="1:2" ht="15" x14ac:dyDescent="0.3">
      <c r="A829" s="26" t="e">
        <f t="shared" si="24"/>
        <v>#REF!</v>
      </c>
      <c r="B829" s="26" t="e">
        <f t="shared" si="25"/>
        <v>#REF!</v>
      </c>
    </row>
    <row r="830" spans="1:2" ht="15" x14ac:dyDescent="0.3">
      <c r="A830" s="26" t="e">
        <f t="shared" si="24"/>
        <v>#REF!</v>
      </c>
      <c r="B830" s="26" t="e">
        <f t="shared" si="25"/>
        <v>#REF!</v>
      </c>
    </row>
    <row r="831" spans="1:2" ht="15" x14ac:dyDescent="0.3">
      <c r="A831" s="26" t="e">
        <f t="shared" si="24"/>
        <v>#REF!</v>
      </c>
      <c r="B831" s="26" t="e">
        <f t="shared" si="25"/>
        <v>#REF!</v>
      </c>
    </row>
    <row r="832" spans="1:2" ht="15" x14ac:dyDescent="0.3">
      <c r="A832" s="26" t="e">
        <f t="shared" si="24"/>
        <v>#REF!</v>
      </c>
      <c r="B832" s="26" t="e">
        <f t="shared" si="25"/>
        <v>#REF!</v>
      </c>
    </row>
    <row r="833" spans="1:2" ht="15" x14ac:dyDescent="0.3">
      <c r="A833" s="26" t="e">
        <f t="shared" si="24"/>
        <v>#REF!</v>
      </c>
      <c r="B833" s="26" t="e">
        <f t="shared" si="25"/>
        <v>#REF!</v>
      </c>
    </row>
    <row r="834" spans="1:2" ht="15" x14ac:dyDescent="0.3">
      <c r="A834" s="26" t="e">
        <f t="shared" si="24"/>
        <v>#REF!</v>
      </c>
      <c r="B834" s="26" t="e">
        <f t="shared" si="25"/>
        <v>#REF!</v>
      </c>
    </row>
    <row r="835" spans="1:2" ht="15" x14ac:dyDescent="0.3">
      <c r="A835" s="26" t="e">
        <f t="shared" si="24"/>
        <v>#REF!</v>
      </c>
      <c r="B835" s="26" t="e">
        <f t="shared" si="25"/>
        <v>#REF!</v>
      </c>
    </row>
    <row r="836" spans="1:2" ht="15" x14ac:dyDescent="0.3">
      <c r="A836" s="26" t="e">
        <f t="shared" si="24"/>
        <v>#REF!</v>
      </c>
      <c r="B836" s="26" t="e">
        <f t="shared" si="25"/>
        <v>#REF!</v>
      </c>
    </row>
    <row r="837" spans="1:2" ht="15" x14ac:dyDescent="0.3">
      <c r="A837" s="26" t="e">
        <f t="shared" si="24"/>
        <v>#REF!</v>
      </c>
      <c r="B837" s="26" t="e">
        <f t="shared" si="25"/>
        <v>#REF!</v>
      </c>
    </row>
    <row r="838" spans="1:2" ht="15" x14ac:dyDescent="0.3">
      <c r="A838" s="26" t="e">
        <f t="shared" si="24"/>
        <v>#REF!</v>
      </c>
      <c r="B838" s="26" t="e">
        <f t="shared" si="25"/>
        <v>#REF!</v>
      </c>
    </row>
    <row r="839" spans="1:2" ht="15" x14ac:dyDescent="0.3">
      <c r="A839" s="26" t="e">
        <f t="shared" si="24"/>
        <v>#REF!</v>
      </c>
      <c r="B839" s="26" t="e">
        <f t="shared" si="25"/>
        <v>#REF!</v>
      </c>
    </row>
    <row r="840" spans="1:2" ht="15" x14ac:dyDescent="0.3">
      <c r="A840" s="26" t="e">
        <f t="shared" si="24"/>
        <v>#REF!</v>
      </c>
      <c r="B840" s="26" t="e">
        <f t="shared" si="25"/>
        <v>#REF!</v>
      </c>
    </row>
    <row r="841" spans="1:2" ht="15" x14ac:dyDescent="0.3">
      <c r="A841" s="26" t="e">
        <f t="shared" si="24"/>
        <v>#REF!</v>
      </c>
      <c r="B841" s="26" t="e">
        <f t="shared" si="25"/>
        <v>#REF!</v>
      </c>
    </row>
    <row r="842" spans="1:2" ht="15" x14ac:dyDescent="0.3">
      <c r="A842" s="26" t="e">
        <f t="shared" si="24"/>
        <v>#REF!</v>
      </c>
      <c r="B842" s="26" t="e">
        <f t="shared" si="25"/>
        <v>#REF!</v>
      </c>
    </row>
    <row r="843" spans="1:2" ht="15" x14ac:dyDescent="0.3">
      <c r="A843" s="26" t="e">
        <f t="shared" si="24"/>
        <v>#REF!</v>
      </c>
      <c r="B843" s="26" t="e">
        <f t="shared" si="25"/>
        <v>#REF!</v>
      </c>
    </row>
    <row r="844" spans="1:2" ht="15" x14ac:dyDescent="0.3">
      <c r="A844" s="26" t="e">
        <f t="shared" si="24"/>
        <v>#REF!</v>
      </c>
      <c r="B844" s="26" t="e">
        <f t="shared" si="25"/>
        <v>#REF!</v>
      </c>
    </row>
    <row r="845" spans="1:2" ht="15" x14ac:dyDescent="0.3">
      <c r="A845" s="26" t="e">
        <f t="shared" si="24"/>
        <v>#REF!</v>
      </c>
      <c r="B845" s="26" t="e">
        <f t="shared" si="25"/>
        <v>#REF!</v>
      </c>
    </row>
    <row r="846" spans="1:2" ht="15" x14ac:dyDescent="0.3">
      <c r="A846" s="26" t="e">
        <f t="shared" si="24"/>
        <v>#REF!</v>
      </c>
      <c r="B846" s="26" t="e">
        <f t="shared" si="25"/>
        <v>#REF!</v>
      </c>
    </row>
    <row r="847" spans="1:2" ht="15" x14ac:dyDescent="0.3">
      <c r="A847" s="26" t="e">
        <f t="shared" si="24"/>
        <v>#REF!</v>
      </c>
      <c r="B847" s="26" t="e">
        <f t="shared" si="25"/>
        <v>#REF!</v>
      </c>
    </row>
    <row r="848" spans="1:2" ht="15" x14ac:dyDescent="0.3">
      <c r="A848" s="26" t="e">
        <f t="shared" si="24"/>
        <v>#REF!</v>
      </c>
      <c r="B848" s="26" t="e">
        <f t="shared" si="25"/>
        <v>#REF!</v>
      </c>
    </row>
    <row r="849" spans="1:2" ht="15" x14ac:dyDescent="0.3">
      <c r="A849" s="26" t="e">
        <f t="shared" si="24"/>
        <v>#REF!</v>
      </c>
      <c r="B849" s="26" t="e">
        <f t="shared" si="25"/>
        <v>#REF!</v>
      </c>
    </row>
    <row r="850" spans="1:2" ht="15" x14ac:dyDescent="0.3">
      <c r="A850" s="26" t="e">
        <f t="shared" si="24"/>
        <v>#REF!</v>
      </c>
      <c r="B850" s="26" t="e">
        <f t="shared" si="25"/>
        <v>#REF!</v>
      </c>
    </row>
    <row r="851" spans="1:2" ht="15" x14ac:dyDescent="0.3">
      <c r="A851" s="26" t="e">
        <f t="shared" si="24"/>
        <v>#REF!</v>
      </c>
      <c r="B851" s="26" t="e">
        <f t="shared" si="25"/>
        <v>#REF!</v>
      </c>
    </row>
    <row r="852" spans="1:2" ht="15" x14ac:dyDescent="0.3">
      <c r="A852" s="26" t="e">
        <f t="shared" si="24"/>
        <v>#REF!</v>
      </c>
      <c r="B852" s="26" t="e">
        <f t="shared" si="25"/>
        <v>#REF!</v>
      </c>
    </row>
    <row r="853" spans="1:2" ht="15" x14ac:dyDescent="0.3">
      <c r="A853" s="26" t="e">
        <f t="shared" si="24"/>
        <v>#REF!</v>
      </c>
      <c r="B853" s="26" t="e">
        <f t="shared" si="25"/>
        <v>#REF!</v>
      </c>
    </row>
    <row r="854" spans="1:2" ht="15" x14ac:dyDescent="0.3">
      <c r="A854" s="26" t="e">
        <f t="shared" ref="A854:A917" si="26">IF(LEFT(C854,8)="PROPOSED",A853+1,A853)</f>
        <v>#REF!</v>
      </c>
      <c r="B854" s="26" t="e">
        <f t="shared" ref="B854:B917" si="27">+A854&amp;"-"&amp;C854</f>
        <v>#REF!</v>
      </c>
    </row>
    <row r="855" spans="1:2" ht="15" x14ac:dyDescent="0.3">
      <c r="A855" s="26" t="e">
        <f t="shared" si="26"/>
        <v>#REF!</v>
      </c>
      <c r="B855" s="26" t="e">
        <f t="shared" si="27"/>
        <v>#REF!</v>
      </c>
    </row>
    <row r="856" spans="1:2" ht="15" x14ac:dyDescent="0.3">
      <c r="A856" s="26" t="e">
        <f t="shared" si="26"/>
        <v>#REF!</v>
      </c>
      <c r="B856" s="26" t="e">
        <f t="shared" si="27"/>
        <v>#REF!</v>
      </c>
    </row>
    <row r="857" spans="1:2" ht="15" x14ac:dyDescent="0.3">
      <c r="A857" s="26" t="e">
        <f t="shared" si="26"/>
        <v>#REF!</v>
      </c>
      <c r="B857" s="26" t="e">
        <f t="shared" si="27"/>
        <v>#REF!</v>
      </c>
    </row>
    <row r="858" spans="1:2" ht="15" x14ac:dyDescent="0.3">
      <c r="A858" s="26" t="e">
        <f t="shared" si="26"/>
        <v>#REF!</v>
      </c>
      <c r="B858" s="26" t="e">
        <f t="shared" si="27"/>
        <v>#REF!</v>
      </c>
    </row>
    <row r="859" spans="1:2" ht="15" x14ac:dyDescent="0.3">
      <c r="A859" s="26" t="e">
        <f t="shared" si="26"/>
        <v>#REF!</v>
      </c>
      <c r="B859" s="26" t="e">
        <f t="shared" si="27"/>
        <v>#REF!</v>
      </c>
    </row>
    <row r="860" spans="1:2" ht="15" x14ac:dyDescent="0.3">
      <c r="A860" s="26" t="e">
        <f t="shared" si="26"/>
        <v>#REF!</v>
      </c>
      <c r="B860" s="26" t="e">
        <f t="shared" si="27"/>
        <v>#REF!</v>
      </c>
    </row>
    <row r="861" spans="1:2" ht="15" x14ac:dyDescent="0.3">
      <c r="A861" s="26" t="e">
        <f t="shared" si="26"/>
        <v>#REF!</v>
      </c>
      <c r="B861" s="26" t="e">
        <f t="shared" si="27"/>
        <v>#REF!</v>
      </c>
    </row>
    <row r="862" spans="1:2" ht="15" x14ac:dyDescent="0.3">
      <c r="A862" s="26" t="e">
        <f t="shared" si="26"/>
        <v>#REF!</v>
      </c>
      <c r="B862" s="26" t="e">
        <f t="shared" si="27"/>
        <v>#REF!</v>
      </c>
    </row>
    <row r="863" spans="1:2" ht="15" x14ac:dyDescent="0.3">
      <c r="A863" s="26" t="e">
        <f t="shared" si="26"/>
        <v>#REF!</v>
      </c>
      <c r="B863" s="26" t="e">
        <f t="shared" si="27"/>
        <v>#REF!</v>
      </c>
    </row>
    <row r="864" spans="1:2" ht="15" x14ac:dyDescent="0.3">
      <c r="A864" s="26" t="e">
        <f t="shared" si="26"/>
        <v>#REF!</v>
      </c>
      <c r="B864" s="26" t="e">
        <f t="shared" si="27"/>
        <v>#REF!</v>
      </c>
    </row>
    <row r="865" spans="1:2" ht="15" x14ac:dyDescent="0.3">
      <c r="A865" s="26" t="e">
        <f t="shared" si="26"/>
        <v>#REF!</v>
      </c>
      <c r="B865" s="26" t="e">
        <f t="shared" si="27"/>
        <v>#REF!</v>
      </c>
    </row>
    <row r="866" spans="1:2" ht="15" x14ac:dyDescent="0.3">
      <c r="A866" s="26" t="e">
        <f t="shared" si="26"/>
        <v>#REF!</v>
      </c>
      <c r="B866" s="26" t="e">
        <f t="shared" si="27"/>
        <v>#REF!</v>
      </c>
    </row>
    <row r="867" spans="1:2" ht="15" x14ac:dyDescent="0.3">
      <c r="A867" s="26" t="e">
        <f t="shared" si="26"/>
        <v>#REF!</v>
      </c>
      <c r="B867" s="26" t="e">
        <f t="shared" si="27"/>
        <v>#REF!</v>
      </c>
    </row>
    <row r="868" spans="1:2" ht="15" x14ac:dyDescent="0.3">
      <c r="A868" s="26" t="e">
        <f t="shared" si="26"/>
        <v>#REF!</v>
      </c>
      <c r="B868" s="26" t="e">
        <f t="shared" si="27"/>
        <v>#REF!</v>
      </c>
    </row>
    <row r="869" spans="1:2" ht="15" x14ac:dyDescent="0.3">
      <c r="A869" s="26" t="e">
        <f t="shared" si="26"/>
        <v>#REF!</v>
      </c>
      <c r="B869" s="26" t="e">
        <f t="shared" si="27"/>
        <v>#REF!</v>
      </c>
    </row>
    <row r="870" spans="1:2" ht="15" x14ac:dyDescent="0.3">
      <c r="A870" s="26" t="e">
        <f t="shared" si="26"/>
        <v>#REF!</v>
      </c>
      <c r="B870" s="26" t="e">
        <f t="shared" si="27"/>
        <v>#REF!</v>
      </c>
    </row>
    <row r="871" spans="1:2" ht="15" x14ac:dyDescent="0.3">
      <c r="A871" s="26" t="e">
        <f t="shared" si="26"/>
        <v>#REF!</v>
      </c>
      <c r="B871" s="26" t="e">
        <f t="shared" si="27"/>
        <v>#REF!</v>
      </c>
    </row>
    <row r="872" spans="1:2" ht="15" x14ac:dyDescent="0.3">
      <c r="A872" s="26" t="e">
        <f t="shared" si="26"/>
        <v>#REF!</v>
      </c>
      <c r="B872" s="26" t="e">
        <f t="shared" si="27"/>
        <v>#REF!</v>
      </c>
    </row>
    <row r="873" spans="1:2" ht="15" x14ac:dyDescent="0.3">
      <c r="A873" s="26" t="e">
        <f t="shared" si="26"/>
        <v>#REF!</v>
      </c>
      <c r="B873" s="26" t="e">
        <f t="shared" si="27"/>
        <v>#REF!</v>
      </c>
    </row>
    <row r="874" spans="1:2" ht="15" x14ac:dyDescent="0.3">
      <c r="A874" s="26" t="e">
        <f t="shared" si="26"/>
        <v>#REF!</v>
      </c>
      <c r="B874" s="26" t="e">
        <f t="shared" si="27"/>
        <v>#REF!</v>
      </c>
    </row>
    <row r="875" spans="1:2" ht="15" x14ac:dyDescent="0.3">
      <c r="A875" s="26" t="e">
        <f t="shared" si="26"/>
        <v>#REF!</v>
      </c>
      <c r="B875" s="26" t="e">
        <f t="shared" si="27"/>
        <v>#REF!</v>
      </c>
    </row>
    <row r="876" spans="1:2" ht="15" x14ac:dyDescent="0.3">
      <c r="A876" s="26" t="e">
        <f t="shared" si="26"/>
        <v>#REF!</v>
      </c>
      <c r="B876" s="26" t="e">
        <f t="shared" si="27"/>
        <v>#REF!</v>
      </c>
    </row>
    <row r="877" spans="1:2" ht="15" x14ac:dyDescent="0.3">
      <c r="A877" s="26" t="e">
        <f t="shared" si="26"/>
        <v>#REF!</v>
      </c>
      <c r="B877" s="26" t="e">
        <f t="shared" si="27"/>
        <v>#REF!</v>
      </c>
    </row>
    <row r="878" spans="1:2" ht="15" x14ac:dyDescent="0.3">
      <c r="A878" s="26" t="e">
        <f t="shared" si="26"/>
        <v>#REF!</v>
      </c>
      <c r="B878" s="26" t="e">
        <f t="shared" si="27"/>
        <v>#REF!</v>
      </c>
    </row>
    <row r="879" spans="1:2" ht="15" x14ac:dyDescent="0.3">
      <c r="A879" s="26" t="e">
        <f t="shared" si="26"/>
        <v>#REF!</v>
      </c>
      <c r="B879" s="26" t="e">
        <f t="shared" si="27"/>
        <v>#REF!</v>
      </c>
    </row>
    <row r="880" spans="1:2" ht="15" x14ac:dyDescent="0.3">
      <c r="A880" s="26" t="e">
        <f t="shared" si="26"/>
        <v>#REF!</v>
      </c>
      <c r="B880" s="26" t="e">
        <f t="shared" si="27"/>
        <v>#REF!</v>
      </c>
    </row>
    <row r="881" spans="1:2" ht="15" x14ac:dyDescent="0.3">
      <c r="A881" s="26" t="e">
        <f t="shared" si="26"/>
        <v>#REF!</v>
      </c>
      <c r="B881" s="26" t="e">
        <f t="shared" si="27"/>
        <v>#REF!</v>
      </c>
    </row>
    <row r="882" spans="1:2" ht="15" x14ac:dyDescent="0.3">
      <c r="A882" s="26" t="e">
        <f t="shared" si="26"/>
        <v>#REF!</v>
      </c>
      <c r="B882" s="26" t="e">
        <f t="shared" si="27"/>
        <v>#REF!</v>
      </c>
    </row>
    <row r="883" spans="1:2" ht="15" x14ac:dyDescent="0.3">
      <c r="A883" s="26" t="e">
        <f t="shared" si="26"/>
        <v>#REF!</v>
      </c>
      <c r="B883" s="26" t="e">
        <f t="shared" si="27"/>
        <v>#REF!</v>
      </c>
    </row>
    <row r="884" spans="1:2" ht="15" x14ac:dyDescent="0.3">
      <c r="A884" s="26" t="e">
        <f t="shared" si="26"/>
        <v>#REF!</v>
      </c>
      <c r="B884" s="26" t="e">
        <f t="shared" si="27"/>
        <v>#REF!</v>
      </c>
    </row>
    <row r="885" spans="1:2" ht="15" x14ac:dyDescent="0.3">
      <c r="A885" s="26" t="e">
        <f t="shared" si="26"/>
        <v>#REF!</v>
      </c>
      <c r="B885" s="26" t="e">
        <f t="shared" si="27"/>
        <v>#REF!</v>
      </c>
    </row>
    <row r="886" spans="1:2" ht="15" x14ac:dyDescent="0.3">
      <c r="A886" s="26" t="e">
        <f t="shared" si="26"/>
        <v>#REF!</v>
      </c>
      <c r="B886" s="26" t="e">
        <f t="shared" si="27"/>
        <v>#REF!</v>
      </c>
    </row>
    <row r="887" spans="1:2" ht="15" x14ac:dyDescent="0.3">
      <c r="A887" s="26" t="e">
        <f t="shared" si="26"/>
        <v>#REF!</v>
      </c>
      <c r="B887" s="26" t="e">
        <f t="shared" si="27"/>
        <v>#REF!</v>
      </c>
    </row>
    <row r="888" spans="1:2" ht="15" x14ac:dyDescent="0.3">
      <c r="A888" s="26" t="e">
        <f t="shared" si="26"/>
        <v>#REF!</v>
      </c>
      <c r="B888" s="26" t="e">
        <f t="shared" si="27"/>
        <v>#REF!</v>
      </c>
    </row>
    <row r="889" spans="1:2" ht="15" x14ac:dyDescent="0.3">
      <c r="A889" s="26" t="e">
        <f t="shared" si="26"/>
        <v>#REF!</v>
      </c>
      <c r="B889" s="26" t="e">
        <f t="shared" si="27"/>
        <v>#REF!</v>
      </c>
    </row>
    <row r="890" spans="1:2" ht="15" x14ac:dyDescent="0.3">
      <c r="A890" s="26" t="e">
        <f t="shared" si="26"/>
        <v>#REF!</v>
      </c>
      <c r="B890" s="26" t="e">
        <f t="shared" si="27"/>
        <v>#REF!</v>
      </c>
    </row>
    <row r="891" spans="1:2" ht="15" x14ac:dyDescent="0.3">
      <c r="A891" s="26" t="e">
        <f t="shared" si="26"/>
        <v>#REF!</v>
      </c>
      <c r="B891" s="26" t="e">
        <f t="shared" si="27"/>
        <v>#REF!</v>
      </c>
    </row>
    <row r="892" spans="1:2" ht="15" x14ac:dyDescent="0.3">
      <c r="A892" s="26" t="e">
        <f t="shared" si="26"/>
        <v>#REF!</v>
      </c>
      <c r="B892" s="26" t="e">
        <f t="shared" si="27"/>
        <v>#REF!</v>
      </c>
    </row>
    <row r="893" spans="1:2" ht="15" x14ac:dyDescent="0.3">
      <c r="A893" s="26" t="e">
        <f t="shared" si="26"/>
        <v>#REF!</v>
      </c>
      <c r="B893" s="26" t="e">
        <f t="shared" si="27"/>
        <v>#REF!</v>
      </c>
    </row>
    <row r="894" spans="1:2" ht="15" x14ac:dyDescent="0.3">
      <c r="A894" s="26" t="e">
        <f t="shared" si="26"/>
        <v>#REF!</v>
      </c>
      <c r="B894" s="26" t="e">
        <f t="shared" si="27"/>
        <v>#REF!</v>
      </c>
    </row>
    <row r="895" spans="1:2" ht="15" x14ac:dyDescent="0.3">
      <c r="A895" s="26" t="e">
        <f t="shared" si="26"/>
        <v>#REF!</v>
      </c>
      <c r="B895" s="26" t="e">
        <f t="shared" si="27"/>
        <v>#REF!</v>
      </c>
    </row>
    <row r="896" spans="1:2" ht="15" x14ac:dyDescent="0.3">
      <c r="A896" s="26" t="e">
        <f t="shared" si="26"/>
        <v>#REF!</v>
      </c>
      <c r="B896" s="26" t="e">
        <f t="shared" si="27"/>
        <v>#REF!</v>
      </c>
    </row>
    <row r="897" spans="1:2" ht="15" x14ac:dyDescent="0.3">
      <c r="A897" s="26" t="e">
        <f t="shared" si="26"/>
        <v>#REF!</v>
      </c>
      <c r="B897" s="26" t="e">
        <f t="shared" si="27"/>
        <v>#REF!</v>
      </c>
    </row>
    <row r="898" spans="1:2" ht="15" x14ac:dyDescent="0.3">
      <c r="A898" s="26" t="e">
        <f t="shared" si="26"/>
        <v>#REF!</v>
      </c>
      <c r="B898" s="26" t="e">
        <f t="shared" si="27"/>
        <v>#REF!</v>
      </c>
    </row>
    <row r="899" spans="1:2" ht="15" x14ac:dyDescent="0.3">
      <c r="A899" s="26" t="e">
        <f t="shared" si="26"/>
        <v>#REF!</v>
      </c>
      <c r="B899" s="26" t="e">
        <f t="shared" si="27"/>
        <v>#REF!</v>
      </c>
    </row>
    <row r="900" spans="1:2" ht="15" x14ac:dyDescent="0.3">
      <c r="A900" s="26" t="e">
        <f t="shared" si="26"/>
        <v>#REF!</v>
      </c>
      <c r="B900" s="26" t="e">
        <f t="shared" si="27"/>
        <v>#REF!</v>
      </c>
    </row>
    <row r="901" spans="1:2" ht="15" x14ac:dyDescent="0.3">
      <c r="A901" s="26" t="e">
        <f t="shared" si="26"/>
        <v>#REF!</v>
      </c>
      <c r="B901" s="26" t="e">
        <f t="shared" si="27"/>
        <v>#REF!</v>
      </c>
    </row>
    <row r="902" spans="1:2" ht="15" x14ac:dyDescent="0.3">
      <c r="A902" s="26" t="e">
        <f t="shared" si="26"/>
        <v>#REF!</v>
      </c>
      <c r="B902" s="26" t="e">
        <f t="shared" si="27"/>
        <v>#REF!</v>
      </c>
    </row>
    <row r="903" spans="1:2" ht="15" x14ac:dyDescent="0.3">
      <c r="A903" s="26" t="e">
        <f t="shared" si="26"/>
        <v>#REF!</v>
      </c>
      <c r="B903" s="26" t="e">
        <f t="shared" si="27"/>
        <v>#REF!</v>
      </c>
    </row>
    <row r="904" spans="1:2" ht="15" x14ac:dyDescent="0.3">
      <c r="A904" s="26" t="e">
        <f t="shared" si="26"/>
        <v>#REF!</v>
      </c>
      <c r="B904" s="26" t="e">
        <f t="shared" si="27"/>
        <v>#REF!</v>
      </c>
    </row>
    <row r="905" spans="1:2" ht="15" x14ac:dyDescent="0.3">
      <c r="A905" s="26" t="e">
        <f t="shared" si="26"/>
        <v>#REF!</v>
      </c>
      <c r="B905" s="26" t="e">
        <f t="shared" si="27"/>
        <v>#REF!</v>
      </c>
    </row>
    <row r="906" spans="1:2" ht="15" x14ac:dyDescent="0.3">
      <c r="A906" s="26" t="e">
        <f t="shared" si="26"/>
        <v>#REF!</v>
      </c>
      <c r="B906" s="26" t="e">
        <f t="shared" si="27"/>
        <v>#REF!</v>
      </c>
    </row>
    <row r="907" spans="1:2" ht="15" x14ac:dyDescent="0.3">
      <c r="A907" s="26" t="e">
        <f t="shared" si="26"/>
        <v>#REF!</v>
      </c>
      <c r="B907" s="26" t="e">
        <f t="shared" si="27"/>
        <v>#REF!</v>
      </c>
    </row>
    <row r="908" spans="1:2" ht="15" x14ac:dyDescent="0.3">
      <c r="A908" s="26" t="e">
        <f t="shared" si="26"/>
        <v>#REF!</v>
      </c>
      <c r="B908" s="26" t="e">
        <f t="shared" si="27"/>
        <v>#REF!</v>
      </c>
    </row>
    <row r="909" spans="1:2" ht="15" x14ac:dyDescent="0.3">
      <c r="A909" s="26" t="e">
        <f t="shared" si="26"/>
        <v>#REF!</v>
      </c>
      <c r="B909" s="26" t="e">
        <f t="shared" si="27"/>
        <v>#REF!</v>
      </c>
    </row>
    <row r="910" spans="1:2" ht="15" x14ac:dyDescent="0.3">
      <c r="A910" s="26" t="e">
        <f t="shared" si="26"/>
        <v>#REF!</v>
      </c>
      <c r="B910" s="26" t="e">
        <f t="shared" si="27"/>
        <v>#REF!</v>
      </c>
    </row>
    <row r="911" spans="1:2" ht="15" x14ac:dyDescent="0.3">
      <c r="A911" s="26" t="e">
        <f t="shared" si="26"/>
        <v>#REF!</v>
      </c>
      <c r="B911" s="26" t="e">
        <f t="shared" si="27"/>
        <v>#REF!</v>
      </c>
    </row>
    <row r="912" spans="1:2" ht="15" x14ac:dyDescent="0.3">
      <c r="A912" s="26" t="e">
        <f t="shared" si="26"/>
        <v>#REF!</v>
      </c>
      <c r="B912" s="26" t="e">
        <f t="shared" si="27"/>
        <v>#REF!</v>
      </c>
    </row>
    <row r="913" spans="1:2" ht="15" x14ac:dyDescent="0.3">
      <c r="A913" s="26" t="e">
        <f t="shared" si="26"/>
        <v>#REF!</v>
      </c>
      <c r="B913" s="26" t="e">
        <f t="shared" si="27"/>
        <v>#REF!</v>
      </c>
    </row>
    <row r="914" spans="1:2" ht="15" x14ac:dyDescent="0.3">
      <c r="A914" s="26" t="e">
        <f t="shared" si="26"/>
        <v>#REF!</v>
      </c>
      <c r="B914" s="26" t="e">
        <f t="shared" si="27"/>
        <v>#REF!</v>
      </c>
    </row>
    <row r="915" spans="1:2" ht="15" x14ac:dyDescent="0.3">
      <c r="A915" s="26" t="e">
        <f t="shared" si="26"/>
        <v>#REF!</v>
      </c>
      <c r="B915" s="26" t="e">
        <f t="shared" si="27"/>
        <v>#REF!</v>
      </c>
    </row>
    <row r="916" spans="1:2" ht="15" x14ac:dyDescent="0.3">
      <c r="A916" s="26" t="e">
        <f t="shared" si="26"/>
        <v>#REF!</v>
      </c>
      <c r="B916" s="26" t="e">
        <f t="shared" si="27"/>
        <v>#REF!</v>
      </c>
    </row>
    <row r="917" spans="1:2" ht="15" x14ac:dyDescent="0.3">
      <c r="A917" s="26" t="e">
        <f t="shared" si="26"/>
        <v>#REF!</v>
      </c>
      <c r="B917" s="26" t="e">
        <f t="shared" si="27"/>
        <v>#REF!</v>
      </c>
    </row>
    <row r="918" spans="1:2" ht="15" x14ac:dyDescent="0.3">
      <c r="A918" s="26" t="e">
        <f t="shared" ref="A918:A981" si="28">IF(LEFT(C918,8)="PROPOSED",A917+1,A917)</f>
        <v>#REF!</v>
      </c>
      <c r="B918" s="26" t="e">
        <f t="shared" ref="B918:B981" si="29">+A918&amp;"-"&amp;C918</f>
        <v>#REF!</v>
      </c>
    </row>
    <row r="919" spans="1:2" ht="15" x14ac:dyDescent="0.3">
      <c r="A919" s="26" t="e">
        <f t="shared" si="28"/>
        <v>#REF!</v>
      </c>
      <c r="B919" s="26" t="e">
        <f t="shared" si="29"/>
        <v>#REF!</v>
      </c>
    </row>
    <row r="920" spans="1:2" ht="15" x14ac:dyDescent="0.3">
      <c r="A920" s="26" t="e">
        <f t="shared" si="28"/>
        <v>#REF!</v>
      </c>
      <c r="B920" s="26" t="e">
        <f t="shared" si="29"/>
        <v>#REF!</v>
      </c>
    </row>
    <row r="921" spans="1:2" ht="15" x14ac:dyDescent="0.3">
      <c r="A921" s="26" t="e">
        <f t="shared" si="28"/>
        <v>#REF!</v>
      </c>
      <c r="B921" s="26" t="e">
        <f t="shared" si="29"/>
        <v>#REF!</v>
      </c>
    </row>
    <row r="922" spans="1:2" ht="15" x14ac:dyDescent="0.3">
      <c r="A922" s="26" t="e">
        <f t="shared" si="28"/>
        <v>#REF!</v>
      </c>
      <c r="B922" s="26" t="e">
        <f t="shared" si="29"/>
        <v>#REF!</v>
      </c>
    </row>
    <row r="923" spans="1:2" ht="15" x14ac:dyDescent="0.3">
      <c r="A923" s="26" t="e">
        <f t="shared" si="28"/>
        <v>#REF!</v>
      </c>
      <c r="B923" s="26" t="e">
        <f t="shared" si="29"/>
        <v>#REF!</v>
      </c>
    </row>
    <row r="924" spans="1:2" ht="15" x14ac:dyDescent="0.3">
      <c r="A924" s="26" t="e">
        <f t="shared" si="28"/>
        <v>#REF!</v>
      </c>
      <c r="B924" s="26" t="e">
        <f t="shared" si="29"/>
        <v>#REF!</v>
      </c>
    </row>
    <row r="925" spans="1:2" ht="15" x14ac:dyDescent="0.3">
      <c r="A925" s="26" t="e">
        <f t="shared" si="28"/>
        <v>#REF!</v>
      </c>
      <c r="B925" s="26" t="e">
        <f t="shared" si="29"/>
        <v>#REF!</v>
      </c>
    </row>
    <row r="926" spans="1:2" ht="15" x14ac:dyDescent="0.3">
      <c r="A926" s="26" t="e">
        <f t="shared" si="28"/>
        <v>#REF!</v>
      </c>
      <c r="B926" s="26" t="e">
        <f t="shared" si="29"/>
        <v>#REF!</v>
      </c>
    </row>
    <row r="927" spans="1:2" ht="15" x14ac:dyDescent="0.3">
      <c r="A927" s="26" t="e">
        <f t="shared" si="28"/>
        <v>#REF!</v>
      </c>
      <c r="B927" s="26" t="e">
        <f t="shared" si="29"/>
        <v>#REF!</v>
      </c>
    </row>
    <row r="928" spans="1:2" ht="15" x14ac:dyDescent="0.3">
      <c r="A928" s="26" t="e">
        <f t="shared" si="28"/>
        <v>#REF!</v>
      </c>
      <c r="B928" s="26" t="e">
        <f t="shared" si="29"/>
        <v>#REF!</v>
      </c>
    </row>
    <row r="929" spans="1:2" ht="15" x14ac:dyDescent="0.3">
      <c r="A929" s="26" t="e">
        <f t="shared" si="28"/>
        <v>#REF!</v>
      </c>
      <c r="B929" s="26" t="e">
        <f t="shared" si="29"/>
        <v>#REF!</v>
      </c>
    </row>
    <row r="930" spans="1:2" ht="15" x14ac:dyDescent="0.3">
      <c r="A930" s="26" t="e">
        <f t="shared" si="28"/>
        <v>#REF!</v>
      </c>
      <c r="B930" s="26" t="e">
        <f t="shared" si="29"/>
        <v>#REF!</v>
      </c>
    </row>
    <row r="931" spans="1:2" ht="15" x14ac:dyDescent="0.3">
      <c r="A931" s="26" t="e">
        <f t="shared" si="28"/>
        <v>#REF!</v>
      </c>
      <c r="B931" s="26" t="e">
        <f t="shared" si="29"/>
        <v>#REF!</v>
      </c>
    </row>
    <row r="932" spans="1:2" ht="15" x14ac:dyDescent="0.3">
      <c r="A932" s="26" t="e">
        <f t="shared" si="28"/>
        <v>#REF!</v>
      </c>
      <c r="B932" s="26" t="e">
        <f t="shared" si="29"/>
        <v>#REF!</v>
      </c>
    </row>
    <row r="933" spans="1:2" ht="15" x14ac:dyDescent="0.3">
      <c r="A933" s="26" t="e">
        <f t="shared" si="28"/>
        <v>#REF!</v>
      </c>
      <c r="B933" s="26" t="e">
        <f t="shared" si="29"/>
        <v>#REF!</v>
      </c>
    </row>
    <row r="934" spans="1:2" ht="15" x14ac:dyDescent="0.3">
      <c r="A934" s="26" t="e">
        <f t="shared" si="28"/>
        <v>#REF!</v>
      </c>
      <c r="B934" s="26" t="e">
        <f t="shared" si="29"/>
        <v>#REF!</v>
      </c>
    </row>
    <row r="935" spans="1:2" ht="15" x14ac:dyDescent="0.3">
      <c r="A935" s="26" t="e">
        <f t="shared" si="28"/>
        <v>#REF!</v>
      </c>
      <c r="B935" s="26" t="e">
        <f t="shared" si="29"/>
        <v>#REF!</v>
      </c>
    </row>
    <row r="936" spans="1:2" ht="15" x14ac:dyDescent="0.3">
      <c r="A936" s="26" t="e">
        <f t="shared" si="28"/>
        <v>#REF!</v>
      </c>
      <c r="B936" s="26" t="e">
        <f t="shared" si="29"/>
        <v>#REF!</v>
      </c>
    </row>
    <row r="937" spans="1:2" ht="15" x14ac:dyDescent="0.3">
      <c r="A937" s="26" t="e">
        <f t="shared" si="28"/>
        <v>#REF!</v>
      </c>
      <c r="B937" s="26" t="e">
        <f t="shared" si="29"/>
        <v>#REF!</v>
      </c>
    </row>
    <row r="938" spans="1:2" ht="15" x14ac:dyDescent="0.3">
      <c r="A938" s="26" t="e">
        <f t="shared" si="28"/>
        <v>#REF!</v>
      </c>
      <c r="B938" s="26" t="e">
        <f t="shared" si="29"/>
        <v>#REF!</v>
      </c>
    </row>
    <row r="939" spans="1:2" ht="15" x14ac:dyDescent="0.3">
      <c r="A939" s="26" t="e">
        <f t="shared" si="28"/>
        <v>#REF!</v>
      </c>
      <c r="B939" s="26" t="e">
        <f t="shared" si="29"/>
        <v>#REF!</v>
      </c>
    </row>
    <row r="940" spans="1:2" ht="15" x14ac:dyDescent="0.3">
      <c r="A940" s="26" t="e">
        <f t="shared" si="28"/>
        <v>#REF!</v>
      </c>
      <c r="B940" s="26" t="e">
        <f t="shared" si="29"/>
        <v>#REF!</v>
      </c>
    </row>
    <row r="941" spans="1:2" ht="15" x14ac:dyDescent="0.3">
      <c r="A941" s="26" t="e">
        <f t="shared" si="28"/>
        <v>#REF!</v>
      </c>
      <c r="B941" s="26" t="e">
        <f t="shared" si="29"/>
        <v>#REF!</v>
      </c>
    </row>
    <row r="942" spans="1:2" ht="15" x14ac:dyDescent="0.3">
      <c r="A942" s="26" t="e">
        <f t="shared" si="28"/>
        <v>#REF!</v>
      </c>
      <c r="B942" s="26" t="e">
        <f t="shared" si="29"/>
        <v>#REF!</v>
      </c>
    </row>
    <row r="943" spans="1:2" ht="15" x14ac:dyDescent="0.3">
      <c r="A943" s="26" t="e">
        <f t="shared" si="28"/>
        <v>#REF!</v>
      </c>
      <c r="B943" s="26" t="e">
        <f t="shared" si="29"/>
        <v>#REF!</v>
      </c>
    </row>
    <row r="944" spans="1:2" ht="15" x14ac:dyDescent="0.3">
      <c r="A944" s="26" t="e">
        <f t="shared" si="28"/>
        <v>#REF!</v>
      </c>
      <c r="B944" s="26" t="e">
        <f t="shared" si="29"/>
        <v>#REF!</v>
      </c>
    </row>
    <row r="945" spans="1:2" ht="15" x14ac:dyDescent="0.3">
      <c r="A945" s="26" t="e">
        <f t="shared" si="28"/>
        <v>#REF!</v>
      </c>
      <c r="B945" s="26" t="e">
        <f t="shared" si="29"/>
        <v>#REF!</v>
      </c>
    </row>
    <row r="946" spans="1:2" ht="15" x14ac:dyDescent="0.3">
      <c r="A946" s="26" t="e">
        <f t="shared" si="28"/>
        <v>#REF!</v>
      </c>
      <c r="B946" s="26" t="e">
        <f t="shared" si="29"/>
        <v>#REF!</v>
      </c>
    </row>
    <row r="947" spans="1:2" ht="15" x14ac:dyDescent="0.3">
      <c r="A947" s="26" t="e">
        <f t="shared" si="28"/>
        <v>#REF!</v>
      </c>
      <c r="B947" s="26" t="e">
        <f t="shared" si="29"/>
        <v>#REF!</v>
      </c>
    </row>
    <row r="948" spans="1:2" ht="15" x14ac:dyDescent="0.3">
      <c r="A948" s="26" t="e">
        <f t="shared" si="28"/>
        <v>#REF!</v>
      </c>
      <c r="B948" s="26" t="e">
        <f t="shared" si="29"/>
        <v>#REF!</v>
      </c>
    </row>
    <row r="949" spans="1:2" ht="15" x14ac:dyDescent="0.3">
      <c r="A949" s="26" t="e">
        <f t="shared" si="28"/>
        <v>#REF!</v>
      </c>
      <c r="B949" s="26" t="e">
        <f t="shared" si="29"/>
        <v>#REF!</v>
      </c>
    </row>
    <row r="950" spans="1:2" ht="15" x14ac:dyDescent="0.3">
      <c r="A950" s="26" t="e">
        <f t="shared" si="28"/>
        <v>#REF!</v>
      </c>
      <c r="B950" s="26" t="e">
        <f t="shared" si="29"/>
        <v>#REF!</v>
      </c>
    </row>
    <row r="951" spans="1:2" ht="15" x14ac:dyDescent="0.3">
      <c r="A951" s="26" t="e">
        <f t="shared" si="28"/>
        <v>#REF!</v>
      </c>
      <c r="B951" s="26" t="e">
        <f t="shared" si="29"/>
        <v>#REF!</v>
      </c>
    </row>
    <row r="952" spans="1:2" ht="15" x14ac:dyDescent="0.3">
      <c r="A952" s="26" t="e">
        <f t="shared" si="28"/>
        <v>#REF!</v>
      </c>
      <c r="B952" s="26" t="e">
        <f t="shared" si="29"/>
        <v>#REF!</v>
      </c>
    </row>
    <row r="953" spans="1:2" ht="15" x14ac:dyDescent="0.3">
      <c r="A953" s="26" t="e">
        <f t="shared" si="28"/>
        <v>#REF!</v>
      </c>
      <c r="B953" s="26" t="e">
        <f t="shared" si="29"/>
        <v>#REF!</v>
      </c>
    </row>
    <row r="954" spans="1:2" ht="15" x14ac:dyDescent="0.3">
      <c r="A954" s="26" t="e">
        <f t="shared" si="28"/>
        <v>#REF!</v>
      </c>
      <c r="B954" s="26" t="e">
        <f t="shared" si="29"/>
        <v>#REF!</v>
      </c>
    </row>
    <row r="955" spans="1:2" ht="15" x14ac:dyDescent="0.3">
      <c r="A955" s="26" t="e">
        <f t="shared" si="28"/>
        <v>#REF!</v>
      </c>
      <c r="B955" s="26" t="e">
        <f t="shared" si="29"/>
        <v>#REF!</v>
      </c>
    </row>
    <row r="956" spans="1:2" ht="15" x14ac:dyDescent="0.3">
      <c r="A956" s="26" t="e">
        <f t="shared" si="28"/>
        <v>#REF!</v>
      </c>
      <c r="B956" s="26" t="e">
        <f t="shared" si="29"/>
        <v>#REF!</v>
      </c>
    </row>
    <row r="957" spans="1:2" ht="15" x14ac:dyDescent="0.3">
      <c r="A957" s="26" t="e">
        <f t="shared" si="28"/>
        <v>#REF!</v>
      </c>
      <c r="B957" s="26" t="e">
        <f t="shared" si="29"/>
        <v>#REF!</v>
      </c>
    </row>
    <row r="958" spans="1:2" ht="15" x14ac:dyDescent="0.3">
      <c r="A958" s="26" t="e">
        <f t="shared" si="28"/>
        <v>#REF!</v>
      </c>
      <c r="B958" s="26" t="e">
        <f t="shared" si="29"/>
        <v>#REF!</v>
      </c>
    </row>
    <row r="959" spans="1:2" ht="15" x14ac:dyDescent="0.3">
      <c r="A959" s="26" t="e">
        <f t="shared" si="28"/>
        <v>#REF!</v>
      </c>
      <c r="B959" s="26" t="e">
        <f t="shared" si="29"/>
        <v>#REF!</v>
      </c>
    </row>
    <row r="960" spans="1:2" ht="15" x14ac:dyDescent="0.3">
      <c r="A960" s="26" t="e">
        <f t="shared" si="28"/>
        <v>#REF!</v>
      </c>
      <c r="B960" s="26" t="e">
        <f t="shared" si="29"/>
        <v>#REF!</v>
      </c>
    </row>
    <row r="961" spans="1:2" ht="15" x14ac:dyDescent="0.3">
      <c r="A961" s="26" t="e">
        <f t="shared" si="28"/>
        <v>#REF!</v>
      </c>
      <c r="B961" s="26" t="e">
        <f t="shared" si="29"/>
        <v>#REF!</v>
      </c>
    </row>
    <row r="962" spans="1:2" ht="15" x14ac:dyDescent="0.3">
      <c r="A962" s="26" t="e">
        <f t="shared" si="28"/>
        <v>#REF!</v>
      </c>
      <c r="B962" s="26" t="e">
        <f t="shared" si="29"/>
        <v>#REF!</v>
      </c>
    </row>
    <row r="963" spans="1:2" ht="15" x14ac:dyDescent="0.3">
      <c r="A963" s="26" t="e">
        <f t="shared" si="28"/>
        <v>#REF!</v>
      </c>
      <c r="B963" s="26" t="e">
        <f t="shared" si="29"/>
        <v>#REF!</v>
      </c>
    </row>
    <row r="964" spans="1:2" ht="15" x14ac:dyDescent="0.3">
      <c r="A964" s="26" t="e">
        <f t="shared" si="28"/>
        <v>#REF!</v>
      </c>
      <c r="B964" s="26" t="e">
        <f t="shared" si="29"/>
        <v>#REF!</v>
      </c>
    </row>
    <row r="965" spans="1:2" ht="15" x14ac:dyDescent="0.3">
      <c r="A965" s="26" t="e">
        <f t="shared" si="28"/>
        <v>#REF!</v>
      </c>
      <c r="B965" s="26" t="e">
        <f t="shared" si="29"/>
        <v>#REF!</v>
      </c>
    </row>
    <row r="966" spans="1:2" ht="15" x14ac:dyDescent="0.3">
      <c r="A966" s="26" t="e">
        <f t="shared" si="28"/>
        <v>#REF!</v>
      </c>
      <c r="B966" s="26" t="e">
        <f t="shared" si="29"/>
        <v>#REF!</v>
      </c>
    </row>
    <row r="967" spans="1:2" ht="15" x14ac:dyDescent="0.3">
      <c r="A967" s="26" t="e">
        <f t="shared" si="28"/>
        <v>#REF!</v>
      </c>
      <c r="B967" s="26" t="e">
        <f t="shared" si="29"/>
        <v>#REF!</v>
      </c>
    </row>
    <row r="968" spans="1:2" ht="15" x14ac:dyDescent="0.3">
      <c r="A968" s="26" t="e">
        <f t="shared" si="28"/>
        <v>#REF!</v>
      </c>
      <c r="B968" s="26" t="e">
        <f t="shared" si="29"/>
        <v>#REF!</v>
      </c>
    </row>
    <row r="969" spans="1:2" ht="15" x14ac:dyDescent="0.3">
      <c r="A969" s="26" t="e">
        <f t="shared" si="28"/>
        <v>#REF!</v>
      </c>
      <c r="B969" s="26" t="e">
        <f t="shared" si="29"/>
        <v>#REF!</v>
      </c>
    </row>
    <row r="970" spans="1:2" ht="15" x14ac:dyDescent="0.3">
      <c r="A970" s="26" t="e">
        <f t="shared" si="28"/>
        <v>#REF!</v>
      </c>
      <c r="B970" s="26" t="e">
        <f t="shared" si="29"/>
        <v>#REF!</v>
      </c>
    </row>
    <row r="971" spans="1:2" ht="15" x14ac:dyDescent="0.3">
      <c r="A971" s="26" t="e">
        <f t="shared" si="28"/>
        <v>#REF!</v>
      </c>
      <c r="B971" s="26" t="e">
        <f t="shared" si="29"/>
        <v>#REF!</v>
      </c>
    </row>
    <row r="972" spans="1:2" ht="15" x14ac:dyDescent="0.3">
      <c r="A972" s="26" t="e">
        <f t="shared" si="28"/>
        <v>#REF!</v>
      </c>
      <c r="B972" s="26" t="e">
        <f t="shared" si="29"/>
        <v>#REF!</v>
      </c>
    </row>
    <row r="973" spans="1:2" ht="15" x14ac:dyDescent="0.3">
      <c r="A973" s="26" t="e">
        <f t="shared" si="28"/>
        <v>#REF!</v>
      </c>
      <c r="B973" s="26" t="e">
        <f t="shared" si="29"/>
        <v>#REF!</v>
      </c>
    </row>
    <row r="974" spans="1:2" ht="15" x14ac:dyDescent="0.3">
      <c r="A974" s="26" t="e">
        <f t="shared" si="28"/>
        <v>#REF!</v>
      </c>
      <c r="B974" s="26" t="e">
        <f t="shared" si="29"/>
        <v>#REF!</v>
      </c>
    </row>
    <row r="975" spans="1:2" ht="15" x14ac:dyDescent="0.3">
      <c r="A975" s="26" t="e">
        <f t="shared" si="28"/>
        <v>#REF!</v>
      </c>
      <c r="B975" s="26" t="e">
        <f t="shared" si="29"/>
        <v>#REF!</v>
      </c>
    </row>
    <row r="976" spans="1:2" ht="15" x14ac:dyDescent="0.3">
      <c r="A976" s="26" t="e">
        <f t="shared" si="28"/>
        <v>#REF!</v>
      </c>
      <c r="B976" s="26" t="e">
        <f t="shared" si="29"/>
        <v>#REF!</v>
      </c>
    </row>
    <row r="977" spans="1:2" ht="15" x14ac:dyDescent="0.3">
      <c r="A977" s="26" t="e">
        <f t="shared" si="28"/>
        <v>#REF!</v>
      </c>
      <c r="B977" s="26" t="e">
        <f t="shared" si="29"/>
        <v>#REF!</v>
      </c>
    </row>
    <row r="978" spans="1:2" ht="15" x14ac:dyDescent="0.3">
      <c r="A978" s="26" t="e">
        <f t="shared" si="28"/>
        <v>#REF!</v>
      </c>
      <c r="B978" s="26" t="e">
        <f t="shared" si="29"/>
        <v>#REF!</v>
      </c>
    </row>
    <row r="979" spans="1:2" ht="15" x14ac:dyDescent="0.3">
      <c r="A979" s="26" t="e">
        <f t="shared" si="28"/>
        <v>#REF!</v>
      </c>
      <c r="B979" s="26" t="e">
        <f t="shared" si="29"/>
        <v>#REF!</v>
      </c>
    </row>
    <row r="980" spans="1:2" ht="15" x14ac:dyDescent="0.3">
      <c r="A980" s="26" t="e">
        <f t="shared" si="28"/>
        <v>#REF!</v>
      </c>
      <c r="B980" s="26" t="e">
        <f t="shared" si="29"/>
        <v>#REF!</v>
      </c>
    </row>
    <row r="981" spans="1:2" ht="15" x14ac:dyDescent="0.3">
      <c r="A981" s="26" t="e">
        <f t="shared" si="28"/>
        <v>#REF!</v>
      </c>
      <c r="B981" s="26" t="e">
        <f t="shared" si="29"/>
        <v>#REF!</v>
      </c>
    </row>
    <row r="982" spans="1:2" ht="15" x14ac:dyDescent="0.3">
      <c r="A982" s="26" t="e">
        <f t="shared" ref="A982:A1015" si="30">IF(LEFT(C982,8)="PROPOSED",A981+1,A981)</f>
        <v>#REF!</v>
      </c>
      <c r="B982" s="26" t="e">
        <f t="shared" ref="B982:B1015" si="31">+A982&amp;"-"&amp;C982</f>
        <v>#REF!</v>
      </c>
    </row>
    <row r="983" spans="1:2" ht="15" x14ac:dyDescent="0.3">
      <c r="A983" s="26" t="e">
        <f t="shared" si="30"/>
        <v>#REF!</v>
      </c>
      <c r="B983" s="26" t="e">
        <f t="shared" si="31"/>
        <v>#REF!</v>
      </c>
    </row>
    <row r="984" spans="1:2" ht="15" x14ac:dyDescent="0.3">
      <c r="A984" s="26" t="e">
        <f t="shared" si="30"/>
        <v>#REF!</v>
      </c>
      <c r="B984" s="26" t="e">
        <f t="shared" si="31"/>
        <v>#REF!</v>
      </c>
    </row>
    <row r="985" spans="1:2" ht="15" x14ac:dyDescent="0.3">
      <c r="A985" s="26" t="e">
        <f t="shared" si="30"/>
        <v>#REF!</v>
      </c>
      <c r="B985" s="26" t="e">
        <f t="shared" si="31"/>
        <v>#REF!</v>
      </c>
    </row>
    <row r="986" spans="1:2" ht="15" x14ac:dyDescent="0.3">
      <c r="A986" s="26" t="e">
        <f t="shared" si="30"/>
        <v>#REF!</v>
      </c>
      <c r="B986" s="26" t="e">
        <f t="shared" si="31"/>
        <v>#REF!</v>
      </c>
    </row>
    <row r="987" spans="1:2" ht="15" x14ac:dyDescent="0.3">
      <c r="A987" s="26" t="e">
        <f t="shared" si="30"/>
        <v>#REF!</v>
      </c>
      <c r="B987" s="26" t="e">
        <f t="shared" si="31"/>
        <v>#REF!</v>
      </c>
    </row>
    <row r="988" spans="1:2" ht="15" x14ac:dyDescent="0.3">
      <c r="A988" s="26" t="e">
        <f t="shared" si="30"/>
        <v>#REF!</v>
      </c>
      <c r="B988" s="26" t="e">
        <f t="shared" si="31"/>
        <v>#REF!</v>
      </c>
    </row>
    <row r="989" spans="1:2" ht="15" x14ac:dyDescent="0.3">
      <c r="A989" s="26" t="e">
        <f t="shared" si="30"/>
        <v>#REF!</v>
      </c>
      <c r="B989" s="26" t="e">
        <f t="shared" si="31"/>
        <v>#REF!</v>
      </c>
    </row>
    <row r="990" spans="1:2" ht="15" x14ac:dyDescent="0.3">
      <c r="A990" s="26" t="e">
        <f t="shared" si="30"/>
        <v>#REF!</v>
      </c>
      <c r="B990" s="26" t="e">
        <f t="shared" si="31"/>
        <v>#REF!</v>
      </c>
    </row>
    <row r="991" spans="1:2" ht="15" x14ac:dyDescent="0.3">
      <c r="A991" s="26" t="e">
        <f t="shared" si="30"/>
        <v>#REF!</v>
      </c>
      <c r="B991" s="26" t="e">
        <f t="shared" si="31"/>
        <v>#REF!</v>
      </c>
    </row>
    <row r="992" spans="1:2" ht="15" x14ac:dyDescent="0.3">
      <c r="A992" s="26" t="e">
        <f t="shared" si="30"/>
        <v>#REF!</v>
      </c>
      <c r="B992" s="26" t="e">
        <f t="shared" si="31"/>
        <v>#REF!</v>
      </c>
    </row>
    <row r="993" spans="1:2" ht="15" x14ac:dyDescent="0.3">
      <c r="A993" s="26" t="e">
        <f t="shared" si="30"/>
        <v>#REF!</v>
      </c>
      <c r="B993" s="26" t="e">
        <f t="shared" si="31"/>
        <v>#REF!</v>
      </c>
    </row>
    <row r="994" spans="1:2" ht="15" x14ac:dyDescent="0.3">
      <c r="A994" s="26" t="e">
        <f t="shared" si="30"/>
        <v>#REF!</v>
      </c>
      <c r="B994" s="26" t="e">
        <f t="shared" si="31"/>
        <v>#REF!</v>
      </c>
    </row>
    <row r="995" spans="1:2" ht="15" x14ac:dyDescent="0.3">
      <c r="A995" s="26" t="e">
        <f t="shared" si="30"/>
        <v>#REF!</v>
      </c>
      <c r="B995" s="26" t="e">
        <f t="shared" si="31"/>
        <v>#REF!</v>
      </c>
    </row>
    <row r="996" spans="1:2" ht="15" x14ac:dyDescent="0.3">
      <c r="A996" s="26" t="e">
        <f t="shared" si="30"/>
        <v>#REF!</v>
      </c>
      <c r="B996" s="26" t="e">
        <f t="shared" si="31"/>
        <v>#REF!</v>
      </c>
    </row>
    <row r="997" spans="1:2" ht="15" x14ac:dyDescent="0.3">
      <c r="A997" s="26" t="e">
        <f t="shared" si="30"/>
        <v>#REF!</v>
      </c>
      <c r="B997" s="26" t="e">
        <f t="shared" si="31"/>
        <v>#REF!</v>
      </c>
    </row>
    <row r="998" spans="1:2" ht="15" x14ac:dyDescent="0.3">
      <c r="A998" s="26" t="e">
        <f t="shared" si="30"/>
        <v>#REF!</v>
      </c>
      <c r="B998" s="26" t="e">
        <f t="shared" si="31"/>
        <v>#REF!</v>
      </c>
    </row>
    <row r="999" spans="1:2" ht="15" x14ac:dyDescent="0.3">
      <c r="A999" s="26" t="e">
        <f t="shared" si="30"/>
        <v>#REF!</v>
      </c>
      <c r="B999" s="26" t="e">
        <f t="shared" si="31"/>
        <v>#REF!</v>
      </c>
    </row>
    <row r="1000" spans="1:2" ht="15" x14ac:dyDescent="0.3">
      <c r="A1000" s="26" t="e">
        <f t="shared" si="30"/>
        <v>#REF!</v>
      </c>
      <c r="B1000" s="26" t="e">
        <f t="shared" si="31"/>
        <v>#REF!</v>
      </c>
    </row>
    <row r="1001" spans="1:2" ht="15" x14ac:dyDescent="0.3">
      <c r="A1001" s="26" t="e">
        <f t="shared" si="30"/>
        <v>#REF!</v>
      </c>
      <c r="B1001" s="26" t="e">
        <f t="shared" si="31"/>
        <v>#REF!</v>
      </c>
    </row>
    <row r="1002" spans="1:2" ht="15" x14ac:dyDescent="0.3">
      <c r="A1002" s="26" t="e">
        <f t="shared" si="30"/>
        <v>#REF!</v>
      </c>
      <c r="B1002" s="26" t="e">
        <f t="shared" si="31"/>
        <v>#REF!</v>
      </c>
    </row>
    <row r="1003" spans="1:2" ht="15" x14ac:dyDescent="0.3">
      <c r="A1003" s="26" t="e">
        <f t="shared" si="30"/>
        <v>#REF!</v>
      </c>
      <c r="B1003" s="26" t="e">
        <f t="shared" si="31"/>
        <v>#REF!</v>
      </c>
    </row>
    <row r="1004" spans="1:2" ht="15" x14ac:dyDescent="0.3">
      <c r="A1004" s="26" t="e">
        <f t="shared" si="30"/>
        <v>#REF!</v>
      </c>
      <c r="B1004" s="26" t="e">
        <f t="shared" si="31"/>
        <v>#REF!</v>
      </c>
    </row>
    <row r="1005" spans="1:2" ht="15" x14ac:dyDescent="0.3">
      <c r="A1005" s="26" t="e">
        <f t="shared" si="30"/>
        <v>#REF!</v>
      </c>
      <c r="B1005" s="26" t="e">
        <f t="shared" si="31"/>
        <v>#REF!</v>
      </c>
    </row>
    <row r="1006" spans="1:2" ht="15" x14ac:dyDescent="0.3">
      <c r="A1006" s="26" t="e">
        <f t="shared" si="30"/>
        <v>#REF!</v>
      </c>
      <c r="B1006" s="26" t="e">
        <f t="shared" si="31"/>
        <v>#REF!</v>
      </c>
    </row>
    <row r="1007" spans="1:2" ht="15" x14ac:dyDescent="0.3">
      <c r="A1007" s="26" t="e">
        <f t="shared" si="30"/>
        <v>#REF!</v>
      </c>
      <c r="B1007" s="26" t="e">
        <f t="shared" si="31"/>
        <v>#REF!</v>
      </c>
    </row>
    <row r="1008" spans="1:2" ht="15" x14ac:dyDescent="0.3">
      <c r="A1008" s="26" t="e">
        <f t="shared" si="30"/>
        <v>#REF!</v>
      </c>
      <c r="B1008" s="26" t="e">
        <f t="shared" si="31"/>
        <v>#REF!</v>
      </c>
    </row>
    <row r="1009" spans="1:2" ht="15" x14ac:dyDescent="0.3">
      <c r="A1009" s="26" t="e">
        <f t="shared" si="30"/>
        <v>#REF!</v>
      </c>
      <c r="B1009" s="26" t="e">
        <f t="shared" si="31"/>
        <v>#REF!</v>
      </c>
    </row>
    <row r="1010" spans="1:2" ht="15" x14ac:dyDescent="0.3">
      <c r="A1010" s="26" t="e">
        <f t="shared" si="30"/>
        <v>#REF!</v>
      </c>
      <c r="B1010" s="26" t="e">
        <f t="shared" si="31"/>
        <v>#REF!</v>
      </c>
    </row>
    <row r="1011" spans="1:2" ht="15" x14ac:dyDescent="0.3">
      <c r="A1011" s="26" t="e">
        <f t="shared" si="30"/>
        <v>#REF!</v>
      </c>
      <c r="B1011" s="26" t="e">
        <f t="shared" si="31"/>
        <v>#REF!</v>
      </c>
    </row>
    <row r="1012" spans="1:2" ht="15" x14ac:dyDescent="0.3">
      <c r="A1012" s="26" t="e">
        <f t="shared" si="30"/>
        <v>#REF!</v>
      </c>
      <c r="B1012" s="26" t="e">
        <f t="shared" si="31"/>
        <v>#REF!</v>
      </c>
    </row>
    <row r="1013" spans="1:2" ht="15" x14ac:dyDescent="0.3">
      <c r="A1013" s="26" t="e">
        <f t="shared" si="30"/>
        <v>#REF!</v>
      </c>
      <c r="B1013" s="26" t="e">
        <f t="shared" si="31"/>
        <v>#REF!</v>
      </c>
    </row>
    <row r="1014" spans="1:2" ht="15" x14ac:dyDescent="0.3">
      <c r="A1014" s="26" t="e">
        <f t="shared" si="30"/>
        <v>#REF!</v>
      </c>
      <c r="B1014" s="26" t="e">
        <f t="shared" si="31"/>
        <v>#REF!</v>
      </c>
    </row>
    <row r="1015" spans="1:2" ht="15" x14ac:dyDescent="0.3">
      <c r="A1015" s="26" t="e">
        <f t="shared" si="30"/>
        <v>#REF!</v>
      </c>
      <c r="B1015" s="26" t="e">
        <f t="shared" si="31"/>
        <v>#REF!</v>
      </c>
    </row>
  </sheetData>
  <mergeCells count="13">
    <mergeCell ref="C379:D379"/>
    <mergeCell ref="C410:F410"/>
    <mergeCell ref="C413:D413"/>
    <mergeCell ref="C444:F444"/>
    <mergeCell ref="C308:F308"/>
    <mergeCell ref="C342:F342"/>
    <mergeCell ref="C345:D345"/>
    <mergeCell ref="C376:F376"/>
    <mergeCell ref="C515:D515"/>
    <mergeCell ref="C447:D447"/>
    <mergeCell ref="C478:F478"/>
    <mergeCell ref="C481:D481"/>
    <mergeCell ref="C512:F512"/>
  </mergeCells>
  <phoneticPr fontId="6" type="noConversion"/>
  <printOptions horizontalCentered="1"/>
  <pageMargins left="0.2" right="0.2" top="0.6" bottom="1" header="0.5" footer="0.5"/>
  <pageSetup scale="91" orientation="landscape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in="2" max="8" man="1"/>
    <brk id="103" min="2" max="8" man="1"/>
    <brk id="137" max="16383" man="1"/>
    <brk id="171" max="16383" man="1"/>
    <brk id="205" max="16383" man="1"/>
    <brk id="239" min="2" max="8" man="1"/>
    <brk id="273" max="16383" man="1"/>
    <brk id="307" max="16383" man="1"/>
    <brk id="341" min="2" max="8" man="1"/>
    <brk id="375" max="16383" man="1"/>
    <brk id="409" min="2" max="8" man="1"/>
    <brk id="443" max="16383" man="1"/>
    <brk id="477" max="16383" man="1"/>
    <brk id="51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0000"/>
  </sheetPr>
  <dimension ref="C1:N545"/>
  <sheetViews>
    <sheetView topLeftCell="A511" zoomScaleNormal="100" workbookViewId="0">
      <selection activeCell="E511" sqref="E511"/>
    </sheetView>
  </sheetViews>
  <sheetFormatPr defaultColWidth="9.1796875" defaultRowHeight="12.5" x14ac:dyDescent="0.25"/>
  <cols>
    <col min="1" max="2" width="9.1796875" style="1"/>
    <col min="3" max="3" width="11.1796875" style="1" customWidth="1"/>
    <col min="4" max="5" width="20.54296875" style="1" customWidth="1"/>
    <col min="6" max="6" width="30.1796875" style="1" customWidth="1"/>
    <col min="7" max="7" width="20.54296875" style="1" customWidth="1"/>
    <col min="8" max="13" width="9.1796875" style="1"/>
    <col min="14" max="14" width="11.81640625" style="1" bestFit="1" customWidth="1"/>
    <col min="15" max="16384" width="9.1796875" style="1"/>
  </cols>
  <sheetData>
    <row r="1" spans="3:14" x14ac:dyDescent="0.25">
      <c r="N1" s="32"/>
    </row>
    <row r="2" spans="3:14" ht="18" customHeight="1" x14ac:dyDescent="0.3">
      <c r="C2" s="19" t="e">
        <f>'Res old 90'!C2</f>
        <v>#REF!</v>
      </c>
      <c r="D2" s="15"/>
      <c r="E2" s="15"/>
      <c r="F2" s="15"/>
      <c r="N2" s="32"/>
    </row>
    <row r="3" spans="3:14" ht="18" customHeight="1" x14ac:dyDescent="0.3">
      <c r="C3" s="4" t="s">
        <v>8</v>
      </c>
      <c r="E3" s="8"/>
      <c r="F3" s="15"/>
      <c r="G3" s="14"/>
    </row>
    <row r="4" spans="3:14" ht="18" customHeight="1" x14ac:dyDescent="0.3">
      <c r="C4" s="4" t="s">
        <v>0</v>
      </c>
      <c r="D4" s="15"/>
      <c r="E4" s="20">
        <v>0.75</v>
      </c>
      <c r="F4" s="15"/>
      <c r="G4" s="14" t="str">
        <f>+cit</f>
        <v/>
      </c>
    </row>
    <row r="5" spans="3:14" ht="18" customHeight="1" x14ac:dyDescent="0.3">
      <c r="C5" s="19" t="s">
        <v>27</v>
      </c>
      <c r="D5" s="15"/>
      <c r="E5" s="8"/>
      <c r="F5" s="8"/>
      <c r="G5" s="24" t="str">
        <f>+_cit1</f>
        <v/>
      </c>
    </row>
    <row r="6" spans="3:14" ht="13" x14ac:dyDescent="0.3">
      <c r="C6" s="4"/>
      <c r="D6" s="15"/>
      <c r="E6" s="8"/>
      <c r="F6" s="15"/>
      <c r="G6" s="24"/>
    </row>
    <row r="7" spans="3:14" ht="13" x14ac:dyDescent="0.3">
      <c r="C7" s="2"/>
      <c r="D7" s="9"/>
      <c r="E7" s="10"/>
      <c r="F7" s="10" t="s">
        <v>52</v>
      </c>
    </row>
    <row r="8" spans="3:14" ht="26" x14ac:dyDescent="0.3">
      <c r="C8" s="2"/>
      <c r="D8" s="2"/>
      <c r="E8" s="2"/>
      <c r="F8" s="50" t="s">
        <v>53</v>
      </c>
    </row>
    <row r="9" spans="3:14" ht="13" x14ac:dyDescent="0.3">
      <c r="C9" s="3"/>
      <c r="D9" s="3"/>
      <c r="E9" s="2"/>
      <c r="F9" s="43" t="s">
        <v>54</v>
      </c>
      <c r="G9" s="3"/>
    </row>
    <row r="10" spans="3:14" ht="26" x14ac:dyDescent="0.3">
      <c r="C10" s="51" t="s">
        <v>56</v>
      </c>
      <c r="D10" s="28" t="s">
        <v>3</v>
      </c>
      <c r="E10" s="28" t="s">
        <v>7</v>
      </c>
      <c r="F10" s="51" t="s">
        <v>55</v>
      </c>
      <c r="G10" s="51" t="s">
        <v>57</v>
      </c>
    </row>
    <row r="11" spans="3:14" ht="19.5" customHeight="1" x14ac:dyDescent="0.25">
      <c r="C11" s="5">
        <v>1</v>
      </c>
      <c r="D11" s="6">
        <f>'Res old 90'!D11/'Res old 90'!$E$38*'Res old 75'!$E$38</f>
        <v>8.3386679763834015E-2</v>
      </c>
      <c r="E11" s="6">
        <f>'Res old 90'!E11/'Res old 90'!$E$38*'Res old 75'!$E$38</f>
        <v>7.7459459304465392E-2</v>
      </c>
      <c r="F11" s="6">
        <f>'Res old 90'!F11/'Res old 90'!$E$38*'Res old 75'!$E$38</f>
        <v>4.3870113218088598E-2</v>
      </c>
      <c r="G11" s="6">
        <f>'Res old 90'!G11/'Res old 90'!$E$38*'Res old 75'!$E$38</f>
        <v>8.7642364498169242E-2</v>
      </c>
    </row>
    <row r="12" spans="3:14" ht="12.75" customHeight="1" x14ac:dyDescent="0.25">
      <c r="C12" s="5">
        <v>2</v>
      </c>
      <c r="D12" s="6">
        <f>'Res old 90'!D12/'Res old 90'!$E$38*'Res old 75'!$E$38</f>
        <v>0.13515989860844965</v>
      </c>
      <c r="E12" s="6">
        <f>'Res old 90'!E12/'Res old 90'!$E$38*'Res old 75'!$E$38</f>
        <v>0.12555257860737623</v>
      </c>
      <c r="F12" s="6">
        <f>'Res old 90'!F12/'Res old 90'!$E$38*'Res old 75'!$E$38</f>
        <v>7.1108240204447642E-2</v>
      </c>
      <c r="G12" s="6">
        <f>'Res old 90'!G12/'Res old 90'!$E$38*'Res old 75'!$E$38</f>
        <v>0.1420578578368461</v>
      </c>
    </row>
    <row r="13" spans="3:14" ht="12.75" customHeight="1" x14ac:dyDescent="0.25">
      <c r="C13" s="17">
        <v>3</v>
      </c>
      <c r="D13" s="6">
        <f>'Res old 90'!D13/'Res old 90'!$E$38*'Res old 75'!$E$38</f>
        <v>0.18709648840741849</v>
      </c>
      <c r="E13" s="6">
        <f>'Res old 90'!E13/'Res old 90'!$E$38*'Res old 75'!$E$38</f>
        <v>0.17379745627056817</v>
      </c>
      <c r="F13" s="6">
        <f>'Res old 90'!F13/'Res old 90'!$E$38*'Res old 75'!$E$38</f>
        <v>9.8432317396334956E-2</v>
      </c>
      <c r="G13" s="6">
        <f>'Res old 90'!G13/'Res old 90'!$E$38*'Res old 75'!$E$38</f>
        <v>0.19664505985573888</v>
      </c>
    </row>
    <row r="14" spans="3:14" ht="12.75" customHeight="1" x14ac:dyDescent="0.25">
      <c r="C14" s="5">
        <v>4</v>
      </c>
      <c r="D14" s="6">
        <f>'Res old 90'!D14/'Res old 90'!$E$38*'Res old 75'!$E$38</f>
        <v>0.24517772175427466</v>
      </c>
      <c r="E14" s="6">
        <f>'Res old 90'!E14/'Res old 90'!$E$38*'Res old 75'!$E$38</f>
        <v>0.22775020919856312</v>
      </c>
      <c r="F14" s="6">
        <f>'Res old 90'!F14/'Res old 90'!$E$38*'Res old 75'!$E$38</f>
        <v>0.12898911963368609</v>
      </c>
      <c r="G14" s="6">
        <f>'Res old 90'!G14/'Res old 90'!$E$38*'Res old 75'!$E$38</f>
        <v>0.25769050066121585</v>
      </c>
    </row>
    <row r="15" spans="3:14" ht="12.75" customHeight="1" x14ac:dyDescent="0.25">
      <c r="C15" s="5">
        <v>5</v>
      </c>
      <c r="D15" s="6">
        <f>'Res old 90'!D15/'Res old 90'!$E$38*'Res old 75'!$E$38</f>
        <v>0.30952424440802323</v>
      </c>
      <c r="E15" s="6">
        <f>'Res old 90'!E15/'Res old 90'!$E$38*'Res old 75'!$E$38</f>
        <v>0.28752290751198883</v>
      </c>
      <c r="F15" s="6">
        <f>'Res old 90'!F15/'Res old 90'!$E$38*'Res old 75'!$E$38</f>
        <v>0.16284211920154482</v>
      </c>
      <c r="G15" s="6">
        <f>'Res old 90'!G15/'Res old 90'!$E$38*'Res old 75'!$E$38</f>
        <v>0.32532098323447034</v>
      </c>
    </row>
    <row r="16" spans="3:14" ht="19.5" customHeight="1" x14ac:dyDescent="0.25">
      <c r="C16" s="17">
        <v>6</v>
      </c>
      <c r="D16" s="6">
        <f>'Res old 90'!D16/'Res old 90'!$E$38*'Res old 75'!$E$38</f>
        <v>0.38026628633591675</v>
      </c>
      <c r="E16" s="6">
        <f>'Res old 90'!E16/'Res old 90'!$E$38*'Res old 75'!$E$38</f>
        <v>0.35323652428324986</v>
      </c>
      <c r="F16" s="6">
        <f>'Res old 90'!F16/'Res old 90'!$E$38*'Res old 75'!$E$38</f>
        <v>0.20005983068070454</v>
      </c>
      <c r="G16" s="6">
        <f>'Res old 90'!G16/'Res old 90'!$E$38*'Res old 75'!$E$38</f>
        <v>0.39967338390024487</v>
      </c>
    </row>
    <row r="17" spans="3:7" ht="12.75" customHeight="1" x14ac:dyDescent="0.25">
      <c r="C17" s="5">
        <v>7</v>
      </c>
      <c r="D17" s="6">
        <f>'Res old 90'!D17/'Res old 90'!$E$38*'Res old 75'!$E$38</f>
        <v>0.45754364643987622</v>
      </c>
      <c r="E17" s="6">
        <f>'Res old 90'!E17/'Res old 90'!$E$38*'Res old 75'!$E$38</f>
        <v>0.42502092134861091</v>
      </c>
      <c r="F17" s="6">
        <f>'Res old 90'!F17/'Res old 90'!$E$38*'Res old 75'!$E$38</f>
        <v>0.24071580291220801</v>
      </c>
      <c r="G17" s="6">
        <f>'Res old 90'!G17/'Res old 90'!$E$38*'Res old 75'!$E$38</f>
        <v>0.48089463627375584</v>
      </c>
    </row>
    <row r="18" spans="3:7" ht="12.75" customHeight="1" x14ac:dyDescent="0.25">
      <c r="C18" s="5">
        <v>8</v>
      </c>
      <c r="D18" s="6">
        <f>'Res old 90'!D18/'Res old 90'!$E$38*'Res old 75'!$E$38</f>
        <v>0.54150542804634971</v>
      </c>
      <c r="E18" s="6">
        <f>'Res old 90'!E18/'Res old 90'!$E$38*'Res old 75'!$E$38</f>
        <v>0.50301460359973915</v>
      </c>
      <c r="F18" s="6">
        <f>'Res old 90'!F18/'Res old 90'!$E$38*'Res old 75'!$E$38</f>
        <v>0.28488847983735366</v>
      </c>
      <c r="G18" s="6">
        <f>'Res old 90'!G18/'Res old 90'!$E$38*'Res old 75'!$E$38</f>
        <v>0.56914145325113319</v>
      </c>
    </row>
    <row r="19" spans="3:7" ht="12.75" customHeight="1" x14ac:dyDescent="0.25">
      <c r="C19" s="5">
        <v>9</v>
      </c>
      <c r="D19" s="6">
        <f>'Res old 90'!D19/'Res old 90'!$E$38*'Res old 75'!$E$38</f>
        <v>0.63230944595549854</v>
      </c>
      <c r="E19" s="6">
        <f>'Res old 90'!E19/'Res old 90'!$E$38*'Res old 75'!$E$38</f>
        <v>0.58736416818051096</v>
      </c>
      <c r="F19" s="6">
        <f>'Res old 90'!F19/'Res old 90'!$E$38*'Res old 75'!$E$38</f>
        <v>0.3326608885435634</v>
      </c>
      <c r="G19" s="6">
        <f>'Res old 90'!G19/'Res old 90'!$E$38*'Res old 75'!$E$38</f>
        <v>0.6645797037970379</v>
      </c>
    </row>
    <row r="20" spans="3:7" ht="12.75" customHeight="1" x14ac:dyDescent="0.25">
      <c r="C20" s="5">
        <v>10</v>
      </c>
      <c r="D20" s="6">
        <f>'Res old 90'!D20/'Res old 90'!$E$38*'Res old 75'!$E$38</f>
        <v>0.73012120690635229</v>
      </c>
      <c r="E20" s="6">
        <f>'Res old 90'!E20/'Res old 90'!$E$38*'Res old 75'!$E$38</f>
        <v>0.67822335742186945</v>
      </c>
      <c r="F20" s="6">
        <f>'Res old 90'!F20/'Res old 90'!$E$38*'Res old 75'!$E$38</f>
        <v>0.38412010288244203</v>
      </c>
      <c r="G20" s="6">
        <f>'Res old 90'!G20/'Res old 90'!$E$38*'Res old 75'!$E$38</f>
        <v>0.76738334137729947</v>
      </c>
    </row>
    <row r="21" spans="3:7" ht="19.5" customHeight="1" x14ac:dyDescent="0.25">
      <c r="C21" s="5">
        <v>11</v>
      </c>
      <c r="D21" s="6">
        <f>'Res old 90'!D21/'Res old 90'!$E$38*'Res old 75'!$E$38</f>
        <v>0.83511234234648379</v>
      </c>
      <c r="E21" s="6">
        <f>'Res old 90'!E21/'Res old 90'!$E$38*'Res old 75'!$E$38</f>
        <v>0.7757516030120204</v>
      </c>
      <c r="F21" s="6">
        <f>'Res old 90'!F21/'Res old 90'!$E$38*'Res old 75'!$E$38</f>
        <v>0.43935641894274302</v>
      </c>
      <c r="G21" s="6">
        <f>'Res old 90'!G21/'Res old 90'!$E$38*'Res old 75'!$E$38</f>
        <v>0.87773275674413542</v>
      </c>
    </row>
    <row r="22" spans="3:7" ht="12.75" customHeight="1" x14ac:dyDescent="0.25">
      <c r="C22" s="5">
        <v>12</v>
      </c>
      <c r="D22" s="6">
        <f>'Res old 90'!D22/'Res old 90'!$E$38*'Res old 75'!$E$38</f>
        <v>0.94745834459408007</v>
      </c>
      <c r="E22" s="6">
        <f>'Res old 90'!E22/'Res old 90'!$E$38*'Res old 75'!$E$38</f>
        <v>0.88011192307469022</v>
      </c>
      <c r="F22" s="6">
        <f>'Res old 90'!F22/'Res old 90'!$E$38*'Res old 75'!$E$38</f>
        <v>0.4984621640348903</v>
      </c>
      <c r="G22" s="6">
        <f>'Res old 90'!G22/'Res old 90'!$E$38*'Res old 75'!$E$38</f>
        <v>0.99581239856201775</v>
      </c>
    </row>
    <row r="23" spans="3:7" ht="12.75" customHeight="1" x14ac:dyDescent="0.25">
      <c r="C23" s="5">
        <v>13</v>
      </c>
      <c r="D23" s="6">
        <f>'Res old 90'!D23/'Res old 90'!$E$38*'Res old 75'!$E$38</f>
        <v>1.0673354238893427</v>
      </c>
      <c r="E23" s="6">
        <f>'Res old 90'!E23/'Res old 90'!$E$38*'Res old 75'!$E$38</f>
        <v>0.99146800262490209</v>
      </c>
      <c r="F23" s="6">
        <f>'Res old 90'!F23/'Res old 90'!$E$38*'Res old 75'!$E$38</f>
        <v>0.56153004317135957</v>
      </c>
      <c r="G23" s="6">
        <f>'Res old 90'!G23/'Res old 90'!$E$38*'Res old 75'!$E$38</f>
        <v>1.1218074700569745</v>
      </c>
    </row>
    <row r="24" spans="3:7" ht="12.75" customHeight="1" x14ac:dyDescent="0.25">
      <c r="C24" s="5">
        <v>14</v>
      </c>
      <c r="D24" s="6">
        <f>'Res old 90'!D24/'Res old 90'!$E$38*'Res old 75'!$E$38</f>
        <v>1.1949162633106201</v>
      </c>
      <c r="E24" s="6">
        <f>'Res old 90'!E24/'Res old 90'!$E$38*'Res old 75'!$E$38</f>
        <v>1.1099802502305214</v>
      </c>
      <c r="F24" s="6">
        <f>'Res old 90'!F24/'Res old 90'!$E$38*'Res old 75'!$E$38</f>
        <v>0.62865090570866045</v>
      </c>
      <c r="G24" s="6">
        <f>'Res old 90'!G24/'Res old 90'!$E$38*'Res old 75'!$E$38</f>
        <v>1.2558994672825503</v>
      </c>
    </row>
    <row r="25" spans="3:7" ht="12.75" customHeight="1" x14ac:dyDescent="0.25">
      <c r="C25" s="5">
        <v>15</v>
      </c>
      <c r="D25" s="6">
        <f>'Res old 90'!D25/'Res old 90'!$E$38*'Res old 75'!$E$38</f>
        <v>1.3303643997217409</v>
      </c>
      <c r="E25" s="6">
        <f>'Res old 90'!E25/'Res old 90'!$E$38*'Res old 75'!$E$38</f>
        <v>1.2358005783682695</v>
      </c>
      <c r="F25" s="6">
        <f>'Res old 90'!F25/'Res old 90'!$E$38*'Res old 75'!$E$38</f>
        <v>0.69991078913805382</v>
      </c>
      <c r="G25" s="6">
        <f>'Res old 90'!G25/'Res old 90'!$E$38*'Res old 75'!$E$38</f>
        <v>1.3982602732957168</v>
      </c>
    </row>
    <row r="26" spans="3:7" ht="19.5" customHeight="1" x14ac:dyDescent="0.25">
      <c r="C26" s="5">
        <v>16</v>
      </c>
      <c r="D26" s="6">
        <f>'Res old 90'!D26/'Res old 90'!$E$38*'Res old 75'!$E$38</f>
        <v>1.4738269002071704</v>
      </c>
      <c r="E26" s="6">
        <f>'Res old 90'!E26/'Res old 90'!$E$38*'Res old 75'!$E$38</f>
        <v>1.3690656004262363</v>
      </c>
      <c r="F26" s="6">
        <f>'Res old 90'!F26/'Res old 90'!$E$38*'Res old 75'!$E$38</f>
        <v>0.77538706612462782</v>
      </c>
      <c r="G26" s="6">
        <f>'Res old 90'!G26/'Res old 90'!$E$38*'Res old 75'!$E$38</f>
        <v>1.5490444608298997</v>
      </c>
    </row>
    <row r="27" spans="3:7" ht="12.75" customHeight="1" x14ac:dyDescent="0.25">
      <c r="C27" s="5">
        <v>17</v>
      </c>
      <c r="D27" s="6">
        <f>'Res old 90'!D27/'Res old 90'!$E$38*'Res old 75'!$E$38</f>
        <v>1.6254249329235473</v>
      </c>
      <c r="E27" s="6">
        <f>'Res old 90'!E27/'Res old 90'!$E$38*'Res old 75'!$E$38</f>
        <v>1.5098878717900639</v>
      </c>
      <c r="F27" s="6">
        <f>'Res old 90'!F27/'Res old 90'!$E$38*'Res old 75'!$E$38</f>
        <v>0.85514348378920813</v>
      </c>
      <c r="G27" s="6">
        <f>'Res old 90'!G27/'Res old 90'!$E$38*'Res old 75'!$E$38</f>
        <v>1.7083793819247746</v>
      </c>
    </row>
    <row r="28" spans="3:7" ht="12.75" customHeight="1" x14ac:dyDescent="0.25">
      <c r="C28" s="5">
        <v>18</v>
      </c>
      <c r="D28" s="6">
        <f>'Res old 90'!D28/'Res old 90'!$E$38*'Res old 75'!$E$38</f>
        <v>1.7852417466724828</v>
      </c>
      <c r="E28" s="6">
        <f>'Res old 90'!E28/'Res old 90'!$E$38*'Res old 75'!$E$38</f>
        <v>1.6583447238414402</v>
      </c>
      <c r="F28" s="6">
        <f>'Res old 90'!F28/'Res old 90'!$E$38*'Res old 75'!$E$38</f>
        <v>0.93922383970668688</v>
      </c>
      <c r="G28" s="6">
        <f>'Res old 90'!G28/'Res old 90'!$E$38*'Res old 75'!$E$38</f>
        <v>1.8763525340300005</v>
      </c>
    </row>
    <row r="29" spans="3:7" ht="12.75" customHeight="1" x14ac:dyDescent="0.25">
      <c r="C29" s="5">
        <v>19</v>
      </c>
      <c r="D29" s="6">
        <f>'Res old 90'!D29/'Res old 90'!$E$38*'Res old 75'!$E$38</f>
        <v>1.9533074720770418</v>
      </c>
      <c r="E29" s="6">
        <f>'Res old 90'!E29/'Res old 90'!$E$38*'Res old 75'!$E$38</f>
        <v>1.8144641454843211</v>
      </c>
      <c r="F29" s="6">
        <f>'Res old 90'!F29/'Res old 90'!$E$38*'Res old 75'!$E$38</f>
        <v>1.0276439857355255</v>
      </c>
      <c r="G29" s="6">
        <f>'Res old 90'!G29/'Res old 90'!$E$38*'Res old 75'!$E$38</f>
        <v>2.0529955855014421</v>
      </c>
    </row>
    <row r="30" spans="3:7" ht="12.75" customHeight="1" x14ac:dyDescent="0.25">
      <c r="C30" s="5">
        <v>20</v>
      </c>
      <c r="D30" s="6">
        <f>'Res old 90'!D30/'Res old 90'!$E$38*'Res old 75'!$E$38</f>
        <v>2.129580035815998</v>
      </c>
      <c r="E30" s="6">
        <f>'Res old 90'!E30/'Res old 90'!$E$38*'Res old 75'!$E$38</f>
        <v>1.9782070540172183</v>
      </c>
      <c r="F30" s="6">
        <f>'Res old 90'!F30/'Res old 90'!$E$38*'Res old 75'!$E$38</f>
        <v>1.1203817869091932</v>
      </c>
      <c r="G30" s="6">
        <f>'Res old 90'!G30/'Res old 90'!$E$38*'Res old 75'!$E$38</f>
        <v>2.2382643157829514</v>
      </c>
    </row>
    <row r="31" spans="3:7" ht="19.5" customHeight="1" x14ac:dyDescent="0.25">
      <c r="C31" s="5">
        <v>21</v>
      </c>
      <c r="D31" s="6">
        <f>'Res old 90'!D31/'Res old 90'!$E$38*'Res old 75'!$E$38</f>
        <v>2.3139213341326301</v>
      </c>
      <c r="E31" s="6">
        <f>'Res old 90'!E31/'Res old 90'!$E$38*'Res old 75'!$E$38</f>
        <v>2.1494451622562094</v>
      </c>
      <c r="F31" s="6">
        <f>'Res old 90'!F31/'Res old 90'!$E$38*'Res old 75'!$E$38</f>
        <v>1.217364586210282</v>
      </c>
      <c r="G31" s="6">
        <f>'Res old 90'!G31/'Res old 90'!$E$38*'Res old 75'!$E$38</f>
        <v>2.4320135729171728</v>
      </c>
    </row>
    <row r="32" spans="3:7" ht="12.75" customHeight="1" x14ac:dyDescent="0.25">
      <c r="C32" s="5">
        <v>22</v>
      </c>
      <c r="D32" s="6">
        <f>'Res old 90'!D32/'Res old 90'!$E$38*'Res old 75'!$E$38</f>
        <v>2.5060676382812472</v>
      </c>
      <c r="E32" s="6">
        <f>'Res old 90'!E32/'Res old 90'!$E$38*'Res old 75'!$E$38</f>
        <v>2.3279334875961326</v>
      </c>
      <c r="F32" s="6">
        <f>'Res old 90'!F32/'Res old 90'!$E$38*'Res old 75'!$E$38</f>
        <v>1.3184536347407059</v>
      </c>
      <c r="G32" s="6">
        <f>'Res old 90'!G32/'Res old 90'!$E$38*'Res old 75'!$E$38</f>
        <v>2.6339661686178708</v>
      </c>
    </row>
    <row r="33" spans="3:7" ht="12.75" customHeight="1" x14ac:dyDescent="0.25">
      <c r="C33" s="5">
        <v>23</v>
      </c>
      <c r="D33" s="6">
        <f>'Res old 90'!D33/'Res old 90'!$E$38*'Res old 75'!$E$38</f>
        <v>2.705592997364807</v>
      </c>
      <c r="E33" s="6">
        <f>'Res old 90'!E33/'Res old 90'!$E$38*'Res old 75'!$E$38</f>
        <v>2.5132763562163194</v>
      </c>
      <c r="F33" s="6">
        <f>'Res old 90'!F33/'Res old 90'!$E$38*'Res old 75'!$E$38</f>
        <v>1.4234248377873577</v>
      </c>
      <c r="G33" s="6">
        <f>'Res old 90'!G33/'Res old 90'!$E$38*'Res old 75'!$E$38</f>
        <v>2.8436744133513878</v>
      </c>
    </row>
    <row r="34" spans="3:7" ht="12.75" customHeight="1" x14ac:dyDescent="0.25">
      <c r="C34" s="5">
        <v>24</v>
      </c>
      <c r="D34" s="6">
        <f>'Res old 90'!D34/'Res old 90'!$E$38*'Res old 75'!$E$38</f>
        <v>2.9118641568278751</v>
      </c>
      <c r="E34" s="6">
        <f>'Res old 90'!E34/'Res old 90'!$E$38*'Res old 75'!$E$38</f>
        <v>2.7048855260185709</v>
      </c>
      <c r="F34" s="6">
        <f>'Res old 90'!F34/'Res old 90'!$E$38*'Res old 75'!$E$38</f>
        <v>1.531945037235279</v>
      </c>
      <c r="G34" s="6">
        <f>'Res old 90'!G34/'Res old 90'!$E$38*'Res old 75'!$E$38</f>
        <v>3.0604727340702675</v>
      </c>
    </row>
    <row r="35" spans="3:7" ht="12.75" customHeight="1" x14ac:dyDescent="0.25">
      <c r="C35" s="5">
        <v>25</v>
      </c>
      <c r="D35" s="6">
        <f>'Res old 90'!D35/'Res old 90'!$E$38*'Res old 75'!$E$38</f>
        <v>3.1239852162163504</v>
      </c>
      <c r="E35" s="6">
        <f>'Res old 90'!E35/'Res old 90'!$E$38*'Res old 75'!$E$38</f>
        <v>2.9019287781765488</v>
      </c>
      <c r="F35" s="6">
        <f>'Res old 90'!F35/'Res old 90'!$E$38*'Res old 75'!$E$38</f>
        <v>1.6435428957621916</v>
      </c>
      <c r="G35" s="6">
        <f>'Res old 90'!G35/'Res old 90'!$E$38*'Res old 75'!$E$38</f>
        <v>3.2834195075515353</v>
      </c>
    </row>
    <row r="36" spans="3:7" ht="18" customHeight="1" x14ac:dyDescent="0.3">
      <c r="C36" s="19" t="e">
        <f>C2</f>
        <v>#REF!</v>
      </c>
      <c r="D36" s="15"/>
      <c r="E36" s="15"/>
      <c r="F36" s="15"/>
    </row>
    <row r="37" spans="3:7" ht="18" customHeight="1" x14ac:dyDescent="0.3">
      <c r="C37" s="4" t="s">
        <v>8</v>
      </c>
      <c r="E37" s="8"/>
      <c r="F37" s="15"/>
      <c r="G37" s="14"/>
    </row>
    <row r="38" spans="3:7" ht="18" customHeight="1" x14ac:dyDescent="0.3">
      <c r="C38" s="4" t="s">
        <v>0</v>
      </c>
      <c r="D38" s="15"/>
      <c r="E38" s="20">
        <v>0.75</v>
      </c>
      <c r="F38" s="15"/>
      <c r="G38" s="14" t="str">
        <f>+cit</f>
        <v/>
      </c>
    </row>
    <row r="39" spans="3:7" ht="18" customHeight="1" x14ac:dyDescent="0.3">
      <c r="C39" s="19" t="s">
        <v>28</v>
      </c>
      <c r="D39" s="15"/>
      <c r="E39" s="8"/>
      <c r="F39" s="8"/>
      <c r="G39" s="24" t="str">
        <f>+_cit1</f>
        <v/>
      </c>
    </row>
    <row r="40" spans="3:7" ht="13" x14ac:dyDescent="0.3">
      <c r="C40" s="4"/>
      <c r="D40" s="15"/>
      <c r="E40" s="8"/>
      <c r="F40" s="15"/>
      <c r="G40" s="24"/>
    </row>
    <row r="41" spans="3:7" ht="13" x14ac:dyDescent="0.3">
      <c r="C41" s="2"/>
      <c r="D41" s="9"/>
      <c r="E41" s="10"/>
      <c r="F41" s="10" t="s">
        <v>52</v>
      </c>
    </row>
    <row r="42" spans="3:7" ht="26" x14ac:dyDescent="0.3">
      <c r="C42" s="2"/>
      <c r="D42" s="2"/>
      <c r="E42" s="2"/>
      <c r="F42" s="50" t="s">
        <v>53</v>
      </c>
    </row>
    <row r="43" spans="3:7" ht="13" x14ac:dyDescent="0.3">
      <c r="C43" s="3"/>
      <c r="D43" s="3"/>
      <c r="E43" s="2"/>
      <c r="F43" s="43" t="s">
        <v>54</v>
      </c>
      <c r="G43" s="3"/>
    </row>
    <row r="44" spans="3:7" ht="26" x14ac:dyDescent="0.3">
      <c r="C44" s="51" t="s">
        <v>56</v>
      </c>
      <c r="D44" s="28" t="s">
        <v>3</v>
      </c>
      <c r="E44" s="28" t="s">
        <v>7</v>
      </c>
      <c r="F44" s="51" t="s">
        <v>55</v>
      </c>
      <c r="G44" s="51" t="s">
        <v>57</v>
      </c>
    </row>
    <row r="45" spans="3:7" ht="19.5" customHeight="1" x14ac:dyDescent="0.25">
      <c r="C45" s="5">
        <v>1</v>
      </c>
      <c r="D45" s="6" t="e">
        <f>'Res old 90'!D45/'Res old 90'!$E$38*'Res old 75'!$E$38</f>
        <v>#REF!</v>
      </c>
      <c r="E45" s="6" t="e">
        <f>'Res old 90'!E45/'Res old 90'!$E$38*'Res old 75'!$E$38</f>
        <v>#REF!</v>
      </c>
      <c r="F45" s="6" t="e">
        <f>'Res old 90'!F45/'Res old 90'!$E$38*'Res old 75'!$E$38</f>
        <v>#REF!</v>
      </c>
      <c r="G45" s="6" t="e">
        <f>'Res old 90'!G45/'Res old 90'!$E$38*'Res old 75'!$E$38</f>
        <v>#REF!</v>
      </c>
    </row>
    <row r="46" spans="3:7" ht="12.75" customHeight="1" x14ac:dyDescent="0.25">
      <c r="C46" s="5">
        <v>2</v>
      </c>
      <c r="D46" s="6" t="e">
        <f>'Res old 90'!D46/'Res old 90'!$E$38*'Res old 75'!$E$38</f>
        <v>#REF!</v>
      </c>
      <c r="E46" s="6" t="e">
        <f>'Res old 90'!E46/'Res old 90'!$E$38*'Res old 75'!$E$38</f>
        <v>#REF!</v>
      </c>
      <c r="F46" s="6" t="e">
        <f>'Res old 90'!F46/'Res old 90'!$E$38*'Res old 75'!$E$38</f>
        <v>#REF!</v>
      </c>
      <c r="G46" s="6" t="e">
        <f>'Res old 90'!G46/'Res old 90'!$E$38*'Res old 75'!$E$38</f>
        <v>#REF!</v>
      </c>
    </row>
    <row r="47" spans="3:7" ht="12.75" customHeight="1" x14ac:dyDescent="0.25">
      <c r="C47" s="17">
        <v>3</v>
      </c>
      <c r="D47" s="6" t="e">
        <f>'Res old 90'!D47/'Res old 90'!$E$38*'Res old 75'!$E$38</f>
        <v>#REF!</v>
      </c>
      <c r="E47" s="6" t="e">
        <f>'Res old 90'!E47/'Res old 90'!$E$38*'Res old 75'!$E$38</f>
        <v>#REF!</v>
      </c>
      <c r="F47" s="6" t="e">
        <f>'Res old 90'!F47/'Res old 90'!$E$38*'Res old 75'!$E$38</f>
        <v>#REF!</v>
      </c>
      <c r="G47" s="6" t="e">
        <f>'Res old 90'!G47/'Res old 90'!$E$38*'Res old 75'!$E$38</f>
        <v>#REF!</v>
      </c>
    </row>
    <row r="48" spans="3:7" ht="12.75" customHeight="1" x14ac:dyDescent="0.25">
      <c r="C48" s="5">
        <v>4</v>
      </c>
      <c r="D48" s="6" t="e">
        <f>'Res old 90'!D48/'Res old 90'!$E$38*'Res old 75'!$E$38</f>
        <v>#REF!</v>
      </c>
      <c r="E48" s="6" t="e">
        <f>'Res old 90'!E48/'Res old 90'!$E$38*'Res old 75'!$E$38</f>
        <v>#REF!</v>
      </c>
      <c r="F48" s="6" t="e">
        <f>'Res old 90'!F48/'Res old 90'!$E$38*'Res old 75'!$E$38</f>
        <v>#REF!</v>
      </c>
      <c r="G48" s="6" t="e">
        <f>'Res old 90'!G48/'Res old 90'!$E$38*'Res old 75'!$E$38</f>
        <v>#REF!</v>
      </c>
    </row>
    <row r="49" spans="3:7" ht="12.75" customHeight="1" x14ac:dyDescent="0.25">
      <c r="C49" s="5">
        <v>5</v>
      </c>
      <c r="D49" s="6" t="e">
        <f>'Res old 90'!D49/'Res old 90'!$E$38*'Res old 75'!$E$38</f>
        <v>#REF!</v>
      </c>
      <c r="E49" s="6" t="e">
        <f>'Res old 90'!E49/'Res old 90'!$E$38*'Res old 75'!$E$38</f>
        <v>#REF!</v>
      </c>
      <c r="F49" s="6" t="e">
        <f>'Res old 90'!F49/'Res old 90'!$E$38*'Res old 75'!$E$38</f>
        <v>#REF!</v>
      </c>
      <c r="G49" s="6" t="e">
        <f>'Res old 90'!G49/'Res old 90'!$E$38*'Res old 75'!$E$38</f>
        <v>#REF!</v>
      </c>
    </row>
    <row r="50" spans="3:7" ht="19.5" customHeight="1" x14ac:dyDescent="0.25">
      <c r="C50" s="17">
        <v>6</v>
      </c>
      <c r="D50" s="6" t="e">
        <f>'Res old 90'!D50/'Res old 90'!$E$38*'Res old 75'!$E$38</f>
        <v>#REF!</v>
      </c>
      <c r="E50" s="6" t="e">
        <f>'Res old 90'!E50/'Res old 90'!$E$38*'Res old 75'!$E$38</f>
        <v>#REF!</v>
      </c>
      <c r="F50" s="6" t="e">
        <f>'Res old 90'!F50/'Res old 90'!$E$38*'Res old 75'!$E$38</f>
        <v>#REF!</v>
      </c>
      <c r="G50" s="6" t="e">
        <f>'Res old 90'!G50/'Res old 90'!$E$38*'Res old 75'!$E$38</f>
        <v>#REF!</v>
      </c>
    </row>
    <row r="51" spans="3:7" ht="12.75" customHeight="1" x14ac:dyDescent="0.25">
      <c r="C51" s="5">
        <v>7</v>
      </c>
      <c r="D51" s="6" t="e">
        <f>'Res old 90'!D51/'Res old 90'!$E$38*'Res old 75'!$E$38</f>
        <v>#REF!</v>
      </c>
      <c r="E51" s="6" t="e">
        <f>'Res old 90'!E51/'Res old 90'!$E$38*'Res old 75'!$E$38</f>
        <v>#REF!</v>
      </c>
      <c r="F51" s="6" t="e">
        <f>'Res old 90'!F51/'Res old 90'!$E$38*'Res old 75'!$E$38</f>
        <v>#REF!</v>
      </c>
      <c r="G51" s="6" t="e">
        <f>'Res old 90'!G51/'Res old 90'!$E$38*'Res old 75'!$E$38</f>
        <v>#REF!</v>
      </c>
    </row>
    <row r="52" spans="3:7" ht="12.75" customHeight="1" x14ac:dyDescent="0.25">
      <c r="C52" s="5">
        <v>8</v>
      </c>
      <c r="D52" s="6" t="e">
        <f>'Res old 90'!D52/'Res old 90'!$E$38*'Res old 75'!$E$38</f>
        <v>#REF!</v>
      </c>
      <c r="E52" s="6" t="e">
        <f>'Res old 90'!E52/'Res old 90'!$E$38*'Res old 75'!$E$38</f>
        <v>#REF!</v>
      </c>
      <c r="F52" s="6" t="e">
        <f>'Res old 90'!F52/'Res old 90'!$E$38*'Res old 75'!$E$38</f>
        <v>#REF!</v>
      </c>
      <c r="G52" s="6" t="e">
        <f>'Res old 90'!G52/'Res old 90'!$E$38*'Res old 75'!$E$38</f>
        <v>#REF!</v>
      </c>
    </row>
    <row r="53" spans="3:7" ht="12.75" customHeight="1" x14ac:dyDescent="0.25">
      <c r="C53" s="5">
        <v>9</v>
      </c>
      <c r="D53" s="6" t="e">
        <f>'Res old 90'!D53/'Res old 90'!$E$38*'Res old 75'!$E$38</f>
        <v>#REF!</v>
      </c>
      <c r="E53" s="6" t="e">
        <f>'Res old 90'!E53/'Res old 90'!$E$38*'Res old 75'!$E$38</f>
        <v>#REF!</v>
      </c>
      <c r="F53" s="6" t="e">
        <f>'Res old 90'!F53/'Res old 90'!$E$38*'Res old 75'!$E$38</f>
        <v>#REF!</v>
      </c>
      <c r="G53" s="6" t="e">
        <f>'Res old 90'!G53/'Res old 90'!$E$38*'Res old 75'!$E$38</f>
        <v>#REF!</v>
      </c>
    </row>
    <row r="54" spans="3:7" ht="12.75" customHeight="1" x14ac:dyDescent="0.25">
      <c r="C54" s="5">
        <v>10</v>
      </c>
      <c r="D54" s="6" t="e">
        <f>'Res old 90'!D54/'Res old 90'!$E$38*'Res old 75'!$E$38</f>
        <v>#REF!</v>
      </c>
      <c r="E54" s="6" t="e">
        <f>'Res old 90'!E54/'Res old 90'!$E$38*'Res old 75'!$E$38</f>
        <v>#REF!</v>
      </c>
      <c r="F54" s="6" t="e">
        <f>'Res old 90'!F54/'Res old 90'!$E$38*'Res old 75'!$E$38</f>
        <v>#REF!</v>
      </c>
      <c r="G54" s="6" t="e">
        <f>'Res old 90'!G54/'Res old 90'!$E$38*'Res old 75'!$E$38</f>
        <v>#REF!</v>
      </c>
    </row>
    <row r="55" spans="3:7" ht="19.5" customHeight="1" x14ac:dyDescent="0.25">
      <c r="C55" s="5">
        <v>11</v>
      </c>
      <c r="D55" s="6" t="e">
        <f>'Res old 90'!D55/'Res old 90'!$E$38*'Res old 75'!$E$38</f>
        <v>#REF!</v>
      </c>
      <c r="E55" s="6" t="e">
        <f>'Res old 90'!E55/'Res old 90'!$E$38*'Res old 75'!$E$38</f>
        <v>#REF!</v>
      </c>
      <c r="F55" s="6" t="e">
        <f>'Res old 90'!F55/'Res old 90'!$E$38*'Res old 75'!$E$38</f>
        <v>#REF!</v>
      </c>
      <c r="G55" s="6" t="e">
        <f>'Res old 90'!G55/'Res old 90'!$E$38*'Res old 75'!$E$38</f>
        <v>#REF!</v>
      </c>
    </row>
    <row r="56" spans="3:7" ht="12.75" customHeight="1" x14ac:dyDescent="0.25">
      <c r="C56" s="5">
        <v>12</v>
      </c>
      <c r="D56" s="6" t="e">
        <f>'Res old 90'!D56/'Res old 90'!$E$38*'Res old 75'!$E$38</f>
        <v>#REF!</v>
      </c>
      <c r="E56" s="6" t="e">
        <f>'Res old 90'!E56/'Res old 90'!$E$38*'Res old 75'!$E$38</f>
        <v>#REF!</v>
      </c>
      <c r="F56" s="6" t="e">
        <f>'Res old 90'!F56/'Res old 90'!$E$38*'Res old 75'!$E$38</f>
        <v>#REF!</v>
      </c>
      <c r="G56" s="6" t="e">
        <f>'Res old 90'!G56/'Res old 90'!$E$38*'Res old 75'!$E$38</f>
        <v>#REF!</v>
      </c>
    </row>
    <row r="57" spans="3:7" ht="12.75" customHeight="1" x14ac:dyDescent="0.25">
      <c r="C57" s="5">
        <v>13</v>
      </c>
      <c r="D57" s="6" t="e">
        <f>'Res old 90'!D57/'Res old 90'!$E$38*'Res old 75'!$E$38</f>
        <v>#REF!</v>
      </c>
      <c r="E57" s="6" t="e">
        <f>'Res old 90'!E57/'Res old 90'!$E$38*'Res old 75'!$E$38</f>
        <v>#REF!</v>
      </c>
      <c r="F57" s="6" t="e">
        <f>'Res old 90'!F57/'Res old 90'!$E$38*'Res old 75'!$E$38</f>
        <v>#REF!</v>
      </c>
      <c r="G57" s="6" t="e">
        <f>'Res old 90'!G57/'Res old 90'!$E$38*'Res old 75'!$E$38</f>
        <v>#REF!</v>
      </c>
    </row>
    <row r="58" spans="3:7" ht="12.75" customHeight="1" x14ac:dyDescent="0.25">
      <c r="C58" s="5">
        <v>14</v>
      </c>
      <c r="D58" s="6" t="e">
        <f>'Res old 90'!D58/'Res old 90'!$E$38*'Res old 75'!$E$38</f>
        <v>#REF!</v>
      </c>
      <c r="E58" s="6" t="e">
        <f>'Res old 90'!E58/'Res old 90'!$E$38*'Res old 75'!$E$38</f>
        <v>#REF!</v>
      </c>
      <c r="F58" s="6" t="e">
        <f>'Res old 90'!F58/'Res old 90'!$E$38*'Res old 75'!$E$38</f>
        <v>#REF!</v>
      </c>
      <c r="G58" s="6" t="e">
        <f>'Res old 90'!G58/'Res old 90'!$E$38*'Res old 75'!$E$38</f>
        <v>#REF!</v>
      </c>
    </row>
    <row r="59" spans="3:7" ht="12.75" customHeight="1" x14ac:dyDescent="0.25">
      <c r="C59" s="5">
        <v>15</v>
      </c>
      <c r="D59" s="6" t="e">
        <f>'Res old 90'!D59/'Res old 90'!$E$38*'Res old 75'!$E$38</f>
        <v>#REF!</v>
      </c>
      <c r="E59" s="6" t="e">
        <f>'Res old 90'!E59/'Res old 90'!$E$38*'Res old 75'!$E$38</f>
        <v>#REF!</v>
      </c>
      <c r="F59" s="6" t="e">
        <f>'Res old 90'!F59/'Res old 90'!$E$38*'Res old 75'!$E$38</f>
        <v>#REF!</v>
      </c>
      <c r="G59" s="6" t="e">
        <f>'Res old 90'!G59/'Res old 90'!$E$38*'Res old 75'!$E$38</f>
        <v>#REF!</v>
      </c>
    </row>
    <row r="60" spans="3:7" ht="19.5" customHeight="1" x14ac:dyDescent="0.25">
      <c r="C60" s="5">
        <v>16</v>
      </c>
      <c r="D60" s="6" t="e">
        <f>'Res old 90'!D60/'Res old 90'!$E$38*'Res old 75'!$E$38</f>
        <v>#REF!</v>
      </c>
      <c r="E60" s="6" t="e">
        <f>'Res old 90'!E60/'Res old 90'!$E$38*'Res old 75'!$E$38</f>
        <v>#REF!</v>
      </c>
      <c r="F60" s="6" t="e">
        <f>'Res old 90'!F60/'Res old 90'!$E$38*'Res old 75'!$E$38</f>
        <v>#REF!</v>
      </c>
      <c r="G60" s="6" t="e">
        <f>'Res old 90'!G60/'Res old 90'!$E$38*'Res old 75'!$E$38</f>
        <v>#REF!</v>
      </c>
    </row>
    <row r="61" spans="3:7" ht="12.75" customHeight="1" x14ac:dyDescent="0.25">
      <c r="C61" s="5">
        <v>17</v>
      </c>
      <c r="D61" s="6" t="e">
        <f>'Res old 90'!D61/'Res old 90'!$E$38*'Res old 75'!$E$38</f>
        <v>#REF!</v>
      </c>
      <c r="E61" s="6" t="e">
        <f>'Res old 90'!E61/'Res old 90'!$E$38*'Res old 75'!$E$38</f>
        <v>#REF!</v>
      </c>
      <c r="F61" s="6" t="e">
        <f>'Res old 90'!F61/'Res old 90'!$E$38*'Res old 75'!$E$38</f>
        <v>#REF!</v>
      </c>
      <c r="G61" s="6" t="e">
        <f>'Res old 90'!G61/'Res old 90'!$E$38*'Res old 75'!$E$38</f>
        <v>#REF!</v>
      </c>
    </row>
    <row r="62" spans="3:7" ht="12.75" customHeight="1" x14ac:dyDescent="0.25">
      <c r="C62" s="5">
        <v>18</v>
      </c>
      <c r="D62" s="6" t="e">
        <f>'Res old 90'!D62/'Res old 90'!$E$38*'Res old 75'!$E$38</f>
        <v>#REF!</v>
      </c>
      <c r="E62" s="6" t="e">
        <f>'Res old 90'!E62/'Res old 90'!$E$38*'Res old 75'!$E$38</f>
        <v>#REF!</v>
      </c>
      <c r="F62" s="6" t="e">
        <f>'Res old 90'!F62/'Res old 90'!$E$38*'Res old 75'!$E$38</f>
        <v>#REF!</v>
      </c>
      <c r="G62" s="6" t="e">
        <f>'Res old 90'!G62/'Res old 90'!$E$38*'Res old 75'!$E$38</f>
        <v>#REF!</v>
      </c>
    </row>
    <row r="63" spans="3:7" ht="12.75" customHeight="1" x14ac:dyDescent="0.25">
      <c r="C63" s="5">
        <v>19</v>
      </c>
      <c r="D63" s="6" t="e">
        <f>'Res old 90'!D63/'Res old 90'!$E$38*'Res old 75'!$E$38</f>
        <v>#REF!</v>
      </c>
      <c r="E63" s="6" t="e">
        <f>'Res old 90'!E63/'Res old 90'!$E$38*'Res old 75'!$E$38</f>
        <v>#REF!</v>
      </c>
      <c r="F63" s="6" t="e">
        <f>'Res old 90'!F63/'Res old 90'!$E$38*'Res old 75'!$E$38</f>
        <v>#REF!</v>
      </c>
      <c r="G63" s="6" t="e">
        <f>'Res old 90'!G63/'Res old 90'!$E$38*'Res old 75'!$E$38</f>
        <v>#REF!</v>
      </c>
    </row>
    <row r="64" spans="3:7" ht="12.75" customHeight="1" x14ac:dyDescent="0.25">
      <c r="C64" s="5">
        <v>20</v>
      </c>
      <c r="D64" s="6" t="e">
        <f>'Res old 90'!D64/'Res old 90'!$E$38*'Res old 75'!$E$38</f>
        <v>#REF!</v>
      </c>
      <c r="E64" s="6" t="e">
        <f>'Res old 90'!E64/'Res old 90'!$E$38*'Res old 75'!$E$38</f>
        <v>#REF!</v>
      </c>
      <c r="F64" s="6" t="e">
        <f>'Res old 90'!F64/'Res old 90'!$E$38*'Res old 75'!$E$38</f>
        <v>#REF!</v>
      </c>
      <c r="G64" s="6" t="e">
        <f>'Res old 90'!G64/'Res old 90'!$E$38*'Res old 75'!$E$38</f>
        <v>#REF!</v>
      </c>
    </row>
    <row r="65" spans="3:7" ht="19.5" customHeight="1" x14ac:dyDescent="0.25">
      <c r="C65" s="5">
        <v>21</v>
      </c>
      <c r="D65" s="6" t="e">
        <f>'Res old 90'!D65/'Res old 90'!$E$38*'Res old 75'!$E$38</f>
        <v>#REF!</v>
      </c>
      <c r="E65" s="6" t="e">
        <f>'Res old 90'!E65/'Res old 90'!$E$38*'Res old 75'!$E$38</f>
        <v>#REF!</v>
      </c>
      <c r="F65" s="6" t="e">
        <f>'Res old 90'!F65/'Res old 90'!$E$38*'Res old 75'!$E$38</f>
        <v>#REF!</v>
      </c>
      <c r="G65" s="6" t="e">
        <f>'Res old 90'!G65/'Res old 90'!$E$38*'Res old 75'!$E$38</f>
        <v>#REF!</v>
      </c>
    </row>
    <row r="66" spans="3:7" ht="12.75" customHeight="1" x14ac:dyDescent="0.25">
      <c r="C66" s="5">
        <v>22</v>
      </c>
      <c r="D66" s="6" t="e">
        <f>'Res old 90'!D66/'Res old 90'!$E$38*'Res old 75'!$E$38</f>
        <v>#REF!</v>
      </c>
      <c r="E66" s="6" t="e">
        <f>'Res old 90'!E66/'Res old 90'!$E$38*'Res old 75'!$E$38</f>
        <v>#REF!</v>
      </c>
      <c r="F66" s="6" t="e">
        <f>'Res old 90'!F66/'Res old 90'!$E$38*'Res old 75'!$E$38</f>
        <v>#REF!</v>
      </c>
      <c r="G66" s="6" t="e">
        <f>'Res old 90'!G66/'Res old 90'!$E$38*'Res old 75'!$E$38</f>
        <v>#REF!</v>
      </c>
    </row>
    <row r="67" spans="3:7" ht="12.75" customHeight="1" x14ac:dyDescent="0.25">
      <c r="C67" s="5">
        <v>23</v>
      </c>
      <c r="D67" s="6" t="e">
        <f>'Res old 90'!D67/'Res old 90'!$E$38*'Res old 75'!$E$38</f>
        <v>#REF!</v>
      </c>
      <c r="E67" s="6" t="e">
        <f>'Res old 90'!E67/'Res old 90'!$E$38*'Res old 75'!$E$38</f>
        <v>#REF!</v>
      </c>
      <c r="F67" s="6" t="e">
        <f>'Res old 90'!F67/'Res old 90'!$E$38*'Res old 75'!$E$38</f>
        <v>#REF!</v>
      </c>
      <c r="G67" s="6" t="e">
        <f>'Res old 90'!G67/'Res old 90'!$E$38*'Res old 75'!$E$38</f>
        <v>#REF!</v>
      </c>
    </row>
    <row r="68" spans="3:7" ht="12.75" customHeight="1" x14ac:dyDescent="0.25">
      <c r="C68" s="5">
        <v>24</v>
      </c>
      <c r="D68" s="6" t="e">
        <f>'Res old 90'!D68/'Res old 90'!$E$38*'Res old 75'!$E$38</f>
        <v>#REF!</v>
      </c>
      <c r="E68" s="6" t="e">
        <f>'Res old 90'!E68/'Res old 90'!$E$38*'Res old 75'!$E$38</f>
        <v>#REF!</v>
      </c>
      <c r="F68" s="6" t="e">
        <f>'Res old 90'!F68/'Res old 90'!$E$38*'Res old 75'!$E$38</f>
        <v>#REF!</v>
      </c>
      <c r="G68" s="6" t="e">
        <f>'Res old 90'!G68/'Res old 90'!$E$38*'Res old 75'!$E$38</f>
        <v>#REF!</v>
      </c>
    </row>
    <row r="69" spans="3:7" ht="12.75" customHeight="1" x14ac:dyDescent="0.25">
      <c r="C69" s="5">
        <v>25</v>
      </c>
      <c r="D69" s="6" t="e">
        <f>'Res old 90'!D69/'Res old 90'!$E$38*'Res old 75'!$E$38</f>
        <v>#REF!</v>
      </c>
      <c r="E69" s="6" t="e">
        <f>'Res old 90'!E69/'Res old 90'!$E$38*'Res old 75'!$E$38</f>
        <v>#REF!</v>
      </c>
      <c r="F69" s="6" t="e">
        <f>'Res old 90'!F69/'Res old 90'!$E$38*'Res old 75'!$E$38</f>
        <v>#REF!</v>
      </c>
      <c r="G69" s="6" t="e">
        <f>'Res old 90'!G69/'Res old 90'!$E$38*'Res old 75'!$E$38</f>
        <v>#REF!</v>
      </c>
    </row>
    <row r="70" spans="3:7" ht="18" customHeight="1" x14ac:dyDescent="0.3">
      <c r="C70" s="19" t="e">
        <f>C36</f>
        <v>#REF!</v>
      </c>
      <c r="D70" s="15"/>
      <c r="E70" s="15"/>
      <c r="F70" s="15"/>
    </row>
    <row r="71" spans="3:7" ht="18" customHeight="1" x14ac:dyDescent="0.3">
      <c r="C71" s="4" t="s">
        <v>8</v>
      </c>
      <c r="E71" s="8"/>
      <c r="F71" s="15"/>
      <c r="G71" s="14"/>
    </row>
    <row r="72" spans="3:7" ht="18" customHeight="1" x14ac:dyDescent="0.3">
      <c r="C72" s="4" t="s">
        <v>0</v>
      </c>
      <c r="D72" s="15"/>
      <c r="E72" s="20">
        <v>0.75</v>
      </c>
      <c r="F72" s="15"/>
      <c r="G72" s="14" t="str">
        <f>+cit</f>
        <v/>
      </c>
    </row>
    <row r="73" spans="3:7" ht="18" customHeight="1" x14ac:dyDescent="0.3">
      <c r="C73" s="19" t="s">
        <v>29</v>
      </c>
      <c r="D73" s="15"/>
      <c r="E73" s="8"/>
      <c r="F73" s="8"/>
      <c r="G73" s="24" t="str">
        <f>+_cit1</f>
        <v/>
      </c>
    </row>
    <row r="74" spans="3:7" ht="13" x14ac:dyDescent="0.3">
      <c r="C74" s="4"/>
      <c r="D74" s="15"/>
      <c r="E74" s="8"/>
      <c r="F74" s="15"/>
      <c r="G74" s="24"/>
    </row>
    <row r="75" spans="3:7" ht="13" x14ac:dyDescent="0.3">
      <c r="C75" s="2"/>
      <c r="D75" s="9"/>
      <c r="E75" s="10"/>
      <c r="F75" s="10" t="s">
        <v>52</v>
      </c>
    </row>
    <row r="76" spans="3:7" ht="26" x14ac:dyDescent="0.3">
      <c r="C76" s="2"/>
      <c r="D76" s="2"/>
      <c r="E76" s="2"/>
      <c r="F76" s="50" t="s">
        <v>53</v>
      </c>
    </row>
    <row r="77" spans="3:7" ht="13" x14ac:dyDescent="0.3">
      <c r="C77" s="3"/>
      <c r="D77" s="3"/>
      <c r="E77" s="2"/>
      <c r="F77" s="43" t="s">
        <v>54</v>
      </c>
      <c r="G77" s="3"/>
    </row>
    <row r="78" spans="3:7" ht="26" x14ac:dyDescent="0.3">
      <c r="C78" s="51" t="s">
        <v>56</v>
      </c>
      <c r="D78" s="28" t="s">
        <v>3</v>
      </c>
      <c r="E78" s="28" t="s">
        <v>7</v>
      </c>
      <c r="F78" s="51" t="s">
        <v>55</v>
      </c>
      <c r="G78" s="51" t="s">
        <v>57</v>
      </c>
    </row>
    <row r="79" spans="3:7" ht="19.5" customHeight="1" x14ac:dyDescent="0.25">
      <c r="C79" s="5">
        <v>1</v>
      </c>
      <c r="D79" s="6" t="e">
        <f>'Res old 90'!D79/'Res old 90'!$E$38*'Res old 75'!$E$38</f>
        <v>#REF!</v>
      </c>
      <c r="E79" s="6" t="e">
        <f>'Res old 90'!E79/'Res old 90'!$E$38*'Res old 75'!$E$38</f>
        <v>#REF!</v>
      </c>
      <c r="F79" s="6" t="e">
        <f>'Res old 90'!F79/'Res old 90'!$E$38*'Res old 75'!$E$38</f>
        <v>#REF!</v>
      </c>
      <c r="G79" s="6" t="e">
        <f>'Res old 90'!G79/'Res old 90'!$E$38*'Res old 75'!$E$38</f>
        <v>#REF!</v>
      </c>
    </row>
    <row r="80" spans="3:7" ht="12.75" customHeight="1" x14ac:dyDescent="0.25">
      <c r="C80" s="5">
        <v>2</v>
      </c>
      <c r="D80" s="6" t="e">
        <f>'Res old 90'!D80/'Res old 90'!$E$38*'Res old 75'!$E$38</f>
        <v>#REF!</v>
      </c>
      <c r="E80" s="6" t="e">
        <f>'Res old 90'!E80/'Res old 90'!$E$38*'Res old 75'!$E$38</f>
        <v>#REF!</v>
      </c>
      <c r="F80" s="6" t="e">
        <f>'Res old 90'!F80/'Res old 90'!$E$38*'Res old 75'!$E$38</f>
        <v>#REF!</v>
      </c>
      <c r="G80" s="6" t="e">
        <f>'Res old 90'!G80/'Res old 90'!$E$38*'Res old 75'!$E$38</f>
        <v>#REF!</v>
      </c>
    </row>
    <row r="81" spans="3:7" ht="12.75" customHeight="1" x14ac:dyDescent="0.25">
      <c r="C81" s="17">
        <v>3</v>
      </c>
      <c r="D81" s="6" t="e">
        <f>'Res old 90'!D81/'Res old 90'!$E$38*'Res old 75'!$E$38</f>
        <v>#REF!</v>
      </c>
      <c r="E81" s="6" t="e">
        <f>'Res old 90'!E81/'Res old 90'!$E$38*'Res old 75'!$E$38</f>
        <v>#REF!</v>
      </c>
      <c r="F81" s="6" t="e">
        <f>'Res old 90'!F81/'Res old 90'!$E$38*'Res old 75'!$E$38</f>
        <v>#REF!</v>
      </c>
      <c r="G81" s="6" t="e">
        <f>'Res old 90'!G81/'Res old 90'!$E$38*'Res old 75'!$E$38</f>
        <v>#REF!</v>
      </c>
    </row>
    <row r="82" spans="3:7" ht="12.75" customHeight="1" x14ac:dyDescent="0.25">
      <c r="C82" s="5">
        <v>4</v>
      </c>
      <c r="D82" s="6" t="e">
        <f>'Res old 90'!D82/'Res old 90'!$E$38*'Res old 75'!$E$38</f>
        <v>#REF!</v>
      </c>
      <c r="E82" s="6" t="e">
        <f>'Res old 90'!E82/'Res old 90'!$E$38*'Res old 75'!$E$38</f>
        <v>#REF!</v>
      </c>
      <c r="F82" s="6" t="e">
        <f>'Res old 90'!F82/'Res old 90'!$E$38*'Res old 75'!$E$38</f>
        <v>#REF!</v>
      </c>
      <c r="G82" s="6" t="e">
        <f>'Res old 90'!G82/'Res old 90'!$E$38*'Res old 75'!$E$38</f>
        <v>#REF!</v>
      </c>
    </row>
    <row r="83" spans="3:7" ht="12.75" customHeight="1" x14ac:dyDescent="0.25">
      <c r="C83" s="5">
        <v>5</v>
      </c>
      <c r="D83" s="6" t="e">
        <f>'Res old 90'!D83/'Res old 90'!$E$38*'Res old 75'!$E$38</f>
        <v>#REF!</v>
      </c>
      <c r="E83" s="6" t="e">
        <f>'Res old 90'!E83/'Res old 90'!$E$38*'Res old 75'!$E$38</f>
        <v>#REF!</v>
      </c>
      <c r="F83" s="6" t="e">
        <f>'Res old 90'!F83/'Res old 90'!$E$38*'Res old 75'!$E$38</f>
        <v>#REF!</v>
      </c>
      <c r="G83" s="6" t="e">
        <f>'Res old 90'!G83/'Res old 90'!$E$38*'Res old 75'!$E$38</f>
        <v>#REF!</v>
      </c>
    </row>
    <row r="84" spans="3:7" ht="19.5" customHeight="1" x14ac:dyDescent="0.25">
      <c r="C84" s="17">
        <v>6</v>
      </c>
      <c r="D84" s="6" t="e">
        <f>'Res old 90'!D84/'Res old 90'!$E$38*'Res old 75'!$E$38</f>
        <v>#REF!</v>
      </c>
      <c r="E84" s="6" t="e">
        <f>'Res old 90'!E84/'Res old 90'!$E$38*'Res old 75'!$E$38</f>
        <v>#REF!</v>
      </c>
      <c r="F84" s="6" t="e">
        <f>'Res old 90'!F84/'Res old 90'!$E$38*'Res old 75'!$E$38</f>
        <v>#REF!</v>
      </c>
      <c r="G84" s="6" t="e">
        <f>'Res old 90'!G84/'Res old 90'!$E$38*'Res old 75'!$E$38</f>
        <v>#REF!</v>
      </c>
    </row>
    <row r="85" spans="3:7" ht="12.75" customHeight="1" x14ac:dyDescent="0.25">
      <c r="C85" s="5">
        <v>7</v>
      </c>
      <c r="D85" s="6" t="e">
        <f>'Res old 90'!D85/'Res old 90'!$E$38*'Res old 75'!$E$38</f>
        <v>#REF!</v>
      </c>
      <c r="E85" s="6" t="e">
        <f>'Res old 90'!E85/'Res old 90'!$E$38*'Res old 75'!$E$38</f>
        <v>#REF!</v>
      </c>
      <c r="F85" s="6" t="e">
        <f>'Res old 90'!F85/'Res old 90'!$E$38*'Res old 75'!$E$38</f>
        <v>#REF!</v>
      </c>
      <c r="G85" s="6" t="e">
        <f>'Res old 90'!G85/'Res old 90'!$E$38*'Res old 75'!$E$38</f>
        <v>#REF!</v>
      </c>
    </row>
    <row r="86" spans="3:7" ht="12.75" customHeight="1" x14ac:dyDescent="0.25">
      <c r="C86" s="5">
        <v>8</v>
      </c>
      <c r="D86" s="6" t="e">
        <f>'Res old 90'!D86/'Res old 90'!$E$38*'Res old 75'!$E$38</f>
        <v>#REF!</v>
      </c>
      <c r="E86" s="6" t="e">
        <f>'Res old 90'!E86/'Res old 90'!$E$38*'Res old 75'!$E$38</f>
        <v>#REF!</v>
      </c>
      <c r="F86" s="6" t="e">
        <f>'Res old 90'!F86/'Res old 90'!$E$38*'Res old 75'!$E$38</f>
        <v>#REF!</v>
      </c>
      <c r="G86" s="6" t="e">
        <f>'Res old 90'!G86/'Res old 90'!$E$38*'Res old 75'!$E$38</f>
        <v>#REF!</v>
      </c>
    </row>
    <row r="87" spans="3:7" ht="12.75" customHeight="1" x14ac:dyDescent="0.25">
      <c r="C87" s="5">
        <v>9</v>
      </c>
      <c r="D87" s="6" t="e">
        <f>'Res old 90'!D87/'Res old 90'!$E$38*'Res old 75'!$E$38</f>
        <v>#REF!</v>
      </c>
      <c r="E87" s="6" t="e">
        <f>'Res old 90'!E87/'Res old 90'!$E$38*'Res old 75'!$E$38</f>
        <v>#REF!</v>
      </c>
      <c r="F87" s="6" t="e">
        <f>'Res old 90'!F87/'Res old 90'!$E$38*'Res old 75'!$E$38</f>
        <v>#REF!</v>
      </c>
      <c r="G87" s="6" t="e">
        <f>'Res old 90'!G87/'Res old 90'!$E$38*'Res old 75'!$E$38</f>
        <v>#REF!</v>
      </c>
    </row>
    <row r="88" spans="3:7" ht="12.75" customHeight="1" x14ac:dyDescent="0.25">
      <c r="C88" s="5">
        <v>10</v>
      </c>
      <c r="D88" s="6" t="e">
        <f>'Res old 90'!D88/'Res old 90'!$E$38*'Res old 75'!$E$38</f>
        <v>#REF!</v>
      </c>
      <c r="E88" s="6" t="e">
        <f>'Res old 90'!E88/'Res old 90'!$E$38*'Res old 75'!$E$38</f>
        <v>#REF!</v>
      </c>
      <c r="F88" s="6" t="e">
        <f>'Res old 90'!F88/'Res old 90'!$E$38*'Res old 75'!$E$38</f>
        <v>#REF!</v>
      </c>
      <c r="G88" s="6" t="e">
        <f>'Res old 90'!G88/'Res old 90'!$E$38*'Res old 75'!$E$38</f>
        <v>#REF!</v>
      </c>
    </row>
    <row r="89" spans="3:7" ht="19.5" customHeight="1" x14ac:dyDescent="0.25">
      <c r="C89" s="5">
        <v>11</v>
      </c>
      <c r="D89" s="6" t="e">
        <f>'Res old 90'!D89/'Res old 90'!$E$38*'Res old 75'!$E$38</f>
        <v>#REF!</v>
      </c>
      <c r="E89" s="6" t="e">
        <f>'Res old 90'!E89/'Res old 90'!$E$38*'Res old 75'!$E$38</f>
        <v>#REF!</v>
      </c>
      <c r="F89" s="6" t="e">
        <f>'Res old 90'!F89/'Res old 90'!$E$38*'Res old 75'!$E$38</f>
        <v>#REF!</v>
      </c>
      <c r="G89" s="6" t="e">
        <f>'Res old 90'!G89/'Res old 90'!$E$38*'Res old 75'!$E$38</f>
        <v>#REF!</v>
      </c>
    </row>
    <row r="90" spans="3:7" ht="12.75" customHeight="1" x14ac:dyDescent="0.25">
      <c r="C90" s="5">
        <v>12</v>
      </c>
      <c r="D90" s="6" t="e">
        <f>'Res old 90'!D90/'Res old 90'!$E$38*'Res old 75'!$E$38</f>
        <v>#REF!</v>
      </c>
      <c r="E90" s="6" t="e">
        <f>'Res old 90'!E90/'Res old 90'!$E$38*'Res old 75'!$E$38</f>
        <v>#REF!</v>
      </c>
      <c r="F90" s="6" t="e">
        <f>'Res old 90'!F90/'Res old 90'!$E$38*'Res old 75'!$E$38</f>
        <v>#REF!</v>
      </c>
      <c r="G90" s="6" t="e">
        <f>'Res old 90'!G90/'Res old 90'!$E$38*'Res old 75'!$E$38</f>
        <v>#REF!</v>
      </c>
    </row>
    <row r="91" spans="3:7" ht="12.75" customHeight="1" x14ac:dyDescent="0.25">
      <c r="C91" s="5">
        <v>13</v>
      </c>
      <c r="D91" s="6" t="e">
        <f>'Res old 90'!D91/'Res old 90'!$E$38*'Res old 75'!$E$38</f>
        <v>#REF!</v>
      </c>
      <c r="E91" s="6" t="e">
        <f>'Res old 90'!E91/'Res old 90'!$E$38*'Res old 75'!$E$38</f>
        <v>#REF!</v>
      </c>
      <c r="F91" s="6" t="e">
        <f>'Res old 90'!F91/'Res old 90'!$E$38*'Res old 75'!$E$38</f>
        <v>#REF!</v>
      </c>
      <c r="G91" s="6" t="e">
        <f>'Res old 90'!G91/'Res old 90'!$E$38*'Res old 75'!$E$38</f>
        <v>#REF!</v>
      </c>
    </row>
    <row r="92" spans="3:7" ht="12.75" customHeight="1" x14ac:dyDescent="0.25">
      <c r="C92" s="5">
        <v>14</v>
      </c>
      <c r="D92" s="6" t="e">
        <f>'Res old 90'!D92/'Res old 90'!$E$38*'Res old 75'!$E$38</f>
        <v>#REF!</v>
      </c>
      <c r="E92" s="6" t="e">
        <f>'Res old 90'!E92/'Res old 90'!$E$38*'Res old 75'!$E$38</f>
        <v>#REF!</v>
      </c>
      <c r="F92" s="6" t="e">
        <f>'Res old 90'!F92/'Res old 90'!$E$38*'Res old 75'!$E$38</f>
        <v>#REF!</v>
      </c>
      <c r="G92" s="6" t="e">
        <f>'Res old 90'!G92/'Res old 90'!$E$38*'Res old 75'!$E$38</f>
        <v>#REF!</v>
      </c>
    </row>
    <row r="93" spans="3:7" ht="12.75" customHeight="1" x14ac:dyDescent="0.25">
      <c r="C93" s="5">
        <v>15</v>
      </c>
      <c r="D93" s="6" t="e">
        <f>'Res old 90'!D93/'Res old 90'!$E$38*'Res old 75'!$E$38</f>
        <v>#REF!</v>
      </c>
      <c r="E93" s="6" t="e">
        <f>'Res old 90'!E93/'Res old 90'!$E$38*'Res old 75'!$E$38</f>
        <v>#REF!</v>
      </c>
      <c r="F93" s="6" t="e">
        <f>'Res old 90'!F93/'Res old 90'!$E$38*'Res old 75'!$E$38</f>
        <v>#REF!</v>
      </c>
      <c r="G93" s="6" t="e">
        <f>'Res old 90'!G93/'Res old 90'!$E$38*'Res old 75'!$E$38</f>
        <v>#REF!</v>
      </c>
    </row>
    <row r="94" spans="3:7" ht="19.5" customHeight="1" x14ac:dyDescent="0.25">
      <c r="C94" s="5">
        <v>16</v>
      </c>
      <c r="D94" s="6" t="e">
        <f>'Res old 90'!D94/'Res old 90'!$E$38*'Res old 75'!$E$38</f>
        <v>#REF!</v>
      </c>
      <c r="E94" s="6" t="e">
        <f>'Res old 90'!E94/'Res old 90'!$E$38*'Res old 75'!$E$38</f>
        <v>#REF!</v>
      </c>
      <c r="F94" s="6" t="e">
        <f>'Res old 90'!F94/'Res old 90'!$E$38*'Res old 75'!$E$38</f>
        <v>#REF!</v>
      </c>
      <c r="G94" s="6" t="e">
        <f>'Res old 90'!G94/'Res old 90'!$E$38*'Res old 75'!$E$38</f>
        <v>#REF!</v>
      </c>
    </row>
    <row r="95" spans="3:7" ht="12.75" customHeight="1" x14ac:dyDescent="0.25">
      <c r="C95" s="5">
        <v>17</v>
      </c>
      <c r="D95" s="6" t="e">
        <f>'Res old 90'!D95/'Res old 90'!$E$38*'Res old 75'!$E$38</f>
        <v>#REF!</v>
      </c>
      <c r="E95" s="6" t="e">
        <f>'Res old 90'!E95/'Res old 90'!$E$38*'Res old 75'!$E$38</f>
        <v>#REF!</v>
      </c>
      <c r="F95" s="6" t="e">
        <f>'Res old 90'!F95/'Res old 90'!$E$38*'Res old 75'!$E$38</f>
        <v>#REF!</v>
      </c>
      <c r="G95" s="6" t="e">
        <f>'Res old 90'!G95/'Res old 90'!$E$38*'Res old 75'!$E$38</f>
        <v>#REF!</v>
      </c>
    </row>
    <row r="96" spans="3:7" ht="12.75" customHeight="1" x14ac:dyDescent="0.25">
      <c r="C96" s="5">
        <v>18</v>
      </c>
      <c r="D96" s="6" t="e">
        <f>'Res old 90'!D96/'Res old 90'!$E$38*'Res old 75'!$E$38</f>
        <v>#REF!</v>
      </c>
      <c r="E96" s="6" t="e">
        <f>'Res old 90'!E96/'Res old 90'!$E$38*'Res old 75'!$E$38</f>
        <v>#REF!</v>
      </c>
      <c r="F96" s="6" t="e">
        <f>'Res old 90'!F96/'Res old 90'!$E$38*'Res old 75'!$E$38</f>
        <v>#REF!</v>
      </c>
      <c r="G96" s="6" t="e">
        <f>'Res old 90'!G96/'Res old 90'!$E$38*'Res old 75'!$E$38</f>
        <v>#REF!</v>
      </c>
    </row>
    <row r="97" spans="3:7" ht="12.75" customHeight="1" x14ac:dyDescent="0.25">
      <c r="C97" s="5">
        <v>19</v>
      </c>
      <c r="D97" s="6" t="e">
        <f>'Res old 90'!D97/'Res old 90'!$E$38*'Res old 75'!$E$38</f>
        <v>#REF!</v>
      </c>
      <c r="E97" s="6" t="e">
        <f>'Res old 90'!E97/'Res old 90'!$E$38*'Res old 75'!$E$38</f>
        <v>#REF!</v>
      </c>
      <c r="F97" s="6" t="e">
        <f>'Res old 90'!F97/'Res old 90'!$E$38*'Res old 75'!$E$38</f>
        <v>#REF!</v>
      </c>
      <c r="G97" s="6" t="e">
        <f>'Res old 90'!G97/'Res old 90'!$E$38*'Res old 75'!$E$38</f>
        <v>#REF!</v>
      </c>
    </row>
    <row r="98" spans="3:7" ht="12.75" customHeight="1" x14ac:dyDescent="0.25">
      <c r="C98" s="5">
        <v>20</v>
      </c>
      <c r="D98" s="6" t="e">
        <f>'Res old 90'!D98/'Res old 90'!$E$38*'Res old 75'!$E$38</f>
        <v>#REF!</v>
      </c>
      <c r="E98" s="6" t="e">
        <f>'Res old 90'!E98/'Res old 90'!$E$38*'Res old 75'!$E$38</f>
        <v>#REF!</v>
      </c>
      <c r="F98" s="6" t="e">
        <f>'Res old 90'!F98/'Res old 90'!$E$38*'Res old 75'!$E$38</f>
        <v>#REF!</v>
      </c>
      <c r="G98" s="6" t="e">
        <f>'Res old 90'!G98/'Res old 90'!$E$38*'Res old 75'!$E$38</f>
        <v>#REF!</v>
      </c>
    </row>
    <row r="99" spans="3:7" ht="19.5" customHeight="1" x14ac:dyDescent="0.25">
      <c r="C99" s="5">
        <v>21</v>
      </c>
      <c r="D99" s="6" t="e">
        <f>'Res old 90'!D99/'Res old 90'!$E$38*'Res old 75'!$E$38</f>
        <v>#REF!</v>
      </c>
      <c r="E99" s="6" t="e">
        <f>'Res old 90'!E99/'Res old 90'!$E$38*'Res old 75'!$E$38</f>
        <v>#REF!</v>
      </c>
      <c r="F99" s="6" t="e">
        <f>'Res old 90'!F99/'Res old 90'!$E$38*'Res old 75'!$E$38</f>
        <v>#REF!</v>
      </c>
      <c r="G99" s="6" t="e">
        <f>'Res old 90'!G99/'Res old 90'!$E$38*'Res old 75'!$E$38</f>
        <v>#REF!</v>
      </c>
    </row>
    <row r="100" spans="3:7" ht="12.75" customHeight="1" x14ac:dyDescent="0.25">
      <c r="C100" s="5">
        <v>22</v>
      </c>
      <c r="D100" s="6" t="e">
        <f>'Res old 90'!D100/'Res old 90'!$E$38*'Res old 75'!$E$38</f>
        <v>#REF!</v>
      </c>
      <c r="E100" s="6" t="e">
        <f>'Res old 90'!E100/'Res old 90'!$E$38*'Res old 75'!$E$38</f>
        <v>#REF!</v>
      </c>
      <c r="F100" s="6" t="e">
        <f>'Res old 90'!F100/'Res old 90'!$E$38*'Res old 75'!$E$38</f>
        <v>#REF!</v>
      </c>
      <c r="G100" s="6" t="e">
        <f>'Res old 90'!G100/'Res old 90'!$E$38*'Res old 75'!$E$38</f>
        <v>#REF!</v>
      </c>
    </row>
    <row r="101" spans="3:7" ht="12.75" customHeight="1" x14ac:dyDescent="0.25">
      <c r="C101" s="5">
        <v>23</v>
      </c>
      <c r="D101" s="6" t="e">
        <f>'Res old 90'!D101/'Res old 90'!$E$38*'Res old 75'!$E$38</f>
        <v>#REF!</v>
      </c>
      <c r="E101" s="6" t="e">
        <f>'Res old 90'!E101/'Res old 90'!$E$38*'Res old 75'!$E$38</f>
        <v>#REF!</v>
      </c>
      <c r="F101" s="6" t="e">
        <f>'Res old 90'!F101/'Res old 90'!$E$38*'Res old 75'!$E$38</f>
        <v>#REF!</v>
      </c>
      <c r="G101" s="6" t="e">
        <f>'Res old 90'!G101/'Res old 90'!$E$38*'Res old 75'!$E$38</f>
        <v>#REF!</v>
      </c>
    </row>
    <row r="102" spans="3:7" ht="12.75" customHeight="1" x14ac:dyDescent="0.25">
      <c r="C102" s="5">
        <v>24</v>
      </c>
      <c r="D102" s="6" t="e">
        <f>'Res old 90'!D102/'Res old 90'!$E$38*'Res old 75'!$E$38</f>
        <v>#REF!</v>
      </c>
      <c r="E102" s="6" t="e">
        <f>'Res old 90'!E102/'Res old 90'!$E$38*'Res old 75'!$E$38</f>
        <v>#REF!</v>
      </c>
      <c r="F102" s="6" t="e">
        <f>'Res old 90'!F102/'Res old 90'!$E$38*'Res old 75'!$E$38</f>
        <v>#REF!</v>
      </c>
      <c r="G102" s="6" t="e">
        <f>'Res old 90'!G102/'Res old 90'!$E$38*'Res old 75'!$E$38</f>
        <v>#REF!</v>
      </c>
    </row>
    <row r="103" spans="3:7" ht="12.75" customHeight="1" x14ac:dyDescent="0.25">
      <c r="C103" s="5">
        <v>25</v>
      </c>
      <c r="D103" s="6" t="e">
        <f>'Res old 90'!D103/'Res old 90'!$E$38*'Res old 75'!$E$38</f>
        <v>#REF!</v>
      </c>
      <c r="E103" s="6" t="e">
        <f>'Res old 90'!E103/'Res old 90'!$E$38*'Res old 75'!$E$38</f>
        <v>#REF!</v>
      </c>
      <c r="F103" s="6" t="e">
        <f>'Res old 90'!F103/'Res old 90'!$E$38*'Res old 75'!$E$38</f>
        <v>#REF!</v>
      </c>
      <c r="G103" s="6" t="e">
        <f>'Res old 90'!G103/'Res old 90'!$E$38*'Res old 75'!$E$38</f>
        <v>#REF!</v>
      </c>
    </row>
    <row r="104" spans="3:7" ht="18" customHeight="1" x14ac:dyDescent="0.3">
      <c r="C104" s="19" t="e">
        <f>C70</f>
        <v>#REF!</v>
      </c>
      <c r="D104" s="15"/>
      <c r="E104" s="15"/>
      <c r="F104" s="15"/>
    </row>
    <row r="105" spans="3:7" ht="18" customHeight="1" x14ac:dyDescent="0.3">
      <c r="C105" s="4" t="s">
        <v>8</v>
      </c>
      <c r="E105" s="8"/>
      <c r="F105" s="15"/>
      <c r="G105" s="14"/>
    </row>
    <row r="106" spans="3:7" ht="18" customHeight="1" x14ac:dyDescent="0.3">
      <c r="C106" s="4" t="s">
        <v>0</v>
      </c>
      <c r="D106" s="15"/>
      <c r="E106" s="20">
        <v>0.75</v>
      </c>
      <c r="F106" s="15"/>
      <c r="G106" s="14" t="str">
        <f>+cit</f>
        <v/>
      </c>
    </row>
    <row r="107" spans="3:7" ht="18" customHeight="1" x14ac:dyDescent="0.3">
      <c r="C107" s="19" t="s">
        <v>30</v>
      </c>
      <c r="D107" s="15"/>
      <c r="E107" s="8"/>
      <c r="F107" s="8"/>
      <c r="G107" s="24" t="str">
        <f>+_cit1</f>
        <v/>
      </c>
    </row>
    <row r="108" spans="3:7" ht="13" x14ac:dyDescent="0.3">
      <c r="C108" s="4"/>
      <c r="D108" s="15"/>
      <c r="E108" s="8"/>
      <c r="F108" s="15"/>
      <c r="G108" s="24"/>
    </row>
    <row r="109" spans="3:7" ht="13" x14ac:dyDescent="0.3">
      <c r="C109" s="2"/>
      <c r="D109" s="9"/>
      <c r="E109" s="10"/>
      <c r="F109" s="10" t="s">
        <v>52</v>
      </c>
    </row>
    <row r="110" spans="3:7" ht="26" x14ac:dyDescent="0.3">
      <c r="C110" s="2"/>
      <c r="D110" s="2"/>
      <c r="E110" s="2"/>
      <c r="F110" s="50" t="s">
        <v>53</v>
      </c>
    </row>
    <row r="111" spans="3:7" ht="13" x14ac:dyDescent="0.3">
      <c r="C111" s="3"/>
      <c r="D111" s="3"/>
      <c r="E111" s="2"/>
      <c r="F111" s="43" t="s">
        <v>54</v>
      </c>
      <c r="G111" s="3"/>
    </row>
    <row r="112" spans="3:7" ht="26" x14ac:dyDescent="0.3">
      <c r="C112" s="51" t="s">
        <v>56</v>
      </c>
      <c r="D112" s="28" t="s">
        <v>3</v>
      </c>
      <c r="E112" s="28" t="s">
        <v>7</v>
      </c>
      <c r="F112" s="51" t="s">
        <v>55</v>
      </c>
      <c r="G112" s="51" t="s">
        <v>57</v>
      </c>
    </row>
    <row r="113" spans="3:7" ht="19.5" customHeight="1" x14ac:dyDescent="0.25">
      <c r="C113" s="5">
        <v>1</v>
      </c>
      <c r="D113" s="6" t="e">
        <f>'Res old 90'!D113/'Res old 90'!$E$38*'Res old 75'!$E$38</f>
        <v>#REF!</v>
      </c>
      <c r="E113" s="6" t="e">
        <f>'Res old 90'!E113/'Res old 90'!$E$38*'Res old 75'!$E$38</f>
        <v>#REF!</v>
      </c>
      <c r="F113" s="6" t="e">
        <f>'Res old 90'!F113/'Res old 90'!$E$38*'Res old 75'!$E$38</f>
        <v>#REF!</v>
      </c>
      <c r="G113" s="6" t="e">
        <f>'Res old 90'!G113/'Res old 90'!$E$38*'Res old 75'!$E$38</f>
        <v>#REF!</v>
      </c>
    </row>
    <row r="114" spans="3:7" ht="12.75" customHeight="1" x14ac:dyDescent="0.25">
      <c r="C114" s="5">
        <v>2</v>
      </c>
      <c r="D114" s="6" t="e">
        <f>'Res old 90'!D114/'Res old 90'!$E$38*'Res old 75'!$E$38</f>
        <v>#REF!</v>
      </c>
      <c r="E114" s="6" t="e">
        <f>'Res old 90'!E114/'Res old 90'!$E$38*'Res old 75'!$E$38</f>
        <v>#REF!</v>
      </c>
      <c r="F114" s="6" t="e">
        <f>'Res old 90'!F114/'Res old 90'!$E$38*'Res old 75'!$E$38</f>
        <v>#REF!</v>
      </c>
      <c r="G114" s="6" t="e">
        <f>'Res old 90'!G114/'Res old 90'!$E$38*'Res old 75'!$E$38</f>
        <v>#REF!</v>
      </c>
    </row>
    <row r="115" spans="3:7" ht="12.75" customHeight="1" x14ac:dyDescent="0.25">
      <c r="C115" s="17">
        <v>3</v>
      </c>
      <c r="D115" s="6" t="e">
        <f>'Res old 90'!D115/'Res old 90'!$E$38*'Res old 75'!$E$38</f>
        <v>#REF!</v>
      </c>
      <c r="E115" s="6" t="e">
        <f>'Res old 90'!E115/'Res old 90'!$E$38*'Res old 75'!$E$38</f>
        <v>#REF!</v>
      </c>
      <c r="F115" s="6" t="e">
        <f>'Res old 90'!F115/'Res old 90'!$E$38*'Res old 75'!$E$38</f>
        <v>#REF!</v>
      </c>
      <c r="G115" s="6" t="e">
        <f>'Res old 90'!G115/'Res old 90'!$E$38*'Res old 75'!$E$38</f>
        <v>#REF!</v>
      </c>
    </row>
    <row r="116" spans="3:7" ht="12.75" customHeight="1" x14ac:dyDescent="0.25">
      <c r="C116" s="5">
        <v>4</v>
      </c>
      <c r="D116" s="6" t="e">
        <f>'Res old 90'!D116/'Res old 90'!$E$38*'Res old 75'!$E$38</f>
        <v>#REF!</v>
      </c>
      <c r="E116" s="6" t="e">
        <f>'Res old 90'!E116/'Res old 90'!$E$38*'Res old 75'!$E$38</f>
        <v>#REF!</v>
      </c>
      <c r="F116" s="6" t="e">
        <f>'Res old 90'!F116/'Res old 90'!$E$38*'Res old 75'!$E$38</f>
        <v>#REF!</v>
      </c>
      <c r="G116" s="6" t="e">
        <f>'Res old 90'!G116/'Res old 90'!$E$38*'Res old 75'!$E$38</f>
        <v>#REF!</v>
      </c>
    </row>
    <row r="117" spans="3:7" ht="12.75" customHeight="1" x14ac:dyDescent="0.25">
      <c r="C117" s="5">
        <v>5</v>
      </c>
      <c r="D117" s="6" t="e">
        <f>'Res old 90'!D117/'Res old 90'!$E$38*'Res old 75'!$E$38</f>
        <v>#REF!</v>
      </c>
      <c r="E117" s="6" t="e">
        <f>'Res old 90'!E117/'Res old 90'!$E$38*'Res old 75'!$E$38</f>
        <v>#REF!</v>
      </c>
      <c r="F117" s="6" t="e">
        <f>'Res old 90'!F117/'Res old 90'!$E$38*'Res old 75'!$E$38</f>
        <v>#REF!</v>
      </c>
      <c r="G117" s="6" t="e">
        <f>'Res old 90'!G117/'Res old 90'!$E$38*'Res old 75'!$E$38</f>
        <v>#REF!</v>
      </c>
    </row>
    <row r="118" spans="3:7" ht="19.5" customHeight="1" x14ac:dyDescent="0.25">
      <c r="C118" s="17">
        <v>6</v>
      </c>
      <c r="D118" s="6" t="e">
        <f>'Res old 90'!D118/'Res old 90'!$E$38*'Res old 75'!$E$38</f>
        <v>#REF!</v>
      </c>
      <c r="E118" s="6" t="e">
        <f>'Res old 90'!E118/'Res old 90'!$E$38*'Res old 75'!$E$38</f>
        <v>#REF!</v>
      </c>
      <c r="F118" s="6" t="e">
        <f>'Res old 90'!F118/'Res old 90'!$E$38*'Res old 75'!$E$38</f>
        <v>#REF!</v>
      </c>
      <c r="G118" s="6" t="e">
        <f>'Res old 90'!G118/'Res old 90'!$E$38*'Res old 75'!$E$38</f>
        <v>#REF!</v>
      </c>
    </row>
    <row r="119" spans="3:7" ht="12.75" customHeight="1" x14ac:dyDescent="0.25">
      <c r="C119" s="5">
        <v>7</v>
      </c>
      <c r="D119" s="6" t="e">
        <f>'Res old 90'!D119/'Res old 90'!$E$38*'Res old 75'!$E$38</f>
        <v>#REF!</v>
      </c>
      <c r="E119" s="6" t="e">
        <f>'Res old 90'!E119/'Res old 90'!$E$38*'Res old 75'!$E$38</f>
        <v>#REF!</v>
      </c>
      <c r="F119" s="6" t="e">
        <f>'Res old 90'!F119/'Res old 90'!$E$38*'Res old 75'!$E$38</f>
        <v>#REF!</v>
      </c>
      <c r="G119" s="6" t="e">
        <f>'Res old 90'!G119/'Res old 90'!$E$38*'Res old 75'!$E$38</f>
        <v>#REF!</v>
      </c>
    </row>
    <row r="120" spans="3:7" ht="12.75" customHeight="1" x14ac:dyDescent="0.25">
      <c r="C120" s="5">
        <v>8</v>
      </c>
      <c r="D120" s="6" t="e">
        <f>'Res old 90'!D120/'Res old 90'!$E$38*'Res old 75'!$E$38</f>
        <v>#REF!</v>
      </c>
      <c r="E120" s="6" t="e">
        <f>'Res old 90'!E120/'Res old 90'!$E$38*'Res old 75'!$E$38</f>
        <v>#REF!</v>
      </c>
      <c r="F120" s="6" t="e">
        <f>'Res old 90'!F120/'Res old 90'!$E$38*'Res old 75'!$E$38</f>
        <v>#REF!</v>
      </c>
      <c r="G120" s="6" t="e">
        <f>'Res old 90'!G120/'Res old 90'!$E$38*'Res old 75'!$E$38</f>
        <v>#REF!</v>
      </c>
    </row>
    <row r="121" spans="3:7" ht="12.75" customHeight="1" x14ac:dyDescent="0.25">
      <c r="C121" s="5">
        <v>9</v>
      </c>
      <c r="D121" s="6" t="e">
        <f>'Res old 90'!D121/'Res old 90'!$E$38*'Res old 75'!$E$38</f>
        <v>#REF!</v>
      </c>
      <c r="E121" s="6" t="e">
        <f>'Res old 90'!E121/'Res old 90'!$E$38*'Res old 75'!$E$38</f>
        <v>#REF!</v>
      </c>
      <c r="F121" s="6" t="e">
        <f>'Res old 90'!F121/'Res old 90'!$E$38*'Res old 75'!$E$38</f>
        <v>#REF!</v>
      </c>
      <c r="G121" s="6" t="e">
        <f>'Res old 90'!G121/'Res old 90'!$E$38*'Res old 75'!$E$38</f>
        <v>#REF!</v>
      </c>
    </row>
    <row r="122" spans="3:7" ht="12.75" customHeight="1" x14ac:dyDescent="0.25">
      <c r="C122" s="5">
        <v>10</v>
      </c>
      <c r="D122" s="6" t="e">
        <f>'Res old 90'!D122/'Res old 90'!$E$38*'Res old 75'!$E$38</f>
        <v>#REF!</v>
      </c>
      <c r="E122" s="6" t="e">
        <f>'Res old 90'!E122/'Res old 90'!$E$38*'Res old 75'!$E$38</f>
        <v>#REF!</v>
      </c>
      <c r="F122" s="6" t="e">
        <f>'Res old 90'!F122/'Res old 90'!$E$38*'Res old 75'!$E$38</f>
        <v>#REF!</v>
      </c>
      <c r="G122" s="6" t="e">
        <f>'Res old 90'!G122/'Res old 90'!$E$38*'Res old 75'!$E$38</f>
        <v>#REF!</v>
      </c>
    </row>
    <row r="123" spans="3:7" ht="19.5" customHeight="1" x14ac:dyDescent="0.25">
      <c r="C123" s="5">
        <v>11</v>
      </c>
      <c r="D123" s="6" t="e">
        <f>'Res old 90'!D123/'Res old 90'!$E$38*'Res old 75'!$E$38</f>
        <v>#REF!</v>
      </c>
      <c r="E123" s="6" t="e">
        <f>'Res old 90'!E123/'Res old 90'!$E$38*'Res old 75'!$E$38</f>
        <v>#REF!</v>
      </c>
      <c r="F123" s="6" t="e">
        <f>'Res old 90'!F123/'Res old 90'!$E$38*'Res old 75'!$E$38</f>
        <v>#REF!</v>
      </c>
      <c r="G123" s="6" t="e">
        <f>'Res old 90'!G123/'Res old 90'!$E$38*'Res old 75'!$E$38</f>
        <v>#REF!</v>
      </c>
    </row>
    <row r="124" spans="3:7" ht="12.75" customHeight="1" x14ac:dyDescent="0.25">
      <c r="C124" s="5">
        <v>12</v>
      </c>
      <c r="D124" s="6" t="e">
        <f>'Res old 90'!D124/'Res old 90'!$E$38*'Res old 75'!$E$38</f>
        <v>#REF!</v>
      </c>
      <c r="E124" s="6" t="e">
        <f>'Res old 90'!E124/'Res old 90'!$E$38*'Res old 75'!$E$38</f>
        <v>#REF!</v>
      </c>
      <c r="F124" s="6" t="e">
        <f>'Res old 90'!F124/'Res old 90'!$E$38*'Res old 75'!$E$38</f>
        <v>#REF!</v>
      </c>
      <c r="G124" s="6" t="e">
        <f>'Res old 90'!G124/'Res old 90'!$E$38*'Res old 75'!$E$38</f>
        <v>#REF!</v>
      </c>
    </row>
    <row r="125" spans="3:7" ht="12.75" customHeight="1" x14ac:dyDescent="0.25">
      <c r="C125" s="5">
        <v>13</v>
      </c>
      <c r="D125" s="6" t="e">
        <f>'Res old 90'!D125/'Res old 90'!$E$38*'Res old 75'!$E$38</f>
        <v>#REF!</v>
      </c>
      <c r="E125" s="6" t="e">
        <f>'Res old 90'!E125/'Res old 90'!$E$38*'Res old 75'!$E$38</f>
        <v>#REF!</v>
      </c>
      <c r="F125" s="6" t="e">
        <f>'Res old 90'!F125/'Res old 90'!$E$38*'Res old 75'!$E$38</f>
        <v>#REF!</v>
      </c>
      <c r="G125" s="6" t="e">
        <f>'Res old 90'!G125/'Res old 90'!$E$38*'Res old 75'!$E$38</f>
        <v>#REF!</v>
      </c>
    </row>
    <row r="126" spans="3:7" ht="12.75" customHeight="1" x14ac:dyDescent="0.25">
      <c r="C126" s="5">
        <v>14</v>
      </c>
      <c r="D126" s="6" t="e">
        <f>'Res old 90'!D126/'Res old 90'!$E$38*'Res old 75'!$E$38</f>
        <v>#REF!</v>
      </c>
      <c r="E126" s="6" t="e">
        <f>'Res old 90'!E126/'Res old 90'!$E$38*'Res old 75'!$E$38</f>
        <v>#REF!</v>
      </c>
      <c r="F126" s="6" t="e">
        <f>'Res old 90'!F126/'Res old 90'!$E$38*'Res old 75'!$E$38</f>
        <v>#REF!</v>
      </c>
      <c r="G126" s="6" t="e">
        <f>'Res old 90'!G126/'Res old 90'!$E$38*'Res old 75'!$E$38</f>
        <v>#REF!</v>
      </c>
    </row>
    <row r="127" spans="3:7" ht="12.75" customHeight="1" x14ac:dyDescent="0.25">
      <c r="C127" s="5">
        <v>15</v>
      </c>
      <c r="D127" s="6" t="e">
        <f>'Res old 90'!D127/'Res old 90'!$E$38*'Res old 75'!$E$38</f>
        <v>#REF!</v>
      </c>
      <c r="E127" s="6" t="e">
        <f>'Res old 90'!E127/'Res old 90'!$E$38*'Res old 75'!$E$38</f>
        <v>#REF!</v>
      </c>
      <c r="F127" s="6" t="e">
        <f>'Res old 90'!F127/'Res old 90'!$E$38*'Res old 75'!$E$38</f>
        <v>#REF!</v>
      </c>
      <c r="G127" s="6" t="e">
        <f>'Res old 90'!G127/'Res old 90'!$E$38*'Res old 75'!$E$38</f>
        <v>#REF!</v>
      </c>
    </row>
    <row r="128" spans="3:7" ht="19.5" customHeight="1" x14ac:dyDescent="0.25">
      <c r="C128" s="5">
        <v>16</v>
      </c>
      <c r="D128" s="6" t="e">
        <f>'Res old 90'!D128/'Res old 90'!$E$38*'Res old 75'!$E$38</f>
        <v>#REF!</v>
      </c>
      <c r="E128" s="6" t="e">
        <f>'Res old 90'!E128/'Res old 90'!$E$38*'Res old 75'!$E$38</f>
        <v>#REF!</v>
      </c>
      <c r="F128" s="6" t="e">
        <f>'Res old 90'!F128/'Res old 90'!$E$38*'Res old 75'!$E$38</f>
        <v>#REF!</v>
      </c>
      <c r="G128" s="6" t="e">
        <f>'Res old 90'!G128/'Res old 90'!$E$38*'Res old 75'!$E$38</f>
        <v>#REF!</v>
      </c>
    </row>
    <row r="129" spans="3:7" ht="12.75" customHeight="1" x14ac:dyDescent="0.25">
      <c r="C129" s="5">
        <v>17</v>
      </c>
      <c r="D129" s="6" t="e">
        <f>'Res old 90'!D129/'Res old 90'!$E$38*'Res old 75'!$E$38</f>
        <v>#REF!</v>
      </c>
      <c r="E129" s="6" t="e">
        <f>'Res old 90'!E129/'Res old 90'!$E$38*'Res old 75'!$E$38</f>
        <v>#REF!</v>
      </c>
      <c r="F129" s="6" t="e">
        <f>'Res old 90'!F129/'Res old 90'!$E$38*'Res old 75'!$E$38</f>
        <v>#REF!</v>
      </c>
      <c r="G129" s="6" t="e">
        <f>'Res old 90'!G129/'Res old 90'!$E$38*'Res old 75'!$E$38</f>
        <v>#REF!</v>
      </c>
    </row>
    <row r="130" spans="3:7" ht="12.75" customHeight="1" x14ac:dyDescent="0.25">
      <c r="C130" s="5">
        <v>18</v>
      </c>
      <c r="D130" s="6" t="e">
        <f>'Res old 90'!D130/'Res old 90'!$E$38*'Res old 75'!$E$38</f>
        <v>#REF!</v>
      </c>
      <c r="E130" s="6" t="e">
        <f>'Res old 90'!E130/'Res old 90'!$E$38*'Res old 75'!$E$38</f>
        <v>#REF!</v>
      </c>
      <c r="F130" s="6" t="e">
        <f>'Res old 90'!F130/'Res old 90'!$E$38*'Res old 75'!$E$38</f>
        <v>#REF!</v>
      </c>
      <c r="G130" s="6" t="e">
        <f>'Res old 90'!G130/'Res old 90'!$E$38*'Res old 75'!$E$38</f>
        <v>#REF!</v>
      </c>
    </row>
    <row r="131" spans="3:7" ht="12.75" customHeight="1" x14ac:dyDescent="0.25">
      <c r="C131" s="5">
        <v>19</v>
      </c>
      <c r="D131" s="6" t="e">
        <f>'Res old 90'!D131/'Res old 90'!$E$38*'Res old 75'!$E$38</f>
        <v>#REF!</v>
      </c>
      <c r="E131" s="6" t="e">
        <f>'Res old 90'!E131/'Res old 90'!$E$38*'Res old 75'!$E$38</f>
        <v>#REF!</v>
      </c>
      <c r="F131" s="6" t="e">
        <f>'Res old 90'!F131/'Res old 90'!$E$38*'Res old 75'!$E$38</f>
        <v>#REF!</v>
      </c>
      <c r="G131" s="6" t="e">
        <f>'Res old 90'!G131/'Res old 90'!$E$38*'Res old 75'!$E$38</f>
        <v>#REF!</v>
      </c>
    </row>
    <row r="132" spans="3:7" ht="12.75" customHeight="1" x14ac:dyDescent="0.25">
      <c r="C132" s="5">
        <v>20</v>
      </c>
      <c r="D132" s="6" t="e">
        <f>'Res old 90'!D132/'Res old 90'!$E$38*'Res old 75'!$E$38</f>
        <v>#REF!</v>
      </c>
      <c r="E132" s="6" t="e">
        <f>'Res old 90'!E132/'Res old 90'!$E$38*'Res old 75'!$E$38</f>
        <v>#REF!</v>
      </c>
      <c r="F132" s="6" t="e">
        <f>'Res old 90'!F132/'Res old 90'!$E$38*'Res old 75'!$E$38</f>
        <v>#REF!</v>
      </c>
      <c r="G132" s="6" t="e">
        <f>'Res old 90'!G132/'Res old 90'!$E$38*'Res old 75'!$E$38</f>
        <v>#REF!</v>
      </c>
    </row>
    <row r="133" spans="3:7" ht="19.5" customHeight="1" x14ac:dyDescent="0.25">
      <c r="C133" s="5">
        <v>21</v>
      </c>
      <c r="D133" s="6" t="e">
        <f>'Res old 90'!D133/'Res old 90'!$E$38*'Res old 75'!$E$38</f>
        <v>#REF!</v>
      </c>
      <c r="E133" s="6" t="e">
        <f>'Res old 90'!E133/'Res old 90'!$E$38*'Res old 75'!$E$38</f>
        <v>#REF!</v>
      </c>
      <c r="F133" s="6" t="e">
        <f>'Res old 90'!F133/'Res old 90'!$E$38*'Res old 75'!$E$38</f>
        <v>#REF!</v>
      </c>
      <c r="G133" s="6" t="e">
        <f>'Res old 90'!G133/'Res old 90'!$E$38*'Res old 75'!$E$38</f>
        <v>#REF!</v>
      </c>
    </row>
    <row r="134" spans="3:7" ht="12.75" customHeight="1" x14ac:dyDescent="0.25">
      <c r="C134" s="5">
        <v>22</v>
      </c>
      <c r="D134" s="6" t="e">
        <f>'Res old 90'!D134/'Res old 90'!$E$38*'Res old 75'!$E$38</f>
        <v>#REF!</v>
      </c>
      <c r="E134" s="6" t="e">
        <f>'Res old 90'!E134/'Res old 90'!$E$38*'Res old 75'!$E$38</f>
        <v>#REF!</v>
      </c>
      <c r="F134" s="6" t="e">
        <f>'Res old 90'!F134/'Res old 90'!$E$38*'Res old 75'!$E$38</f>
        <v>#REF!</v>
      </c>
      <c r="G134" s="6" t="e">
        <f>'Res old 90'!G134/'Res old 90'!$E$38*'Res old 75'!$E$38</f>
        <v>#REF!</v>
      </c>
    </row>
    <row r="135" spans="3:7" ht="12.75" customHeight="1" x14ac:dyDescent="0.25">
      <c r="C135" s="5">
        <v>23</v>
      </c>
      <c r="D135" s="6" t="e">
        <f>'Res old 90'!D135/'Res old 90'!$E$38*'Res old 75'!$E$38</f>
        <v>#REF!</v>
      </c>
      <c r="E135" s="6" t="e">
        <f>'Res old 90'!E135/'Res old 90'!$E$38*'Res old 75'!$E$38</f>
        <v>#REF!</v>
      </c>
      <c r="F135" s="6" t="e">
        <f>'Res old 90'!F135/'Res old 90'!$E$38*'Res old 75'!$E$38</f>
        <v>#REF!</v>
      </c>
      <c r="G135" s="6" t="e">
        <f>'Res old 90'!G135/'Res old 90'!$E$38*'Res old 75'!$E$38</f>
        <v>#REF!</v>
      </c>
    </row>
    <row r="136" spans="3:7" ht="12.75" customHeight="1" x14ac:dyDescent="0.25">
      <c r="C136" s="5">
        <v>24</v>
      </c>
      <c r="D136" s="6" t="e">
        <f>'Res old 90'!D136/'Res old 90'!$E$38*'Res old 75'!$E$38</f>
        <v>#REF!</v>
      </c>
      <c r="E136" s="6" t="e">
        <f>'Res old 90'!E136/'Res old 90'!$E$38*'Res old 75'!$E$38</f>
        <v>#REF!</v>
      </c>
      <c r="F136" s="6" t="e">
        <f>'Res old 90'!F136/'Res old 90'!$E$38*'Res old 75'!$E$38</f>
        <v>#REF!</v>
      </c>
      <c r="G136" s="6" t="e">
        <f>'Res old 90'!G136/'Res old 90'!$E$38*'Res old 75'!$E$38</f>
        <v>#REF!</v>
      </c>
    </row>
    <row r="137" spans="3:7" ht="12.75" customHeight="1" x14ac:dyDescent="0.25">
      <c r="C137" s="5">
        <v>25</v>
      </c>
      <c r="D137" s="6" t="e">
        <f>'Res old 90'!D137/'Res old 90'!$E$38*'Res old 75'!$E$38</f>
        <v>#REF!</v>
      </c>
      <c r="E137" s="6" t="e">
        <f>'Res old 90'!E137/'Res old 90'!$E$38*'Res old 75'!$E$38</f>
        <v>#REF!</v>
      </c>
      <c r="F137" s="6" t="e">
        <f>'Res old 90'!F137/'Res old 90'!$E$38*'Res old 75'!$E$38</f>
        <v>#REF!</v>
      </c>
      <c r="G137" s="6" t="e">
        <f>'Res old 90'!G137/'Res old 90'!$E$38*'Res old 75'!$E$38</f>
        <v>#REF!</v>
      </c>
    </row>
    <row r="138" spans="3:7" ht="18" customHeight="1" x14ac:dyDescent="0.3">
      <c r="C138" s="19" t="e">
        <f>C104</f>
        <v>#REF!</v>
      </c>
      <c r="D138" s="15"/>
      <c r="E138" s="15"/>
      <c r="F138" s="15"/>
    </row>
    <row r="139" spans="3:7" ht="18" customHeight="1" x14ac:dyDescent="0.3">
      <c r="C139" s="4" t="s">
        <v>8</v>
      </c>
      <c r="E139" s="8"/>
      <c r="F139" s="15"/>
      <c r="G139" s="14"/>
    </row>
    <row r="140" spans="3:7" ht="18" customHeight="1" x14ac:dyDescent="0.3">
      <c r="C140" s="4" t="s">
        <v>0</v>
      </c>
      <c r="D140" s="15"/>
      <c r="E140" s="20">
        <v>0.75</v>
      </c>
      <c r="F140" s="15"/>
      <c r="G140" s="14" t="str">
        <f>+cit</f>
        <v/>
      </c>
    </row>
    <row r="141" spans="3:7" ht="18" customHeight="1" x14ac:dyDescent="0.3">
      <c r="C141" s="4" t="s">
        <v>17</v>
      </c>
      <c r="D141" s="15"/>
      <c r="E141" s="8"/>
      <c r="F141" s="8"/>
      <c r="G141" s="24" t="str">
        <f>+_cit1</f>
        <v/>
      </c>
    </row>
    <row r="142" spans="3:7" ht="13" x14ac:dyDescent="0.3">
      <c r="C142" s="4"/>
      <c r="D142" s="15"/>
      <c r="E142" s="8"/>
      <c r="F142" s="15"/>
      <c r="G142" s="24"/>
    </row>
    <row r="143" spans="3:7" ht="13" x14ac:dyDescent="0.3">
      <c r="C143" s="2"/>
      <c r="D143" s="9"/>
      <c r="E143" s="10"/>
      <c r="F143" s="10" t="s">
        <v>52</v>
      </c>
    </row>
    <row r="144" spans="3:7" ht="26" x14ac:dyDescent="0.3">
      <c r="C144" s="2"/>
      <c r="D144" s="2"/>
      <c r="E144" s="2"/>
      <c r="F144" s="50" t="s">
        <v>53</v>
      </c>
    </row>
    <row r="145" spans="3:7" ht="13" x14ac:dyDescent="0.3">
      <c r="C145" s="3"/>
      <c r="D145" s="3"/>
      <c r="E145" s="2"/>
      <c r="F145" s="43" t="s">
        <v>54</v>
      </c>
      <c r="G145" s="3"/>
    </row>
    <row r="146" spans="3:7" ht="26" x14ac:dyDescent="0.3">
      <c r="C146" s="51" t="s">
        <v>56</v>
      </c>
      <c r="D146" s="28" t="s">
        <v>3</v>
      </c>
      <c r="E146" s="28" t="s">
        <v>7</v>
      </c>
      <c r="F146" s="51" t="s">
        <v>55</v>
      </c>
      <c r="G146" s="51" t="s">
        <v>57</v>
      </c>
    </row>
    <row r="147" spans="3:7" ht="19.5" customHeight="1" x14ac:dyDescent="0.25">
      <c r="C147" s="5">
        <v>1</v>
      </c>
      <c r="D147" s="6" t="e">
        <f>'Res old 90'!D147/'Res old 90'!$E$38*'Res old 75'!$E$38</f>
        <v>#REF!</v>
      </c>
      <c r="E147" s="6" t="e">
        <f>'Res old 90'!E147/'Res old 90'!$E$38*'Res old 75'!$E$38</f>
        <v>#REF!</v>
      </c>
      <c r="F147" s="6" t="e">
        <f>'Res old 90'!F147/'Res old 90'!$E$38*'Res old 75'!$E$38</f>
        <v>#REF!</v>
      </c>
      <c r="G147" s="6" t="e">
        <f>'Res old 90'!G147/'Res old 90'!$E$38*'Res old 75'!$E$38</f>
        <v>#REF!</v>
      </c>
    </row>
    <row r="148" spans="3:7" ht="12.75" customHeight="1" x14ac:dyDescent="0.25">
      <c r="C148" s="5">
        <v>2</v>
      </c>
      <c r="D148" s="6" t="e">
        <f>'Res old 90'!D148/'Res old 90'!$E$38*'Res old 75'!$E$38</f>
        <v>#REF!</v>
      </c>
      <c r="E148" s="6" t="e">
        <f>'Res old 90'!E148/'Res old 90'!$E$38*'Res old 75'!$E$38</f>
        <v>#REF!</v>
      </c>
      <c r="F148" s="6" t="e">
        <f>'Res old 90'!F148/'Res old 90'!$E$38*'Res old 75'!$E$38</f>
        <v>#REF!</v>
      </c>
      <c r="G148" s="6" t="e">
        <f>'Res old 90'!G148/'Res old 90'!$E$38*'Res old 75'!$E$38</f>
        <v>#REF!</v>
      </c>
    </row>
    <row r="149" spans="3:7" ht="12.75" customHeight="1" x14ac:dyDescent="0.25">
      <c r="C149" s="17">
        <v>3</v>
      </c>
      <c r="D149" s="6" t="e">
        <f>'Res old 90'!D149/'Res old 90'!$E$38*'Res old 75'!$E$38</f>
        <v>#REF!</v>
      </c>
      <c r="E149" s="6" t="e">
        <f>'Res old 90'!E149/'Res old 90'!$E$38*'Res old 75'!$E$38</f>
        <v>#REF!</v>
      </c>
      <c r="F149" s="6" t="e">
        <f>'Res old 90'!F149/'Res old 90'!$E$38*'Res old 75'!$E$38</f>
        <v>#REF!</v>
      </c>
      <c r="G149" s="6" t="e">
        <f>'Res old 90'!G149/'Res old 90'!$E$38*'Res old 75'!$E$38</f>
        <v>#REF!</v>
      </c>
    </row>
    <row r="150" spans="3:7" ht="12.75" customHeight="1" x14ac:dyDescent="0.25">
      <c r="C150" s="5">
        <v>4</v>
      </c>
      <c r="D150" s="6" t="e">
        <f>'Res old 90'!D150/'Res old 90'!$E$38*'Res old 75'!$E$38</f>
        <v>#REF!</v>
      </c>
      <c r="E150" s="6" t="e">
        <f>'Res old 90'!E150/'Res old 90'!$E$38*'Res old 75'!$E$38</f>
        <v>#REF!</v>
      </c>
      <c r="F150" s="6" t="e">
        <f>'Res old 90'!F150/'Res old 90'!$E$38*'Res old 75'!$E$38</f>
        <v>#REF!</v>
      </c>
      <c r="G150" s="6" t="e">
        <f>'Res old 90'!G150/'Res old 90'!$E$38*'Res old 75'!$E$38</f>
        <v>#REF!</v>
      </c>
    </row>
    <row r="151" spans="3:7" ht="12.75" customHeight="1" x14ac:dyDescent="0.25">
      <c r="C151" s="5">
        <v>5</v>
      </c>
      <c r="D151" s="6" t="e">
        <f>'Res old 90'!D151/'Res old 90'!$E$38*'Res old 75'!$E$38</f>
        <v>#REF!</v>
      </c>
      <c r="E151" s="6" t="e">
        <f>'Res old 90'!E151/'Res old 90'!$E$38*'Res old 75'!$E$38</f>
        <v>#REF!</v>
      </c>
      <c r="F151" s="6" t="e">
        <f>'Res old 90'!F151/'Res old 90'!$E$38*'Res old 75'!$E$38</f>
        <v>#REF!</v>
      </c>
      <c r="G151" s="6" t="e">
        <f>'Res old 90'!G151/'Res old 90'!$E$38*'Res old 75'!$E$38</f>
        <v>#REF!</v>
      </c>
    </row>
    <row r="152" spans="3:7" ht="19.5" customHeight="1" x14ac:dyDescent="0.25">
      <c r="C152" s="17">
        <v>6</v>
      </c>
      <c r="D152" s="6" t="e">
        <f>'Res old 90'!D152/'Res old 90'!$E$38*'Res old 75'!$E$38</f>
        <v>#REF!</v>
      </c>
      <c r="E152" s="6" t="e">
        <f>'Res old 90'!E152/'Res old 90'!$E$38*'Res old 75'!$E$38</f>
        <v>#REF!</v>
      </c>
      <c r="F152" s="6" t="e">
        <f>'Res old 90'!F152/'Res old 90'!$E$38*'Res old 75'!$E$38</f>
        <v>#REF!</v>
      </c>
      <c r="G152" s="6" t="e">
        <f>'Res old 90'!G152/'Res old 90'!$E$38*'Res old 75'!$E$38</f>
        <v>#REF!</v>
      </c>
    </row>
    <row r="153" spans="3:7" ht="12.75" customHeight="1" x14ac:dyDescent="0.25">
      <c r="C153" s="5">
        <v>7</v>
      </c>
      <c r="D153" s="6" t="e">
        <f>'Res old 90'!D153/'Res old 90'!$E$38*'Res old 75'!$E$38</f>
        <v>#REF!</v>
      </c>
      <c r="E153" s="6" t="e">
        <f>'Res old 90'!E153/'Res old 90'!$E$38*'Res old 75'!$E$38</f>
        <v>#REF!</v>
      </c>
      <c r="F153" s="6" t="e">
        <f>'Res old 90'!F153/'Res old 90'!$E$38*'Res old 75'!$E$38</f>
        <v>#REF!</v>
      </c>
      <c r="G153" s="6" t="e">
        <f>'Res old 90'!G153/'Res old 90'!$E$38*'Res old 75'!$E$38</f>
        <v>#REF!</v>
      </c>
    </row>
    <row r="154" spans="3:7" ht="12.75" customHeight="1" x14ac:dyDescent="0.25">
      <c r="C154" s="5">
        <v>8</v>
      </c>
      <c r="D154" s="6" t="e">
        <f>'Res old 90'!D154/'Res old 90'!$E$38*'Res old 75'!$E$38</f>
        <v>#REF!</v>
      </c>
      <c r="E154" s="6" t="e">
        <f>'Res old 90'!E154/'Res old 90'!$E$38*'Res old 75'!$E$38</f>
        <v>#REF!</v>
      </c>
      <c r="F154" s="6" t="e">
        <f>'Res old 90'!F154/'Res old 90'!$E$38*'Res old 75'!$E$38</f>
        <v>#REF!</v>
      </c>
      <c r="G154" s="6" t="e">
        <f>'Res old 90'!G154/'Res old 90'!$E$38*'Res old 75'!$E$38</f>
        <v>#REF!</v>
      </c>
    </row>
    <row r="155" spans="3:7" ht="12.75" customHeight="1" x14ac:dyDescent="0.25">
      <c r="C155" s="5">
        <v>9</v>
      </c>
      <c r="D155" s="6" t="e">
        <f>'Res old 90'!D155/'Res old 90'!$E$38*'Res old 75'!$E$38</f>
        <v>#REF!</v>
      </c>
      <c r="E155" s="6" t="e">
        <f>'Res old 90'!E155/'Res old 90'!$E$38*'Res old 75'!$E$38</f>
        <v>#REF!</v>
      </c>
      <c r="F155" s="6" t="e">
        <f>'Res old 90'!F155/'Res old 90'!$E$38*'Res old 75'!$E$38</f>
        <v>#REF!</v>
      </c>
      <c r="G155" s="6" t="e">
        <f>'Res old 90'!G155/'Res old 90'!$E$38*'Res old 75'!$E$38</f>
        <v>#REF!</v>
      </c>
    </row>
    <row r="156" spans="3:7" ht="12.75" customHeight="1" x14ac:dyDescent="0.25">
      <c r="C156" s="5">
        <v>10</v>
      </c>
      <c r="D156" s="6" t="e">
        <f>'Res old 90'!D156/'Res old 90'!$E$38*'Res old 75'!$E$38</f>
        <v>#REF!</v>
      </c>
      <c r="E156" s="6" t="e">
        <f>'Res old 90'!E156/'Res old 90'!$E$38*'Res old 75'!$E$38</f>
        <v>#REF!</v>
      </c>
      <c r="F156" s="6" t="e">
        <f>'Res old 90'!F156/'Res old 90'!$E$38*'Res old 75'!$E$38</f>
        <v>#REF!</v>
      </c>
      <c r="G156" s="6" t="e">
        <f>'Res old 90'!G156/'Res old 90'!$E$38*'Res old 75'!$E$38</f>
        <v>#REF!</v>
      </c>
    </row>
    <row r="157" spans="3:7" ht="19.5" customHeight="1" x14ac:dyDescent="0.25">
      <c r="C157" s="5">
        <v>11</v>
      </c>
      <c r="D157" s="6" t="e">
        <f>'Res old 90'!D157/'Res old 90'!$E$38*'Res old 75'!$E$38</f>
        <v>#REF!</v>
      </c>
      <c r="E157" s="6" t="e">
        <f>'Res old 90'!E157/'Res old 90'!$E$38*'Res old 75'!$E$38</f>
        <v>#REF!</v>
      </c>
      <c r="F157" s="6" t="e">
        <f>'Res old 90'!F157/'Res old 90'!$E$38*'Res old 75'!$E$38</f>
        <v>#REF!</v>
      </c>
      <c r="G157" s="6" t="e">
        <f>'Res old 90'!G157/'Res old 90'!$E$38*'Res old 75'!$E$38</f>
        <v>#REF!</v>
      </c>
    </row>
    <row r="158" spans="3:7" ht="12.75" customHeight="1" x14ac:dyDescent="0.25">
      <c r="C158" s="5">
        <v>12</v>
      </c>
      <c r="D158" s="6" t="e">
        <f>'Res old 90'!D158/'Res old 90'!$E$38*'Res old 75'!$E$38</f>
        <v>#REF!</v>
      </c>
      <c r="E158" s="6" t="e">
        <f>'Res old 90'!E158/'Res old 90'!$E$38*'Res old 75'!$E$38</f>
        <v>#REF!</v>
      </c>
      <c r="F158" s="6" t="e">
        <f>'Res old 90'!F158/'Res old 90'!$E$38*'Res old 75'!$E$38</f>
        <v>#REF!</v>
      </c>
      <c r="G158" s="6" t="e">
        <f>'Res old 90'!G158/'Res old 90'!$E$38*'Res old 75'!$E$38</f>
        <v>#REF!</v>
      </c>
    </row>
    <row r="159" spans="3:7" ht="12.75" customHeight="1" x14ac:dyDescent="0.25">
      <c r="C159" s="5">
        <v>13</v>
      </c>
      <c r="D159" s="6" t="e">
        <f>'Res old 90'!D159/'Res old 90'!$E$38*'Res old 75'!$E$38</f>
        <v>#REF!</v>
      </c>
      <c r="E159" s="6" t="e">
        <f>'Res old 90'!E159/'Res old 90'!$E$38*'Res old 75'!$E$38</f>
        <v>#REF!</v>
      </c>
      <c r="F159" s="6" t="e">
        <f>'Res old 90'!F159/'Res old 90'!$E$38*'Res old 75'!$E$38</f>
        <v>#REF!</v>
      </c>
      <c r="G159" s="6" t="e">
        <f>'Res old 90'!G159/'Res old 90'!$E$38*'Res old 75'!$E$38</f>
        <v>#REF!</v>
      </c>
    </row>
    <row r="160" spans="3:7" ht="12.75" customHeight="1" x14ac:dyDescent="0.25">
      <c r="C160" s="5">
        <v>14</v>
      </c>
      <c r="D160" s="6" t="e">
        <f>'Res old 90'!D160/'Res old 90'!$E$38*'Res old 75'!$E$38</f>
        <v>#REF!</v>
      </c>
      <c r="E160" s="6" t="e">
        <f>'Res old 90'!E160/'Res old 90'!$E$38*'Res old 75'!$E$38</f>
        <v>#REF!</v>
      </c>
      <c r="F160" s="6" t="e">
        <f>'Res old 90'!F160/'Res old 90'!$E$38*'Res old 75'!$E$38</f>
        <v>#REF!</v>
      </c>
      <c r="G160" s="6" t="e">
        <f>'Res old 90'!G160/'Res old 90'!$E$38*'Res old 75'!$E$38</f>
        <v>#REF!</v>
      </c>
    </row>
    <row r="161" spans="3:7" ht="12.75" customHeight="1" x14ac:dyDescent="0.25">
      <c r="C161" s="5">
        <v>15</v>
      </c>
      <c r="D161" s="6" t="e">
        <f>'Res old 90'!D161/'Res old 90'!$E$38*'Res old 75'!$E$38</f>
        <v>#REF!</v>
      </c>
      <c r="E161" s="6" t="e">
        <f>'Res old 90'!E161/'Res old 90'!$E$38*'Res old 75'!$E$38</f>
        <v>#REF!</v>
      </c>
      <c r="F161" s="6" t="e">
        <f>'Res old 90'!F161/'Res old 90'!$E$38*'Res old 75'!$E$38</f>
        <v>#REF!</v>
      </c>
      <c r="G161" s="6" t="e">
        <f>'Res old 90'!G161/'Res old 90'!$E$38*'Res old 75'!$E$38</f>
        <v>#REF!</v>
      </c>
    </row>
    <row r="162" spans="3:7" ht="19.5" customHeight="1" x14ac:dyDescent="0.25">
      <c r="C162" s="5">
        <v>16</v>
      </c>
      <c r="D162" s="6" t="e">
        <f>'Res old 90'!D162/'Res old 90'!$E$38*'Res old 75'!$E$38</f>
        <v>#REF!</v>
      </c>
      <c r="E162" s="6" t="e">
        <f>'Res old 90'!E162/'Res old 90'!$E$38*'Res old 75'!$E$38</f>
        <v>#REF!</v>
      </c>
      <c r="F162" s="6" t="e">
        <f>'Res old 90'!F162/'Res old 90'!$E$38*'Res old 75'!$E$38</f>
        <v>#REF!</v>
      </c>
      <c r="G162" s="6" t="e">
        <f>'Res old 90'!G162/'Res old 90'!$E$38*'Res old 75'!$E$38</f>
        <v>#REF!</v>
      </c>
    </row>
    <row r="163" spans="3:7" ht="12.75" customHeight="1" x14ac:dyDescent="0.25">
      <c r="C163" s="5">
        <v>17</v>
      </c>
      <c r="D163" s="6" t="e">
        <f>'Res old 90'!D163/'Res old 90'!$E$38*'Res old 75'!$E$38</f>
        <v>#REF!</v>
      </c>
      <c r="E163" s="6" t="e">
        <f>'Res old 90'!E163/'Res old 90'!$E$38*'Res old 75'!$E$38</f>
        <v>#REF!</v>
      </c>
      <c r="F163" s="6" t="e">
        <f>'Res old 90'!F163/'Res old 90'!$E$38*'Res old 75'!$E$38</f>
        <v>#REF!</v>
      </c>
      <c r="G163" s="6" t="e">
        <f>'Res old 90'!G163/'Res old 90'!$E$38*'Res old 75'!$E$38</f>
        <v>#REF!</v>
      </c>
    </row>
    <row r="164" spans="3:7" ht="12.75" customHeight="1" x14ac:dyDescent="0.25">
      <c r="C164" s="5">
        <v>18</v>
      </c>
      <c r="D164" s="6" t="e">
        <f>'Res old 90'!D164/'Res old 90'!$E$38*'Res old 75'!$E$38</f>
        <v>#REF!</v>
      </c>
      <c r="E164" s="6" t="e">
        <f>'Res old 90'!E164/'Res old 90'!$E$38*'Res old 75'!$E$38</f>
        <v>#REF!</v>
      </c>
      <c r="F164" s="6" t="e">
        <f>'Res old 90'!F164/'Res old 90'!$E$38*'Res old 75'!$E$38</f>
        <v>#REF!</v>
      </c>
      <c r="G164" s="6" t="e">
        <f>'Res old 90'!G164/'Res old 90'!$E$38*'Res old 75'!$E$38</f>
        <v>#REF!</v>
      </c>
    </row>
    <row r="165" spans="3:7" ht="12.75" customHeight="1" x14ac:dyDescent="0.25">
      <c r="C165" s="5">
        <v>19</v>
      </c>
      <c r="D165" s="6" t="e">
        <f>'Res old 90'!D165/'Res old 90'!$E$38*'Res old 75'!$E$38</f>
        <v>#REF!</v>
      </c>
      <c r="E165" s="6" t="e">
        <f>'Res old 90'!E165/'Res old 90'!$E$38*'Res old 75'!$E$38</f>
        <v>#REF!</v>
      </c>
      <c r="F165" s="6" t="e">
        <f>'Res old 90'!F165/'Res old 90'!$E$38*'Res old 75'!$E$38</f>
        <v>#REF!</v>
      </c>
      <c r="G165" s="6" t="e">
        <f>'Res old 90'!G165/'Res old 90'!$E$38*'Res old 75'!$E$38</f>
        <v>#REF!</v>
      </c>
    </row>
    <row r="166" spans="3:7" ht="12.75" customHeight="1" x14ac:dyDescent="0.25">
      <c r="C166" s="5">
        <v>20</v>
      </c>
      <c r="D166" s="6" t="e">
        <f>'Res old 90'!D166/'Res old 90'!$E$38*'Res old 75'!$E$38</f>
        <v>#REF!</v>
      </c>
      <c r="E166" s="6" t="e">
        <f>'Res old 90'!E166/'Res old 90'!$E$38*'Res old 75'!$E$38</f>
        <v>#REF!</v>
      </c>
      <c r="F166" s="6" t="e">
        <f>'Res old 90'!F166/'Res old 90'!$E$38*'Res old 75'!$E$38</f>
        <v>#REF!</v>
      </c>
      <c r="G166" s="6" t="e">
        <f>'Res old 90'!G166/'Res old 90'!$E$38*'Res old 75'!$E$38</f>
        <v>#REF!</v>
      </c>
    </row>
    <row r="167" spans="3:7" ht="19.5" customHeight="1" x14ac:dyDescent="0.25">
      <c r="C167" s="5">
        <v>21</v>
      </c>
      <c r="D167" s="6" t="e">
        <f>'Res old 90'!D167/'Res old 90'!$E$38*'Res old 75'!$E$38</f>
        <v>#REF!</v>
      </c>
      <c r="E167" s="6" t="e">
        <f>'Res old 90'!E167/'Res old 90'!$E$38*'Res old 75'!$E$38</f>
        <v>#REF!</v>
      </c>
      <c r="F167" s="6" t="e">
        <f>'Res old 90'!F167/'Res old 90'!$E$38*'Res old 75'!$E$38</f>
        <v>#REF!</v>
      </c>
      <c r="G167" s="6" t="e">
        <f>'Res old 90'!G167/'Res old 90'!$E$38*'Res old 75'!$E$38</f>
        <v>#REF!</v>
      </c>
    </row>
    <row r="168" spans="3:7" ht="12.75" customHeight="1" x14ac:dyDescent="0.25">
      <c r="C168" s="5">
        <v>22</v>
      </c>
      <c r="D168" s="6" t="e">
        <f>'Res old 90'!D168/'Res old 90'!$E$38*'Res old 75'!$E$38</f>
        <v>#REF!</v>
      </c>
      <c r="E168" s="6" t="e">
        <f>'Res old 90'!E168/'Res old 90'!$E$38*'Res old 75'!$E$38</f>
        <v>#REF!</v>
      </c>
      <c r="F168" s="6" t="e">
        <f>'Res old 90'!F168/'Res old 90'!$E$38*'Res old 75'!$E$38</f>
        <v>#REF!</v>
      </c>
      <c r="G168" s="6" t="e">
        <f>'Res old 90'!G168/'Res old 90'!$E$38*'Res old 75'!$E$38</f>
        <v>#REF!</v>
      </c>
    </row>
    <row r="169" spans="3:7" ht="12.75" customHeight="1" x14ac:dyDescent="0.25">
      <c r="C169" s="5">
        <v>23</v>
      </c>
      <c r="D169" s="6" t="e">
        <f>'Res old 90'!D169/'Res old 90'!$E$38*'Res old 75'!$E$38</f>
        <v>#REF!</v>
      </c>
      <c r="E169" s="6" t="e">
        <f>'Res old 90'!E169/'Res old 90'!$E$38*'Res old 75'!$E$38</f>
        <v>#REF!</v>
      </c>
      <c r="F169" s="6" t="e">
        <f>'Res old 90'!F169/'Res old 90'!$E$38*'Res old 75'!$E$38</f>
        <v>#REF!</v>
      </c>
      <c r="G169" s="6" t="e">
        <f>'Res old 90'!G169/'Res old 90'!$E$38*'Res old 75'!$E$38</f>
        <v>#REF!</v>
      </c>
    </row>
    <row r="170" spans="3:7" ht="12.75" customHeight="1" x14ac:dyDescent="0.25">
      <c r="C170" s="5">
        <v>24</v>
      </c>
      <c r="D170" s="6" t="e">
        <f>'Res old 90'!D170/'Res old 90'!$E$38*'Res old 75'!$E$38</f>
        <v>#REF!</v>
      </c>
      <c r="E170" s="6" t="e">
        <f>'Res old 90'!E170/'Res old 90'!$E$38*'Res old 75'!$E$38</f>
        <v>#REF!</v>
      </c>
      <c r="F170" s="6" t="e">
        <f>'Res old 90'!F170/'Res old 90'!$E$38*'Res old 75'!$E$38</f>
        <v>#REF!</v>
      </c>
      <c r="G170" s="6" t="e">
        <f>'Res old 90'!G170/'Res old 90'!$E$38*'Res old 75'!$E$38</f>
        <v>#REF!</v>
      </c>
    </row>
    <row r="171" spans="3:7" ht="12.75" customHeight="1" x14ac:dyDescent="0.25">
      <c r="C171" s="5">
        <v>25</v>
      </c>
      <c r="D171" s="6" t="e">
        <f>'Res old 90'!D171/'Res old 90'!$E$38*'Res old 75'!$E$38</f>
        <v>#REF!</v>
      </c>
      <c r="E171" s="6" t="e">
        <f>'Res old 90'!E171/'Res old 90'!$E$38*'Res old 75'!$E$38</f>
        <v>#REF!</v>
      </c>
      <c r="F171" s="6" t="e">
        <f>'Res old 90'!F171/'Res old 90'!$E$38*'Res old 75'!$E$38</f>
        <v>#REF!</v>
      </c>
      <c r="G171" s="6" t="e">
        <f>'Res old 90'!G171/'Res old 90'!$E$38*'Res old 75'!$E$38</f>
        <v>#REF!</v>
      </c>
    </row>
    <row r="172" spans="3:7" ht="18" customHeight="1" x14ac:dyDescent="0.3">
      <c r="C172" s="19" t="e">
        <f>C138</f>
        <v>#REF!</v>
      </c>
      <c r="D172" s="15"/>
      <c r="E172" s="15"/>
      <c r="F172" s="15"/>
    </row>
    <row r="173" spans="3:7" ht="18" customHeight="1" x14ac:dyDescent="0.3">
      <c r="C173" s="4" t="s">
        <v>8</v>
      </c>
      <c r="E173" s="8"/>
      <c r="F173" s="15"/>
      <c r="G173" s="14"/>
    </row>
    <row r="174" spans="3:7" ht="18" customHeight="1" x14ac:dyDescent="0.3">
      <c r="C174" s="4" t="s">
        <v>0</v>
      </c>
      <c r="D174" s="15"/>
      <c r="E174" s="20">
        <v>0.75</v>
      </c>
      <c r="F174" s="15"/>
      <c r="G174" s="14" t="str">
        <f>+cit</f>
        <v/>
      </c>
    </row>
    <row r="175" spans="3:7" ht="18" customHeight="1" x14ac:dyDescent="0.3">
      <c r="C175" s="4" t="s">
        <v>18</v>
      </c>
      <c r="D175" s="15"/>
      <c r="E175" s="8"/>
      <c r="F175" s="8"/>
      <c r="G175" s="24" t="str">
        <f>+_cit1</f>
        <v/>
      </c>
    </row>
    <row r="176" spans="3:7" ht="13" x14ac:dyDescent="0.3">
      <c r="C176" s="4"/>
      <c r="D176" s="15"/>
      <c r="E176" s="8"/>
      <c r="F176" s="15"/>
      <c r="G176" s="24"/>
    </row>
    <row r="177" spans="3:7" ht="13" x14ac:dyDescent="0.3">
      <c r="C177" s="2"/>
      <c r="D177" s="9"/>
      <c r="E177" s="10"/>
      <c r="F177" s="10" t="s">
        <v>52</v>
      </c>
    </row>
    <row r="178" spans="3:7" ht="26" x14ac:dyDescent="0.3">
      <c r="C178" s="2"/>
      <c r="D178" s="2"/>
      <c r="E178" s="2"/>
      <c r="F178" s="50" t="s">
        <v>53</v>
      </c>
    </row>
    <row r="179" spans="3:7" ht="13" x14ac:dyDescent="0.3">
      <c r="C179" s="3"/>
      <c r="D179" s="3"/>
      <c r="E179" s="2"/>
      <c r="F179" s="43" t="s">
        <v>54</v>
      </c>
      <c r="G179" s="3"/>
    </row>
    <row r="180" spans="3:7" ht="26" x14ac:dyDescent="0.3">
      <c r="C180" s="51" t="s">
        <v>56</v>
      </c>
      <c r="D180" s="28" t="s">
        <v>3</v>
      </c>
      <c r="E180" s="28" t="s">
        <v>7</v>
      </c>
      <c r="F180" s="51" t="s">
        <v>55</v>
      </c>
      <c r="G180" s="51" t="s">
        <v>57</v>
      </c>
    </row>
    <row r="181" spans="3:7" ht="19.5" customHeight="1" x14ac:dyDescent="0.25">
      <c r="C181" s="5">
        <v>1</v>
      </c>
      <c r="D181" s="6" t="e">
        <f>'Res old 90'!D181/'Res old 90'!$E$38*'Res old 75'!$E$38</f>
        <v>#REF!</v>
      </c>
      <c r="E181" s="6" t="e">
        <f>'Res old 90'!E181/'Res old 90'!$E$38*'Res old 75'!$E$38</f>
        <v>#REF!</v>
      </c>
      <c r="F181" s="6" t="e">
        <f>'Res old 90'!F181/'Res old 90'!$E$38*'Res old 75'!$E$38</f>
        <v>#REF!</v>
      </c>
      <c r="G181" s="6" t="e">
        <f>'Res old 90'!G181/'Res old 90'!$E$38*'Res old 75'!$E$38</f>
        <v>#REF!</v>
      </c>
    </row>
    <row r="182" spans="3:7" ht="12.75" customHeight="1" x14ac:dyDescent="0.25">
      <c r="C182" s="5">
        <v>2</v>
      </c>
      <c r="D182" s="6" t="e">
        <f>'Res old 90'!D182/'Res old 90'!$E$38*'Res old 75'!$E$38</f>
        <v>#REF!</v>
      </c>
      <c r="E182" s="6" t="e">
        <f>'Res old 90'!E182/'Res old 90'!$E$38*'Res old 75'!$E$38</f>
        <v>#REF!</v>
      </c>
      <c r="F182" s="6" t="e">
        <f>'Res old 90'!F182/'Res old 90'!$E$38*'Res old 75'!$E$38</f>
        <v>#REF!</v>
      </c>
      <c r="G182" s="6" t="e">
        <f>'Res old 90'!G182/'Res old 90'!$E$38*'Res old 75'!$E$38</f>
        <v>#REF!</v>
      </c>
    </row>
    <row r="183" spans="3:7" ht="12.75" customHeight="1" x14ac:dyDescent="0.25">
      <c r="C183" s="17">
        <v>3</v>
      </c>
      <c r="D183" s="6" t="e">
        <f>'Res old 90'!D183/'Res old 90'!$E$38*'Res old 75'!$E$38</f>
        <v>#REF!</v>
      </c>
      <c r="E183" s="6" t="e">
        <f>'Res old 90'!E183/'Res old 90'!$E$38*'Res old 75'!$E$38</f>
        <v>#REF!</v>
      </c>
      <c r="F183" s="6" t="e">
        <f>'Res old 90'!F183/'Res old 90'!$E$38*'Res old 75'!$E$38</f>
        <v>#REF!</v>
      </c>
      <c r="G183" s="6" t="e">
        <f>'Res old 90'!G183/'Res old 90'!$E$38*'Res old 75'!$E$38</f>
        <v>#REF!</v>
      </c>
    </row>
    <row r="184" spans="3:7" ht="12.75" customHeight="1" x14ac:dyDescent="0.25">
      <c r="C184" s="5">
        <v>4</v>
      </c>
      <c r="D184" s="6" t="e">
        <f>'Res old 90'!D184/'Res old 90'!$E$38*'Res old 75'!$E$38</f>
        <v>#REF!</v>
      </c>
      <c r="E184" s="6" t="e">
        <f>'Res old 90'!E184/'Res old 90'!$E$38*'Res old 75'!$E$38</f>
        <v>#REF!</v>
      </c>
      <c r="F184" s="6" t="e">
        <f>'Res old 90'!F184/'Res old 90'!$E$38*'Res old 75'!$E$38</f>
        <v>#REF!</v>
      </c>
      <c r="G184" s="6" t="e">
        <f>'Res old 90'!G184/'Res old 90'!$E$38*'Res old 75'!$E$38</f>
        <v>#REF!</v>
      </c>
    </row>
    <row r="185" spans="3:7" ht="12.75" customHeight="1" x14ac:dyDescent="0.25">
      <c r="C185" s="5">
        <v>5</v>
      </c>
      <c r="D185" s="6" t="e">
        <f>'Res old 90'!D185/'Res old 90'!$E$38*'Res old 75'!$E$38</f>
        <v>#REF!</v>
      </c>
      <c r="E185" s="6" t="e">
        <f>'Res old 90'!E185/'Res old 90'!$E$38*'Res old 75'!$E$38</f>
        <v>#REF!</v>
      </c>
      <c r="F185" s="6" t="e">
        <f>'Res old 90'!F185/'Res old 90'!$E$38*'Res old 75'!$E$38</f>
        <v>#REF!</v>
      </c>
      <c r="G185" s="6" t="e">
        <f>'Res old 90'!G185/'Res old 90'!$E$38*'Res old 75'!$E$38</f>
        <v>#REF!</v>
      </c>
    </row>
    <row r="186" spans="3:7" ht="19.5" customHeight="1" x14ac:dyDescent="0.25">
      <c r="C186" s="17">
        <v>6</v>
      </c>
      <c r="D186" s="6" t="e">
        <f>'Res old 90'!D186/'Res old 90'!$E$38*'Res old 75'!$E$38</f>
        <v>#REF!</v>
      </c>
      <c r="E186" s="6" t="e">
        <f>'Res old 90'!E186/'Res old 90'!$E$38*'Res old 75'!$E$38</f>
        <v>#REF!</v>
      </c>
      <c r="F186" s="6" t="e">
        <f>'Res old 90'!F186/'Res old 90'!$E$38*'Res old 75'!$E$38</f>
        <v>#REF!</v>
      </c>
      <c r="G186" s="6" t="e">
        <f>'Res old 90'!G186/'Res old 90'!$E$38*'Res old 75'!$E$38</f>
        <v>#REF!</v>
      </c>
    </row>
    <row r="187" spans="3:7" ht="12.75" customHeight="1" x14ac:dyDescent="0.25">
      <c r="C187" s="5">
        <v>7</v>
      </c>
      <c r="D187" s="6" t="e">
        <f>'Res old 90'!D187/'Res old 90'!$E$38*'Res old 75'!$E$38</f>
        <v>#REF!</v>
      </c>
      <c r="E187" s="6" t="e">
        <f>'Res old 90'!E187/'Res old 90'!$E$38*'Res old 75'!$E$38</f>
        <v>#REF!</v>
      </c>
      <c r="F187" s="6" t="e">
        <f>'Res old 90'!F187/'Res old 90'!$E$38*'Res old 75'!$E$38</f>
        <v>#REF!</v>
      </c>
      <c r="G187" s="6" t="e">
        <f>'Res old 90'!G187/'Res old 90'!$E$38*'Res old 75'!$E$38</f>
        <v>#REF!</v>
      </c>
    </row>
    <row r="188" spans="3:7" ht="12.75" customHeight="1" x14ac:dyDescent="0.25">
      <c r="C188" s="5">
        <v>8</v>
      </c>
      <c r="D188" s="6" t="e">
        <f>'Res old 90'!D188/'Res old 90'!$E$38*'Res old 75'!$E$38</f>
        <v>#REF!</v>
      </c>
      <c r="E188" s="6" t="e">
        <f>'Res old 90'!E188/'Res old 90'!$E$38*'Res old 75'!$E$38</f>
        <v>#REF!</v>
      </c>
      <c r="F188" s="6" t="e">
        <f>'Res old 90'!F188/'Res old 90'!$E$38*'Res old 75'!$E$38</f>
        <v>#REF!</v>
      </c>
      <c r="G188" s="6" t="e">
        <f>'Res old 90'!G188/'Res old 90'!$E$38*'Res old 75'!$E$38</f>
        <v>#REF!</v>
      </c>
    </row>
    <row r="189" spans="3:7" ht="12.75" customHeight="1" x14ac:dyDescent="0.25">
      <c r="C189" s="5">
        <v>9</v>
      </c>
      <c r="D189" s="6" t="e">
        <f>'Res old 90'!D189/'Res old 90'!$E$38*'Res old 75'!$E$38</f>
        <v>#REF!</v>
      </c>
      <c r="E189" s="6" t="e">
        <f>'Res old 90'!E189/'Res old 90'!$E$38*'Res old 75'!$E$38</f>
        <v>#REF!</v>
      </c>
      <c r="F189" s="6" t="e">
        <f>'Res old 90'!F189/'Res old 90'!$E$38*'Res old 75'!$E$38</f>
        <v>#REF!</v>
      </c>
      <c r="G189" s="6" t="e">
        <f>'Res old 90'!G189/'Res old 90'!$E$38*'Res old 75'!$E$38</f>
        <v>#REF!</v>
      </c>
    </row>
    <row r="190" spans="3:7" ht="12.75" customHeight="1" x14ac:dyDescent="0.25">
      <c r="C190" s="5">
        <v>10</v>
      </c>
      <c r="D190" s="6" t="e">
        <f>'Res old 90'!D190/'Res old 90'!$E$38*'Res old 75'!$E$38</f>
        <v>#REF!</v>
      </c>
      <c r="E190" s="6" t="e">
        <f>'Res old 90'!E190/'Res old 90'!$E$38*'Res old 75'!$E$38</f>
        <v>#REF!</v>
      </c>
      <c r="F190" s="6" t="e">
        <f>'Res old 90'!F190/'Res old 90'!$E$38*'Res old 75'!$E$38</f>
        <v>#REF!</v>
      </c>
      <c r="G190" s="6" t="e">
        <f>'Res old 90'!G190/'Res old 90'!$E$38*'Res old 75'!$E$38</f>
        <v>#REF!</v>
      </c>
    </row>
    <row r="191" spans="3:7" ht="19.5" customHeight="1" x14ac:dyDescent="0.25">
      <c r="C191" s="5">
        <v>11</v>
      </c>
      <c r="D191" s="6" t="e">
        <f>'Res old 90'!D191/'Res old 90'!$E$38*'Res old 75'!$E$38</f>
        <v>#REF!</v>
      </c>
      <c r="E191" s="6" t="e">
        <f>'Res old 90'!E191/'Res old 90'!$E$38*'Res old 75'!$E$38</f>
        <v>#REF!</v>
      </c>
      <c r="F191" s="6" t="e">
        <f>'Res old 90'!F191/'Res old 90'!$E$38*'Res old 75'!$E$38</f>
        <v>#REF!</v>
      </c>
      <c r="G191" s="6" t="e">
        <f>'Res old 90'!G191/'Res old 90'!$E$38*'Res old 75'!$E$38</f>
        <v>#REF!</v>
      </c>
    </row>
    <row r="192" spans="3:7" ht="12.75" customHeight="1" x14ac:dyDescent="0.25">
      <c r="C192" s="5">
        <v>12</v>
      </c>
      <c r="D192" s="6" t="e">
        <f>'Res old 90'!D192/'Res old 90'!$E$38*'Res old 75'!$E$38</f>
        <v>#REF!</v>
      </c>
      <c r="E192" s="6" t="e">
        <f>'Res old 90'!E192/'Res old 90'!$E$38*'Res old 75'!$E$38</f>
        <v>#REF!</v>
      </c>
      <c r="F192" s="6" t="e">
        <f>'Res old 90'!F192/'Res old 90'!$E$38*'Res old 75'!$E$38</f>
        <v>#REF!</v>
      </c>
      <c r="G192" s="6" t="e">
        <f>'Res old 90'!G192/'Res old 90'!$E$38*'Res old 75'!$E$38</f>
        <v>#REF!</v>
      </c>
    </row>
    <row r="193" spans="3:7" ht="12.75" customHeight="1" x14ac:dyDescent="0.25">
      <c r="C193" s="5">
        <v>13</v>
      </c>
      <c r="D193" s="6" t="e">
        <f>'Res old 90'!D193/'Res old 90'!$E$38*'Res old 75'!$E$38</f>
        <v>#REF!</v>
      </c>
      <c r="E193" s="6" t="e">
        <f>'Res old 90'!E193/'Res old 90'!$E$38*'Res old 75'!$E$38</f>
        <v>#REF!</v>
      </c>
      <c r="F193" s="6" t="e">
        <f>'Res old 90'!F193/'Res old 90'!$E$38*'Res old 75'!$E$38</f>
        <v>#REF!</v>
      </c>
      <c r="G193" s="6" t="e">
        <f>'Res old 90'!G193/'Res old 90'!$E$38*'Res old 75'!$E$38</f>
        <v>#REF!</v>
      </c>
    </row>
    <row r="194" spans="3:7" ht="12.75" customHeight="1" x14ac:dyDescent="0.25">
      <c r="C194" s="5">
        <v>14</v>
      </c>
      <c r="D194" s="6" t="e">
        <f>'Res old 90'!D194/'Res old 90'!$E$38*'Res old 75'!$E$38</f>
        <v>#REF!</v>
      </c>
      <c r="E194" s="6" t="e">
        <f>'Res old 90'!E194/'Res old 90'!$E$38*'Res old 75'!$E$38</f>
        <v>#REF!</v>
      </c>
      <c r="F194" s="6" t="e">
        <f>'Res old 90'!F194/'Res old 90'!$E$38*'Res old 75'!$E$38</f>
        <v>#REF!</v>
      </c>
      <c r="G194" s="6" t="e">
        <f>'Res old 90'!G194/'Res old 90'!$E$38*'Res old 75'!$E$38</f>
        <v>#REF!</v>
      </c>
    </row>
    <row r="195" spans="3:7" ht="12.75" customHeight="1" x14ac:dyDescent="0.25">
      <c r="C195" s="5">
        <v>15</v>
      </c>
      <c r="D195" s="6" t="e">
        <f>'Res old 90'!D195/'Res old 90'!$E$38*'Res old 75'!$E$38</f>
        <v>#REF!</v>
      </c>
      <c r="E195" s="6" t="e">
        <f>'Res old 90'!E195/'Res old 90'!$E$38*'Res old 75'!$E$38</f>
        <v>#REF!</v>
      </c>
      <c r="F195" s="6" t="e">
        <f>'Res old 90'!F195/'Res old 90'!$E$38*'Res old 75'!$E$38</f>
        <v>#REF!</v>
      </c>
      <c r="G195" s="6" t="e">
        <f>'Res old 90'!G195/'Res old 90'!$E$38*'Res old 75'!$E$38</f>
        <v>#REF!</v>
      </c>
    </row>
    <row r="196" spans="3:7" ht="19.5" customHeight="1" x14ac:dyDescent="0.25">
      <c r="C196" s="5">
        <v>16</v>
      </c>
      <c r="D196" s="6" t="e">
        <f>'Res old 90'!D196/'Res old 90'!$E$38*'Res old 75'!$E$38</f>
        <v>#REF!</v>
      </c>
      <c r="E196" s="6" t="e">
        <f>'Res old 90'!E196/'Res old 90'!$E$38*'Res old 75'!$E$38</f>
        <v>#REF!</v>
      </c>
      <c r="F196" s="6" t="e">
        <f>'Res old 90'!F196/'Res old 90'!$E$38*'Res old 75'!$E$38</f>
        <v>#REF!</v>
      </c>
      <c r="G196" s="6" t="e">
        <f>'Res old 90'!G196/'Res old 90'!$E$38*'Res old 75'!$E$38</f>
        <v>#REF!</v>
      </c>
    </row>
    <row r="197" spans="3:7" ht="12.75" customHeight="1" x14ac:dyDescent="0.25">
      <c r="C197" s="5">
        <v>17</v>
      </c>
      <c r="D197" s="6" t="e">
        <f>'Res old 90'!D197/'Res old 90'!$E$38*'Res old 75'!$E$38</f>
        <v>#REF!</v>
      </c>
      <c r="E197" s="6" t="e">
        <f>'Res old 90'!E197/'Res old 90'!$E$38*'Res old 75'!$E$38</f>
        <v>#REF!</v>
      </c>
      <c r="F197" s="6" t="e">
        <f>'Res old 90'!F197/'Res old 90'!$E$38*'Res old 75'!$E$38</f>
        <v>#REF!</v>
      </c>
      <c r="G197" s="6" t="e">
        <f>'Res old 90'!G197/'Res old 90'!$E$38*'Res old 75'!$E$38</f>
        <v>#REF!</v>
      </c>
    </row>
    <row r="198" spans="3:7" ht="12.75" customHeight="1" x14ac:dyDescent="0.25">
      <c r="C198" s="5">
        <v>18</v>
      </c>
      <c r="D198" s="6" t="e">
        <f>'Res old 90'!D198/'Res old 90'!$E$38*'Res old 75'!$E$38</f>
        <v>#REF!</v>
      </c>
      <c r="E198" s="6" t="e">
        <f>'Res old 90'!E198/'Res old 90'!$E$38*'Res old 75'!$E$38</f>
        <v>#REF!</v>
      </c>
      <c r="F198" s="6" t="e">
        <f>'Res old 90'!F198/'Res old 90'!$E$38*'Res old 75'!$E$38</f>
        <v>#REF!</v>
      </c>
      <c r="G198" s="6" t="e">
        <f>'Res old 90'!G198/'Res old 90'!$E$38*'Res old 75'!$E$38</f>
        <v>#REF!</v>
      </c>
    </row>
    <row r="199" spans="3:7" ht="12.75" customHeight="1" x14ac:dyDescent="0.25">
      <c r="C199" s="5">
        <v>19</v>
      </c>
      <c r="D199" s="6" t="e">
        <f>'Res old 90'!D199/'Res old 90'!$E$38*'Res old 75'!$E$38</f>
        <v>#REF!</v>
      </c>
      <c r="E199" s="6" t="e">
        <f>'Res old 90'!E199/'Res old 90'!$E$38*'Res old 75'!$E$38</f>
        <v>#REF!</v>
      </c>
      <c r="F199" s="6" t="e">
        <f>'Res old 90'!F199/'Res old 90'!$E$38*'Res old 75'!$E$38</f>
        <v>#REF!</v>
      </c>
      <c r="G199" s="6" t="e">
        <f>'Res old 90'!G199/'Res old 90'!$E$38*'Res old 75'!$E$38</f>
        <v>#REF!</v>
      </c>
    </row>
    <row r="200" spans="3:7" ht="12.75" customHeight="1" x14ac:dyDescent="0.25">
      <c r="C200" s="5">
        <v>20</v>
      </c>
      <c r="D200" s="6" t="e">
        <f>'Res old 90'!D200/'Res old 90'!$E$38*'Res old 75'!$E$38</f>
        <v>#REF!</v>
      </c>
      <c r="E200" s="6" t="e">
        <f>'Res old 90'!E200/'Res old 90'!$E$38*'Res old 75'!$E$38</f>
        <v>#REF!</v>
      </c>
      <c r="F200" s="6" t="e">
        <f>'Res old 90'!F200/'Res old 90'!$E$38*'Res old 75'!$E$38</f>
        <v>#REF!</v>
      </c>
      <c r="G200" s="6" t="e">
        <f>'Res old 90'!G200/'Res old 90'!$E$38*'Res old 75'!$E$38</f>
        <v>#REF!</v>
      </c>
    </row>
    <row r="201" spans="3:7" ht="19.5" customHeight="1" x14ac:dyDescent="0.25">
      <c r="C201" s="5">
        <v>21</v>
      </c>
      <c r="D201" s="6" t="e">
        <f>'Res old 90'!D201/'Res old 90'!$E$38*'Res old 75'!$E$38</f>
        <v>#REF!</v>
      </c>
      <c r="E201" s="6" t="e">
        <f>'Res old 90'!E201/'Res old 90'!$E$38*'Res old 75'!$E$38</f>
        <v>#REF!</v>
      </c>
      <c r="F201" s="6" t="e">
        <f>'Res old 90'!F201/'Res old 90'!$E$38*'Res old 75'!$E$38</f>
        <v>#REF!</v>
      </c>
      <c r="G201" s="6" t="e">
        <f>'Res old 90'!G201/'Res old 90'!$E$38*'Res old 75'!$E$38</f>
        <v>#REF!</v>
      </c>
    </row>
    <row r="202" spans="3:7" ht="12.75" customHeight="1" x14ac:dyDescent="0.25">
      <c r="C202" s="5">
        <v>22</v>
      </c>
      <c r="D202" s="6" t="e">
        <f>'Res old 90'!D202/'Res old 90'!$E$38*'Res old 75'!$E$38</f>
        <v>#REF!</v>
      </c>
      <c r="E202" s="6" t="e">
        <f>'Res old 90'!E202/'Res old 90'!$E$38*'Res old 75'!$E$38</f>
        <v>#REF!</v>
      </c>
      <c r="F202" s="6" t="e">
        <f>'Res old 90'!F202/'Res old 90'!$E$38*'Res old 75'!$E$38</f>
        <v>#REF!</v>
      </c>
      <c r="G202" s="6" t="e">
        <f>'Res old 90'!G202/'Res old 90'!$E$38*'Res old 75'!$E$38</f>
        <v>#REF!</v>
      </c>
    </row>
    <row r="203" spans="3:7" ht="12.75" customHeight="1" x14ac:dyDescent="0.25">
      <c r="C203" s="5">
        <v>23</v>
      </c>
      <c r="D203" s="6" t="e">
        <f>'Res old 90'!D203/'Res old 90'!$E$38*'Res old 75'!$E$38</f>
        <v>#REF!</v>
      </c>
      <c r="E203" s="6" t="e">
        <f>'Res old 90'!E203/'Res old 90'!$E$38*'Res old 75'!$E$38</f>
        <v>#REF!</v>
      </c>
      <c r="F203" s="6" t="e">
        <f>'Res old 90'!F203/'Res old 90'!$E$38*'Res old 75'!$E$38</f>
        <v>#REF!</v>
      </c>
      <c r="G203" s="6" t="e">
        <f>'Res old 90'!G203/'Res old 90'!$E$38*'Res old 75'!$E$38</f>
        <v>#REF!</v>
      </c>
    </row>
    <row r="204" spans="3:7" ht="12.75" customHeight="1" x14ac:dyDescent="0.25">
      <c r="C204" s="5">
        <v>24</v>
      </c>
      <c r="D204" s="6" t="e">
        <f>'Res old 90'!D204/'Res old 90'!$E$38*'Res old 75'!$E$38</f>
        <v>#REF!</v>
      </c>
      <c r="E204" s="6" t="e">
        <f>'Res old 90'!E204/'Res old 90'!$E$38*'Res old 75'!$E$38</f>
        <v>#REF!</v>
      </c>
      <c r="F204" s="6" t="e">
        <f>'Res old 90'!F204/'Res old 90'!$E$38*'Res old 75'!$E$38</f>
        <v>#REF!</v>
      </c>
      <c r="G204" s="6" t="e">
        <f>'Res old 90'!G204/'Res old 90'!$E$38*'Res old 75'!$E$38</f>
        <v>#REF!</v>
      </c>
    </row>
    <row r="205" spans="3:7" ht="12.75" customHeight="1" x14ac:dyDescent="0.25">
      <c r="C205" s="5">
        <v>25</v>
      </c>
      <c r="D205" s="6" t="e">
        <f>'Res old 90'!D205/'Res old 90'!$E$38*'Res old 75'!$E$38</f>
        <v>#REF!</v>
      </c>
      <c r="E205" s="6" t="e">
        <f>'Res old 90'!E205/'Res old 90'!$E$38*'Res old 75'!$E$38</f>
        <v>#REF!</v>
      </c>
      <c r="F205" s="6" t="e">
        <f>'Res old 90'!F205/'Res old 90'!$E$38*'Res old 75'!$E$38</f>
        <v>#REF!</v>
      </c>
      <c r="G205" s="6" t="e">
        <f>'Res old 90'!G205/'Res old 90'!$E$38*'Res old 75'!$E$38</f>
        <v>#REF!</v>
      </c>
    </row>
    <row r="206" spans="3:7" ht="17.25" customHeight="1" x14ac:dyDescent="0.3">
      <c r="C206" s="19" t="e">
        <f>C172</f>
        <v>#REF!</v>
      </c>
      <c r="D206" s="15"/>
      <c r="E206" s="15"/>
      <c r="F206" s="15"/>
    </row>
    <row r="207" spans="3:7" ht="17.25" customHeight="1" x14ac:dyDescent="0.3">
      <c r="C207" s="4" t="s">
        <v>8</v>
      </c>
      <c r="E207" s="8"/>
      <c r="F207" s="15"/>
      <c r="G207" s="14"/>
    </row>
    <row r="208" spans="3:7" ht="17.25" customHeight="1" x14ac:dyDescent="0.3">
      <c r="C208" s="4" t="s">
        <v>0</v>
      </c>
      <c r="D208" s="15"/>
      <c r="E208" s="20">
        <v>0.75</v>
      </c>
      <c r="F208" s="15"/>
      <c r="G208" s="14" t="str">
        <f>+cit</f>
        <v/>
      </c>
    </row>
    <row r="209" spans="3:13" ht="17.25" customHeight="1" x14ac:dyDescent="0.3">
      <c r="C209" s="4" t="s">
        <v>4</v>
      </c>
      <c r="D209" s="15"/>
      <c r="E209" s="8"/>
      <c r="F209" s="8"/>
      <c r="G209" s="24" t="str">
        <f>+_cit1</f>
        <v/>
      </c>
    </row>
    <row r="210" spans="3:13" ht="13" x14ac:dyDescent="0.3">
      <c r="C210" s="4"/>
      <c r="D210" s="15"/>
      <c r="E210" s="8"/>
      <c r="F210" s="15"/>
      <c r="G210" s="24"/>
    </row>
    <row r="211" spans="3:13" ht="13" x14ac:dyDescent="0.3">
      <c r="C211" s="2"/>
      <c r="D211" s="9"/>
      <c r="E211" s="10"/>
      <c r="F211" s="10" t="s">
        <v>52</v>
      </c>
    </row>
    <row r="212" spans="3:13" s="2" customFormat="1" ht="26" x14ac:dyDescent="0.3">
      <c r="F212" s="50" t="s">
        <v>53</v>
      </c>
      <c r="G212" s="1"/>
      <c r="H212" s="1"/>
      <c r="I212" s="1"/>
      <c r="J212" s="1"/>
      <c r="K212" s="1"/>
      <c r="L212" s="1"/>
      <c r="M212" s="1"/>
    </row>
    <row r="213" spans="3:13" s="2" customFormat="1" ht="13" x14ac:dyDescent="0.3">
      <c r="C213" s="3"/>
      <c r="D213" s="3"/>
      <c r="F213" s="43" t="s">
        <v>54</v>
      </c>
      <c r="G213" s="3"/>
      <c r="H213" s="1"/>
      <c r="I213" s="1"/>
      <c r="J213" s="1"/>
      <c r="K213" s="1"/>
      <c r="L213" s="1"/>
      <c r="M213" s="1"/>
    </row>
    <row r="214" spans="3:13" s="2" customFormat="1" ht="26" x14ac:dyDescent="0.3">
      <c r="C214" s="51" t="s">
        <v>56</v>
      </c>
      <c r="D214" s="28" t="s">
        <v>3</v>
      </c>
      <c r="E214" s="28" t="s">
        <v>7</v>
      </c>
      <c r="F214" s="51" t="s">
        <v>55</v>
      </c>
      <c r="G214" s="51" t="s">
        <v>57</v>
      </c>
      <c r="H214" s="1"/>
      <c r="I214" s="1"/>
      <c r="J214" s="1"/>
      <c r="K214" s="1"/>
      <c r="L214" s="1"/>
      <c r="M214" s="1"/>
    </row>
    <row r="215" spans="3:13" ht="19.5" customHeight="1" x14ac:dyDescent="0.25">
      <c r="C215" s="5">
        <v>1</v>
      </c>
      <c r="D215" s="6" t="e">
        <f>'Res old 90'!D215/'Res old 90'!$E$38*'Res old 75'!$E$38</f>
        <v>#REF!</v>
      </c>
      <c r="E215" s="6" t="e">
        <f>'Res old 90'!E215/'Res old 90'!$E$38*'Res old 75'!$E$38</f>
        <v>#REF!</v>
      </c>
      <c r="F215" s="6" t="e">
        <f>'Res old 90'!F215/'Res old 90'!$E$38*'Res old 75'!$E$38</f>
        <v>#REF!</v>
      </c>
      <c r="G215" s="6" t="e">
        <f>'Res old 90'!G215/'Res old 90'!$E$38*'Res old 75'!$E$38</f>
        <v>#REF!</v>
      </c>
    </row>
    <row r="216" spans="3:13" ht="12.75" customHeight="1" x14ac:dyDescent="0.25">
      <c r="C216" s="5">
        <v>2</v>
      </c>
      <c r="D216" s="6" t="e">
        <f>'Res old 90'!D216/'Res old 90'!$E$38*'Res old 75'!$E$38</f>
        <v>#REF!</v>
      </c>
      <c r="E216" s="6" t="e">
        <f>'Res old 90'!E216/'Res old 90'!$E$38*'Res old 75'!$E$38</f>
        <v>#REF!</v>
      </c>
      <c r="F216" s="6" t="e">
        <f>'Res old 90'!F216/'Res old 90'!$E$38*'Res old 75'!$E$38</f>
        <v>#REF!</v>
      </c>
      <c r="G216" s="6" t="e">
        <f>'Res old 90'!G216/'Res old 90'!$E$38*'Res old 75'!$E$38</f>
        <v>#REF!</v>
      </c>
    </row>
    <row r="217" spans="3:13" s="18" customFormat="1" ht="12.75" customHeight="1" x14ac:dyDescent="0.25">
      <c r="C217" s="17">
        <v>3</v>
      </c>
      <c r="D217" s="6" t="e">
        <f>'Res old 90'!D217/'Res old 90'!$E$38*'Res old 75'!$E$38</f>
        <v>#REF!</v>
      </c>
      <c r="E217" s="6" t="e">
        <f>'Res old 90'!E217/'Res old 90'!$E$38*'Res old 75'!$E$38</f>
        <v>#REF!</v>
      </c>
      <c r="F217" s="6" t="e">
        <f>'Res old 90'!F217/'Res old 90'!$E$38*'Res old 75'!$E$38</f>
        <v>#REF!</v>
      </c>
      <c r="G217" s="6" t="e">
        <f>'Res old 90'!G217/'Res old 90'!$E$38*'Res old 75'!$E$38</f>
        <v>#REF!</v>
      </c>
      <c r="H217" s="1"/>
      <c r="I217" s="1"/>
      <c r="J217" s="1"/>
      <c r="K217" s="1"/>
      <c r="L217" s="1"/>
      <c r="M217" s="1"/>
    </row>
    <row r="218" spans="3:13" ht="12.75" customHeight="1" x14ac:dyDescent="0.25">
      <c r="C218" s="5">
        <v>4</v>
      </c>
      <c r="D218" s="6" t="e">
        <f>'Res old 90'!D218/'Res old 90'!$E$38*'Res old 75'!$E$38</f>
        <v>#REF!</v>
      </c>
      <c r="E218" s="6" t="e">
        <f>'Res old 90'!E218/'Res old 90'!$E$38*'Res old 75'!$E$38</f>
        <v>#REF!</v>
      </c>
      <c r="F218" s="6" t="e">
        <f>'Res old 90'!F218/'Res old 90'!$E$38*'Res old 75'!$E$38</f>
        <v>#REF!</v>
      </c>
      <c r="G218" s="6" t="e">
        <f>'Res old 90'!G218/'Res old 90'!$E$38*'Res old 75'!$E$38</f>
        <v>#REF!</v>
      </c>
    </row>
    <row r="219" spans="3:13" ht="12.75" customHeight="1" x14ac:dyDescent="0.25">
      <c r="C219" s="5">
        <v>5</v>
      </c>
      <c r="D219" s="6" t="e">
        <f>'Res old 90'!D219/'Res old 90'!$E$38*'Res old 75'!$E$38</f>
        <v>#REF!</v>
      </c>
      <c r="E219" s="6" t="e">
        <f>'Res old 90'!E219/'Res old 90'!$E$38*'Res old 75'!$E$38</f>
        <v>#REF!</v>
      </c>
      <c r="F219" s="6" t="e">
        <f>'Res old 90'!F219/'Res old 90'!$E$38*'Res old 75'!$E$38</f>
        <v>#REF!</v>
      </c>
      <c r="G219" s="6" t="e">
        <f>'Res old 90'!G219/'Res old 90'!$E$38*'Res old 75'!$E$38</f>
        <v>#REF!</v>
      </c>
    </row>
    <row r="220" spans="3:13" s="18" customFormat="1" ht="19.5" customHeight="1" x14ac:dyDescent="0.25">
      <c r="C220" s="17">
        <v>6</v>
      </c>
      <c r="D220" s="6" t="e">
        <f>'Res old 90'!D220/'Res old 90'!$E$38*'Res old 75'!$E$38</f>
        <v>#REF!</v>
      </c>
      <c r="E220" s="6" t="e">
        <f>'Res old 90'!E220/'Res old 90'!$E$38*'Res old 75'!$E$38</f>
        <v>#REF!</v>
      </c>
      <c r="F220" s="6" t="e">
        <f>'Res old 90'!F220/'Res old 90'!$E$38*'Res old 75'!$E$38</f>
        <v>#REF!</v>
      </c>
      <c r="G220" s="6" t="e">
        <f>'Res old 90'!G220/'Res old 90'!$E$38*'Res old 75'!$E$38</f>
        <v>#REF!</v>
      </c>
      <c r="H220" s="1"/>
      <c r="I220" s="1"/>
      <c r="J220" s="1"/>
      <c r="K220" s="1"/>
      <c r="L220" s="1"/>
      <c r="M220" s="1"/>
    </row>
    <row r="221" spans="3:13" ht="12.75" customHeight="1" x14ac:dyDescent="0.25">
      <c r="C221" s="5">
        <v>7</v>
      </c>
      <c r="D221" s="6" t="e">
        <f>'Res old 90'!D221/'Res old 90'!$E$38*'Res old 75'!$E$38</f>
        <v>#REF!</v>
      </c>
      <c r="E221" s="6" t="e">
        <f>'Res old 90'!E221/'Res old 90'!$E$38*'Res old 75'!$E$38</f>
        <v>#REF!</v>
      </c>
      <c r="F221" s="6" t="e">
        <f>'Res old 90'!F221/'Res old 90'!$E$38*'Res old 75'!$E$38</f>
        <v>#REF!</v>
      </c>
      <c r="G221" s="6" t="e">
        <f>'Res old 90'!G221/'Res old 90'!$E$38*'Res old 75'!$E$38</f>
        <v>#REF!</v>
      </c>
    </row>
    <row r="222" spans="3:13" ht="12.75" customHeight="1" x14ac:dyDescent="0.25">
      <c r="C222" s="5">
        <v>8</v>
      </c>
      <c r="D222" s="6" t="e">
        <f>'Res old 90'!D222/'Res old 90'!$E$38*'Res old 75'!$E$38</f>
        <v>#REF!</v>
      </c>
      <c r="E222" s="6" t="e">
        <f>'Res old 90'!E222/'Res old 90'!$E$38*'Res old 75'!$E$38</f>
        <v>#REF!</v>
      </c>
      <c r="F222" s="6" t="e">
        <f>'Res old 90'!F222/'Res old 90'!$E$38*'Res old 75'!$E$38</f>
        <v>#REF!</v>
      </c>
      <c r="G222" s="6" t="e">
        <f>'Res old 90'!G222/'Res old 90'!$E$38*'Res old 75'!$E$38</f>
        <v>#REF!</v>
      </c>
    </row>
    <row r="223" spans="3:13" ht="12.75" customHeight="1" x14ac:dyDescent="0.25">
      <c r="C223" s="5">
        <v>9</v>
      </c>
      <c r="D223" s="6" t="e">
        <f>'Res old 90'!D223/'Res old 90'!$E$38*'Res old 75'!$E$38</f>
        <v>#REF!</v>
      </c>
      <c r="E223" s="6" t="e">
        <f>'Res old 90'!E223/'Res old 90'!$E$38*'Res old 75'!$E$38</f>
        <v>#REF!</v>
      </c>
      <c r="F223" s="6" t="e">
        <f>'Res old 90'!F223/'Res old 90'!$E$38*'Res old 75'!$E$38</f>
        <v>#REF!</v>
      </c>
      <c r="G223" s="6" t="e">
        <f>'Res old 90'!G223/'Res old 90'!$E$38*'Res old 75'!$E$38</f>
        <v>#REF!</v>
      </c>
    </row>
    <row r="224" spans="3:13" ht="12.75" customHeight="1" x14ac:dyDescent="0.25">
      <c r="C224" s="5">
        <v>10</v>
      </c>
      <c r="D224" s="6" t="e">
        <f>'Res old 90'!D224/'Res old 90'!$E$38*'Res old 75'!$E$38</f>
        <v>#REF!</v>
      </c>
      <c r="E224" s="6" t="e">
        <f>'Res old 90'!E224/'Res old 90'!$E$38*'Res old 75'!$E$38</f>
        <v>#REF!</v>
      </c>
      <c r="F224" s="6" t="e">
        <f>'Res old 90'!F224/'Res old 90'!$E$38*'Res old 75'!$E$38</f>
        <v>#REF!</v>
      </c>
      <c r="G224" s="6" t="e">
        <f>'Res old 90'!G224/'Res old 90'!$E$38*'Res old 75'!$E$38</f>
        <v>#REF!</v>
      </c>
    </row>
    <row r="225" spans="3:7" ht="19.5" customHeight="1" x14ac:dyDescent="0.25">
      <c r="C225" s="5">
        <v>11</v>
      </c>
      <c r="D225" s="6" t="e">
        <f>'Res old 90'!D225/'Res old 90'!$E$38*'Res old 75'!$E$38</f>
        <v>#REF!</v>
      </c>
      <c r="E225" s="6" t="e">
        <f>'Res old 90'!E225/'Res old 90'!$E$38*'Res old 75'!$E$38</f>
        <v>#REF!</v>
      </c>
      <c r="F225" s="6" t="e">
        <f>'Res old 90'!F225/'Res old 90'!$E$38*'Res old 75'!$E$38</f>
        <v>#REF!</v>
      </c>
      <c r="G225" s="6" t="e">
        <f>'Res old 90'!G225/'Res old 90'!$E$38*'Res old 75'!$E$38</f>
        <v>#REF!</v>
      </c>
    </row>
    <row r="226" spans="3:7" ht="12.75" customHeight="1" x14ac:dyDescent="0.25">
      <c r="C226" s="5">
        <v>12</v>
      </c>
      <c r="D226" s="6" t="e">
        <f>'Res old 90'!D226/'Res old 90'!$E$38*'Res old 75'!$E$38</f>
        <v>#REF!</v>
      </c>
      <c r="E226" s="6" t="e">
        <f>'Res old 90'!E226/'Res old 90'!$E$38*'Res old 75'!$E$38</f>
        <v>#REF!</v>
      </c>
      <c r="F226" s="6" t="e">
        <f>'Res old 90'!F226/'Res old 90'!$E$38*'Res old 75'!$E$38</f>
        <v>#REF!</v>
      </c>
      <c r="G226" s="6" t="e">
        <f>'Res old 90'!G226/'Res old 90'!$E$38*'Res old 75'!$E$38</f>
        <v>#REF!</v>
      </c>
    </row>
    <row r="227" spans="3:7" ht="12.75" customHeight="1" x14ac:dyDescent="0.25">
      <c r="C227" s="5">
        <v>13</v>
      </c>
      <c r="D227" s="6" t="e">
        <f>'Res old 90'!D227/'Res old 90'!$E$38*'Res old 75'!$E$38</f>
        <v>#REF!</v>
      </c>
      <c r="E227" s="6" t="e">
        <f>'Res old 90'!E227/'Res old 90'!$E$38*'Res old 75'!$E$38</f>
        <v>#REF!</v>
      </c>
      <c r="F227" s="6" t="e">
        <f>'Res old 90'!F227/'Res old 90'!$E$38*'Res old 75'!$E$38</f>
        <v>#REF!</v>
      </c>
      <c r="G227" s="6" t="e">
        <f>'Res old 90'!G227/'Res old 90'!$E$38*'Res old 75'!$E$38</f>
        <v>#REF!</v>
      </c>
    </row>
    <row r="228" spans="3:7" ht="12.75" customHeight="1" x14ac:dyDescent="0.25">
      <c r="C228" s="5">
        <v>14</v>
      </c>
      <c r="D228" s="6" t="e">
        <f>'Res old 90'!D228/'Res old 90'!$E$38*'Res old 75'!$E$38</f>
        <v>#REF!</v>
      </c>
      <c r="E228" s="6" t="e">
        <f>'Res old 90'!E228/'Res old 90'!$E$38*'Res old 75'!$E$38</f>
        <v>#REF!</v>
      </c>
      <c r="F228" s="6" t="e">
        <f>'Res old 90'!F228/'Res old 90'!$E$38*'Res old 75'!$E$38</f>
        <v>#REF!</v>
      </c>
      <c r="G228" s="6" t="e">
        <f>'Res old 90'!G228/'Res old 90'!$E$38*'Res old 75'!$E$38</f>
        <v>#REF!</v>
      </c>
    </row>
    <row r="229" spans="3:7" ht="12.75" customHeight="1" x14ac:dyDescent="0.25">
      <c r="C229" s="5">
        <v>15</v>
      </c>
      <c r="D229" s="6" t="e">
        <f>'Res old 90'!D229/'Res old 90'!$E$38*'Res old 75'!$E$38</f>
        <v>#REF!</v>
      </c>
      <c r="E229" s="6" t="e">
        <f>'Res old 90'!E229/'Res old 90'!$E$38*'Res old 75'!$E$38</f>
        <v>#REF!</v>
      </c>
      <c r="F229" s="6" t="e">
        <f>'Res old 90'!F229/'Res old 90'!$E$38*'Res old 75'!$E$38</f>
        <v>#REF!</v>
      </c>
      <c r="G229" s="6" t="e">
        <f>'Res old 90'!G229/'Res old 90'!$E$38*'Res old 75'!$E$38</f>
        <v>#REF!</v>
      </c>
    </row>
    <row r="230" spans="3:7" ht="19.5" customHeight="1" x14ac:dyDescent="0.25">
      <c r="C230" s="5">
        <v>16</v>
      </c>
      <c r="D230" s="6" t="e">
        <f>'Res old 90'!D230/'Res old 90'!$E$38*'Res old 75'!$E$38</f>
        <v>#REF!</v>
      </c>
      <c r="E230" s="6" t="e">
        <f>'Res old 90'!E230/'Res old 90'!$E$38*'Res old 75'!$E$38</f>
        <v>#REF!</v>
      </c>
      <c r="F230" s="6" t="e">
        <f>'Res old 90'!F230/'Res old 90'!$E$38*'Res old 75'!$E$38</f>
        <v>#REF!</v>
      </c>
      <c r="G230" s="6" t="e">
        <f>'Res old 90'!G230/'Res old 90'!$E$38*'Res old 75'!$E$38</f>
        <v>#REF!</v>
      </c>
    </row>
    <row r="231" spans="3:7" ht="12.75" customHeight="1" x14ac:dyDescent="0.25">
      <c r="C231" s="5">
        <v>17</v>
      </c>
      <c r="D231" s="6" t="e">
        <f>'Res old 90'!D231/'Res old 90'!$E$38*'Res old 75'!$E$38</f>
        <v>#REF!</v>
      </c>
      <c r="E231" s="6" t="e">
        <f>'Res old 90'!E231/'Res old 90'!$E$38*'Res old 75'!$E$38</f>
        <v>#REF!</v>
      </c>
      <c r="F231" s="6" t="e">
        <f>'Res old 90'!F231/'Res old 90'!$E$38*'Res old 75'!$E$38</f>
        <v>#REF!</v>
      </c>
      <c r="G231" s="6" t="e">
        <f>'Res old 90'!G231/'Res old 90'!$E$38*'Res old 75'!$E$38</f>
        <v>#REF!</v>
      </c>
    </row>
    <row r="232" spans="3:7" ht="12.75" customHeight="1" x14ac:dyDescent="0.25">
      <c r="C232" s="5">
        <v>18</v>
      </c>
      <c r="D232" s="6" t="e">
        <f>'Res old 90'!D232/'Res old 90'!$E$38*'Res old 75'!$E$38</f>
        <v>#REF!</v>
      </c>
      <c r="E232" s="6" t="e">
        <f>'Res old 90'!E232/'Res old 90'!$E$38*'Res old 75'!$E$38</f>
        <v>#REF!</v>
      </c>
      <c r="F232" s="6" t="e">
        <f>'Res old 90'!F232/'Res old 90'!$E$38*'Res old 75'!$E$38</f>
        <v>#REF!</v>
      </c>
      <c r="G232" s="6" t="e">
        <f>'Res old 90'!G232/'Res old 90'!$E$38*'Res old 75'!$E$38</f>
        <v>#REF!</v>
      </c>
    </row>
    <row r="233" spans="3:7" ht="12.75" customHeight="1" x14ac:dyDescent="0.25">
      <c r="C233" s="5">
        <v>19</v>
      </c>
      <c r="D233" s="6" t="e">
        <f>'Res old 90'!D233/'Res old 90'!$E$38*'Res old 75'!$E$38</f>
        <v>#REF!</v>
      </c>
      <c r="E233" s="6" t="e">
        <f>'Res old 90'!E233/'Res old 90'!$E$38*'Res old 75'!$E$38</f>
        <v>#REF!</v>
      </c>
      <c r="F233" s="6" t="e">
        <f>'Res old 90'!F233/'Res old 90'!$E$38*'Res old 75'!$E$38</f>
        <v>#REF!</v>
      </c>
      <c r="G233" s="6" t="e">
        <f>'Res old 90'!G233/'Res old 90'!$E$38*'Res old 75'!$E$38</f>
        <v>#REF!</v>
      </c>
    </row>
    <row r="234" spans="3:7" ht="12.75" customHeight="1" x14ac:dyDescent="0.25">
      <c r="C234" s="5">
        <v>20</v>
      </c>
      <c r="D234" s="6" t="e">
        <f>'Res old 90'!D234/'Res old 90'!$E$38*'Res old 75'!$E$38</f>
        <v>#REF!</v>
      </c>
      <c r="E234" s="6" t="e">
        <f>'Res old 90'!E234/'Res old 90'!$E$38*'Res old 75'!$E$38</f>
        <v>#REF!</v>
      </c>
      <c r="F234" s="6" t="e">
        <f>'Res old 90'!F234/'Res old 90'!$E$38*'Res old 75'!$E$38</f>
        <v>#REF!</v>
      </c>
      <c r="G234" s="6" t="e">
        <f>'Res old 90'!G234/'Res old 90'!$E$38*'Res old 75'!$E$38</f>
        <v>#REF!</v>
      </c>
    </row>
    <row r="235" spans="3:7" ht="19.5" customHeight="1" x14ac:dyDescent="0.25">
      <c r="C235" s="5">
        <v>21</v>
      </c>
      <c r="D235" s="6" t="e">
        <f>'Res old 90'!D235/'Res old 90'!$E$38*'Res old 75'!$E$38</f>
        <v>#REF!</v>
      </c>
      <c r="E235" s="6" t="e">
        <f>'Res old 90'!E235/'Res old 90'!$E$38*'Res old 75'!$E$38</f>
        <v>#REF!</v>
      </c>
      <c r="F235" s="6" t="e">
        <f>'Res old 90'!F235/'Res old 90'!$E$38*'Res old 75'!$E$38</f>
        <v>#REF!</v>
      </c>
      <c r="G235" s="6" t="e">
        <f>'Res old 90'!G235/'Res old 90'!$E$38*'Res old 75'!$E$38</f>
        <v>#REF!</v>
      </c>
    </row>
    <row r="236" spans="3:7" ht="12.75" customHeight="1" x14ac:dyDescent="0.25">
      <c r="C236" s="5">
        <v>22</v>
      </c>
      <c r="D236" s="6" t="e">
        <f>'Res old 90'!D236/'Res old 90'!$E$38*'Res old 75'!$E$38</f>
        <v>#REF!</v>
      </c>
      <c r="E236" s="6" t="e">
        <f>'Res old 90'!E236/'Res old 90'!$E$38*'Res old 75'!$E$38</f>
        <v>#REF!</v>
      </c>
      <c r="F236" s="6" t="e">
        <f>'Res old 90'!F236/'Res old 90'!$E$38*'Res old 75'!$E$38</f>
        <v>#REF!</v>
      </c>
      <c r="G236" s="6" t="e">
        <f>'Res old 90'!G236/'Res old 90'!$E$38*'Res old 75'!$E$38</f>
        <v>#REF!</v>
      </c>
    </row>
    <row r="237" spans="3:7" ht="12.75" customHeight="1" x14ac:dyDescent="0.25">
      <c r="C237" s="5">
        <v>23</v>
      </c>
      <c r="D237" s="6" t="e">
        <f>'Res old 90'!D237/'Res old 90'!$E$38*'Res old 75'!$E$38</f>
        <v>#REF!</v>
      </c>
      <c r="E237" s="6" t="e">
        <f>'Res old 90'!E237/'Res old 90'!$E$38*'Res old 75'!$E$38</f>
        <v>#REF!</v>
      </c>
      <c r="F237" s="6" t="e">
        <f>'Res old 90'!F237/'Res old 90'!$E$38*'Res old 75'!$E$38</f>
        <v>#REF!</v>
      </c>
      <c r="G237" s="6" t="e">
        <f>'Res old 90'!G237/'Res old 90'!$E$38*'Res old 75'!$E$38</f>
        <v>#REF!</v>
      </c>
    </row>
    <row r="238" spans="3:7" ht="12.75" customHeight="1" x14ac:dyDescent="0.25">
      <c r="C238" s="5">
        <v>24</v>
      </c>
      <c r="D238" s="6" t="e">
        <f>'Res old 90'!D238/'Res old 90'!$E$38*'Res old 75'!$E$38</f>
        <v>#REF!</v>
      </c>
      <c r="E238" s="6" t="e">
        <f>'Res old 90'!E238/'Res old 90'!$E$38*'Res old 75'!$E$38</f>
        <v>#REF!</v>
      </c>
      <c r="F238" s="6" t="e">
        <f>'Res old 90'!F238/'Res old 90'!$E$38*'Res old 75'!$E$38</f>
        <v>#REF!</v>
      </c>
      <c r="G238" s="6" t="e">
        <f>'Res old 90'!G238/'Res old 90'!$E$38*'Res old 75'!$E$38</f>
        <v>#REF!</v>
      </c>
    </row>
    <row r="239" spans="3:7" ht="12.75" customHeight="1" x14ac:dyDescent="0.25">
      <c r="C239" s="5">
        <v>25</v>
      </c>
      <c r="D239" s="6" t="e">
        <f>'Res old 90'!D239/'Res old 90'!$E$38*'Res old 75'!$E$38</f>
        <v>#REF!</v>
      </c>
      <c r="E239" s="6" t="e">
        <f>'Res old 90'!E239/'Res old 90'!$E$38*'Res old 75'!$E$38</f>
        <v>#REF!</v>
      </c>
      <c r="F239" s="6" t="e">
        <f>'Res old 90'!F239/'Res old 90'!$E$38*'Res old 75'!$E$38</f>
        <v>#REF!</v>
      </c>
      <c r="G239" s="6" t="e">
        <f>'Res old 90'!G239/'Res old 90'!$E$38*'Res old 75'!$E$38</f>
        <v>#REF!</v>
      </c>
    </row>
    <row r="240" spans="3:7" ht="18" customHeight="1" x14ac:dyDescent="0.3">
      <c r="C240" s="19" t="e">
        <f>C206</f>
        <v>#REF!</v>
      </c>
      <c r="D240" s="15"/>
      <c r="E240" s="15"/>
      <c r="F240" s="15"/>
    </row>
    <row r="241" spans="3:7" ht="18" customHeight="1" x14ac:dyDescent="0.3">
      <c r="C241" s="4" t="s">
        <v>8</v>
      </c>
      <c r="E241" s="8"/>
      <c r="F241" s="15"/>
      <c r="G241" s="14"/>
    </row>
    <row r="242" spans="3:7" ht="18" customHeight="1" x14ac:dyDescent="0.3">
      <c r="C242" s="4" t="s">
        <v>0</v>
      </c>
      <c r="D242" s="15"/>
      <c r="E242" s="20">
        <v>0.75</v>
      </c>
      <c r="F242" s="15"/>
      <c r="G242" s="14" t="str">
        <f>+cit</f>
        <v/>
      </c>
    </row>
    <row r="243" spans="3:7" ht="18" customHeight="1" x14ac:dyDescent="0.3">
      <c r="C243" s="4" t="s">
        <v>19</v>
      </c>
      <c r="D243" s="15"/>
      <c r="E243" s="8"/>
      <c r="F243" s="8"/>
      <c r="G243" s="24" t="str">
        <f>+_cit1</f>
        <v/>
      </c>
    </row>
    <row r="244" spans="3:7" ht="13" x14ac:dyDescent="0.3">
      <c r="C244" s="4"/>
      <c r="D244" s="15"/>
      <c r="E244" s="8"/>
      <c r="F244" s="15"/>
      <c r="G244" s="24"/>
    </row>
    <row r="245" spans="3:7" ht="13" x14ac:dyDescent="0.3">
      <c r="C245" s="2"/>
      <c r="D245" s="9"/>
      <c r="E245" s="10"/>
      <c r="F245" s="10" t="s">
        <v>52</v>
      </c>
    </row>
    <row r="246" spans="3:7" ht="26" x14ac:dyDescent="0.3">
      <c r="C246" s="2"/>
      <c r="D246" s="2"/>
      <c r="E246" s="2"/>
      <c r="F246" s="50" t="s">
        <v>53</v>
      </c>
    </row>
    <row r="247" spans="3:7" ht="13" x14ac:dyDescent="0.3">
      <c r="C247" s="3"/>
      <c r="D247" s="3"/>
      <c r="E247" s="2"/>
      <c r="F247" s="43" t="s">
        <v>54</v>
      </c>
      <c r="G247" s="3"/>
    </row>
    <row r="248" spans="3:7" ht="26" x14ac:dyDescent="0.3">
      <c r="C248" s="51" t="s">
        <v>56</v>
      </c>
      <c r="D248" s="28" t="s">
        <v>3</v>
      </c>
      <c r="E248" s="28" t="s">
        <v>7</v>
      </c>
      <c r="F248" s="51" t="s">
        <v>55</v>
      </c>
      <c r="G248" s="51" t="s">
        <v>57</v>
      </c>
    </row>
    <row r="249" spans="3:7" ht="19.5" customHeight="1" x14ac:dyDescent="0.25">
      <c r="C249" s="5">
        <v>1</v>
      </c>
      <c r="D249" s="6" t="e">
        <f>'Res old 90'!D249/'Res old 90'!$E$38*'Res old 75'!$E$38</f>
        <v>#REF!</v>
      </c>
      <c r="E249" s="6" t="e">
        <f>'Res old 90'!E249/'Res old 90'!$E$38*'Res old 75'!$E$38</f>
        <v>#REF!</v>
      </c>
      <c r="F249" s="6" t="e">
        <f>'Res old 90'!F249/'Res old 90'!$E$38*'Res old 75'!$E$38</f>
        <v>#REF!</v>
      </c>
      <c r="G249" s="6" t="e">
        <f>'Res old 90'!G249/'Res old 90'!$E$38*'Res old 75'!$E$38</f>
        <v>#REF!</v>
      </c>
    </row>
    <row r="250" spans="3:7" ht="12.75" customHeight="1" x14ac:dyDescent="0.25">
      <c r="C250" s="5">
        <v>2</v>
      </c>
      <c r="D250" s="6" t="e">
        <f>'Res old 90'!D250/'Res old 90'!$E$38*'Res old 75'!$E$38</f>
        <v>#REF!</v>
      </c>
      <c r="E250" s="6" t="e">
        <f>'Res old 90'!E250/'Res old 90'!$E$38*'Res old 75'!$E$38</f>
        <v>#REF!</v>
      </c>
      <c r="F250" s="6" t="e">
        <f>'Res old 90'!F250/'Res old 90'!$E$38*'Res old 75'!$E$38</f>
        <v>#REF!</v>
      </c>
      <c r="G250" s="6" t="e">
        <f>'Res old 90'!G250/'Res old 90'!$E$38*'Res old 75'!$E$38</f>
        <v>#REF!</v>
      </c>
    </row>
    <row r="251" spans="3:7" ht="12.75" customHeight="1" x14ac:dyDescent="0.25">
      <c r="C251" s="17">
        <v>3</v>
      </c>
      <c r="D251" s="6" t="e">
        <f>'Res old 90'!D251/'Res old 90'!$E$38*'Res old 75'!$E$38</f>
        <v>#REF!</v>
      </c>
      <c r="E251" s="6" t="e">
        <f>'Res old 90'!E251/'Res old 90'!$E$38*'Res old 75'!$E$38</f>
        <v>#REF!</v>
      </c>
      <c r="F251" s="6" t="e">
        <f>'Res old 90'!F251/'Res old 90'!$E$38*'Res old 75'!$E$38</f>
        <v>#REF!</v>
      </c>
      <c r="G251" s="6" t="e">
        <f>'Res old 90'!G251/'Res old 90'!$E$38*'Res old 75'!$E$38</f>
        <v>#REF!</v>
      </c>
    </row>
    <row r="252" spans="3:7" ht="12.75" customHeight="1" x14ac:dyDescent="0.25">
      <c r="C252" s="5">
        <v>4</v>
      </c>
      <c r="D252" s="6" t="e">
        <f>'Res old 90'!D252/'Res old 90'!$E$38*'Res old 75'!$E$38</f>
        <v>#REF!</v>
      </c>
      <c r="E252" s="6" t="e">
        <f>'Res old 90'!E252/'Res old 90'!$E$38*'Res old 75'!$E$38</f>
        <v>#REF!</v>
      </c>
      <c r="F252" s="6" t="e">
        <f>'Res old 90'!F252/'Res old 90'!$E$38*'Res old 75'!$E$38</f>
        <v>#REF!</v>
      </c>
      <c r="G252" s="6" t="e">
        <f>'Res old 90'!G252/'Res old 90'!$E$38*'Res old 75'!$E$38</f>
        <v>#REF!</v>
      </c>
    </row>
    <row r="253" spans="3:7" ht="12.75" customHeight="1" x14ac:dyDescent="0.25">
      <c r="C253" s="5">
        <v>5</v>
      </c>
      <c r="D253" s="6" t="e">
        <f>'Res old 90'!D253/'Res old 90'!$E$38*'Res old 75'!$E$38</f>
        <v>#REF!</v>
      </c>
      <c r="E253" s="6" t="e">
        <f>'Res old 90'!E253/'Res old 90'!$E$38*'Res old 75'!$E$38</f>
        <v>#REF!</v>
      </c>
      <c r="F253" s="6" t="e">
        <f>'Res old 90'!F253/'Res old 90'!$E$38*'Res old 75'!$E$38</f>
        <v>#REF!</v>
      </c>
      <c r="G253" s="6" t="e">
        <f>'Res old 90'!G253/'Res old 90'!$E$38*'Res old 75'!$E$38</f>
        <v>#REF!</v>
      </c>
    </row>
    <row r="254" spans="3:7" ht="19.5" customHeight="1" x14ac:dyDescent="0.25">
      <c r="C254" s="17">
        <v>6</v>
      </c>
      <c r="D254" s="6" t="e">
        <f>'Res old 90'!D254/'Res old 90'!$E$38*'Res old 75'!$E$38</f>
        <v>#REF!</v>
      </c>
      <c r="E254" s="6" t="e">
        <f>'Res old 90'!E254/'Res old 90'!$E$38*'Res old 75'!$E$38</f>
        <v>#REF!</v>
      </c>
      <c r="F254" s="6" t="e">
        <f>'Res old 90'!F254/'Res old 90'!$E$38*'Res old 75'!$E$38</f>
        <v>#REF!</v>
      </c>
      <c r="G254" s="6" t="e">
        <f>'Res old 90'!G254/'Res old 90'!$E$38*'Res old 75'!$E$38</f>
        <v>#REF!</v>
      </c>
    </row>
    <row r="255" spans="3:7" ht="12.75" customHeight="1" x14ac:dyDescent="0.25">
      <c r="C255" s="5">
        <v>7</v>
      </c>
      <c r="D255" s="6" t="e">
        <f>'Res old 90'!D255/'Res old 90'!$E$38*'Res old 75'!$E$38</f>
        <v>#REF!</v>
      </c>
      <c r="E255" s="6" t="e">
        <f>'Res old 90'!E255/'Res old 90'!$E$38*'Res old 75'!$E$38</f>
        <v>#REF!</v>
      </c>
      <c r="F255" s="6" t="e">
        <f>'Res old 90'!F255/'Res old 90'!$E$38*'Res old 75'!$E$38</f>
        <v>#REF!</v>
      </c>
      <c r="G255" s="6" t="e">
        <f>'Res old 90'!G255/'Res old 90'!$E$38*'Res old 75'!$E$38</f>
        <v>#REF!</v>
      </c>
    </row>
    <row r="256" spans="3:7" ht="12.75" customHeight="1" x14ac:dyDescent="0.25">
      <c r="C256" s="5">
        <v>8</v>
      </c>
      <c r="D256" s="6" t="e">
        <f>'Res old 90'!D256/'Res old 90'!$E$38*'Res old 75'!$E$38</f>
        <v>#REF!</v>
      </c>
      <c r="E256" s="6" t="e">
        <f>'Res old 90'!E256/'Res old 90'!$E$38*'Res old 75'!$E$38</f>
        <v>#REF!</v>
      </c>
      <c r="F256" s="6" t="e">
        <f>'Res old 90'!F256/'Res old 90'!$E$38*'Res old 75'!$E$38</f>
        <v>#REF!</v>
      </c>
      <c r="G256" s="6" t="e">
        <f>'Res old 90'!G256/'Res old 90'!$E$38*'Res old 75'!$E$38</f>
        <v>#REF!</v>
      </c>
    </row>
    <row r="257" spans="3:7" ht="12.75" customHeight="1" x14ac:dyDescent="0.25">
      <c r="C257" s="5">
        <v>9</v>
      </c>
      <c r="D257" s="6" t="e">
        <f>'Res old 90'!D257/'Res old 90'!$E$38*'Res old 75'!$E$38</f>
        <v>#REF!</v>
      </c>
      <c r="E257" s="6" t="e">
        <f>'Res old 90'!E257/'Res old 90'!$E$38*'Res old 75'!$E$38</f>
        <v>#REF!</v>
      </c>
      <c r="F257" s="6" t="e">
        <f>'Res old 90'!F257/'Res old 90'!$E$38*'Res old 75'!$E$38</f>
        <v>#REF!</v>
      </c>
      <c r="G257" s="6" t="e">
        <f>'Res old 90'!G257/'Res old 90'!$E$38*'Res old 75'!$E$38</f>
        <v>#REF!</v>
      </c>
    </row>
    <row r="258" spans="3:7" ht="12.75" customHeight="1" x14ac:dyDescent="0.25">
      <c r="C258" s="5">
        <v>10</v>
      </c>
      <c r="D258" s="6" t="e">
        <f>'Res old 90'!D258/'Res old 90'!$E$38*'Res old 75'!$E$38</f>
        <v>#REF!</v>
      </c>
      <c r="E258" s="6" t="e">
        <f>'Res old 90'!E258/'Res old 90'!$E$38*'Res old 75'!$E$38</f>
        <v>#REF!</v>
      </c>
      <c r="F258" s="6" t="e">
        <f>'Res old 90'!F258/'Res old 90'!$E$38*'Res old 75'!$E$38</f>
        <v>#REF!</v>
      </c>
      <c r="G258" s="6" t="e">
        <f>'Res old 90'!G258/'Res old 90'!$E$38*'Res old 75'!$E$38</f>
        <v>#REF!</v>
      </c>
    </row>
    <row r="259" spans="3:7" ht="19.5" customHeight="1" x14ac:dyDescent="0.25">
      <c r="C259" s="5">
        <v>11</v>
      </c>
      <c r="D259" s="6" t="e">
        <f>'Res old 90'!D259/'Res old 90'!$E$38*'Res old 75'!$E$38</f>
        <v>#REF!</v>
      </c>
      <c r="E259" s="6" t="e">
        <f>'Res old 90'!E259/'Res old 90'!$E$38*'Res old 75'!$E$38</f>
        <v>#REF!</v>
      </c>
      <c r="F259" s="6" t="e">
        <f>'Res old 90'!F259/'Res old 90'!$E$38*'Res old 75'!$E$38</f>
        <v>#REF!</v>
      </c>
      <c r="G259" s="6" t="e">
        <f>'Res old 90'!G259/'Res old 90'!$E$38*'Res old 75'!$E$38</f>
        <v>#REF!</v>
      </c>
    </row>
    <row r="260" spans="3:7" ht="12.75" customHeight="1" x14ac:dyDescent="0.25">
      <c r="C260" s="5">
        <v>12</v>
      </c>
      <c r="D260" s="6" t="e">
        <f>'Res old 90'!D260/'Res old 90'!$E$38*'Res old 75'!$E$38</f>
        <v>#REF!</v>
      </c>
      <c r="E260" s="6" t="e">
        <f>'Res old 90'!E260/'Res old 90'!$E$38*'Res old 75'!$E$38</f>
        <v>#REF!</v>
      </c>
      <c r="F260" s="6" t="e">
        <f>'Res old 90'!F260/'Res old 90'!$E$38*'Res old 75'!$E$38</f>
        <v>#REF!</v>
      </c>
      <c r="G260" s="6" t="e">
        <f>'Res old 90'!G260/'Res old 90'!$E$38*'Res old 75'!$E$38</f>
        <v>#REF!</v>
      </c>
    </row>
    <row r="261" spans="3:7" ht="12.75" customHeight="1" x14ac:dyDescent="0.25">
      <c r="C261" s="5">
        <v>13</v>
      </c>
      <c r="D261" s="6" t="e">
        <f>'Res old 90'!D261/'Res old 90'!$E$38*'Res old 75'!$E$38</f>
        <v>#REF!</v>
      </c>
      <c r="E261" s="6" t="e">
        <f>'Res old 90'!E261/'Res old 90'!$E$38*'Res old 75'!$E$38</f>
        <v>#REF!</v>
      </c>
      <c r="F261" s="6" t="e">
        <f>'Res old 90'!F261/'Res old 90'!$E$38*'Res old 75'!$E$38</f>
        <v>#REF!</v>
      </c>
      <c r="G261" s="6" t="e">
        <f>'Res old 90'!G261/'Res old 90'!$E$38*'Res old 75'!$E$38</f>
        <v>#REF!</v>
      </c>
    </row>
    <row r="262" spans="3:7" ht="12.75" customHeight="1" x14ac:dyDescent="0.25">
      <c r="C262" s="5">
        <v>14</v>
      </c>
      <c r="D262" s="6" t="e">
        <f>'Res old 90'!D262/'Res old 90'!$E$38*'Res old 75'!$E$38</f>
        <v>#REF!</v>
      </c>
      <c r="E262" s="6" t="e">
        <f>'Res old 90'!E262/'Res old 90'!$E$38*'Res old 75'!$E$38</f>
        <v>#REF!</v>
      </c>
      <c r="F262" s="6" t="e">
        <f>'Res old 90'!F262/'Res old 90'!$E$38*'Res old 75'!$E$38</f>
        <v>#REF!</v>
      </c>
      <c r="G262" s="6" t="e">
        <f>'Res old 90'!G262/'Res old 90'!$E$38*'Res old 75'!$E$38</f>
        <v>#REF!</v>
      </c>
    </row>
    <row r="263" spans="3:7" ht="12.75" customHeight="1" x14ac:dyDescent="0.25">
      <c r="C263" s="5">
        <v>15</v>
      </c>
      <c r="D263" s="6" t="e">
        <f>'Res old 90'!D263/'Res old 90'!$E$38*'Res old 75'!$E$38</f>
        <v>#REF!</v>
      </c>
      <c r="E263" s="6" t="e">
        <f>'Res old 90'!E263/'Res old 90'!$E$38*'Res old 75'!$E$38</f>
        <v>#REF!</v>
      </c>
      <c r="F263" s="6" t="e">
        <f>'Res old 90'!F263/'Res old 90'!$E$38*'Res old 75'!$E$38</f>
        <v>#REF!</v>
      </c>
      <c r="G263" s="6" t="e">
        <f>'Res old 90'!G263/'Res old 90'!$E$38*'Res old 75'!$E$38</f>
        <v>#REF!</v>
      </c>
    </row>
    <row r="264" spans="3:7" ht="19.5" customHeight="1" x14ac:dyDescent="0.25">
      <c r="C264" s="5">
        <v>16</v>
      </c>
      <c r="D264" s="6" t="e">
        <f>'Res old 90'!D264/'Res old 90'!$E$38*'Res old 75'!$E$38</f>
        <v>#REF!</v>
      </c>
      <c r="E264" s="6" t="e">
        <f>'Res old 90'!E264/'Res old 90'!$E$38*'Res old 75'!$E$38</f>
        <v>#REF!</v>
      </c>
      <c r="F264" s="6" t="e">
        <f>'Res old 90'!F264/'Res old 90'!$E$38*'Res old 75'!$E$38</f>
        <v>#REF!</v>
      </c>
      <c r="G264" s="6" t="e">
        <f>'Res old 90'!G264/'Res old 90'!$E$38*'Res old 75'!$E$38</f>
        <v>#REF!</v>
      </c>
    </row>
    <row r="265" spans="3:7" ht="12.75" customHeight="1" x14ac:dyDescent="0.25">
      <c r="C265" s="5">
        <v>17</v>
      </c>
      <c r="D265" s="6" t="e">
        <f>'Res old 90'!D265/'Res old 90'!$E$38*'Res old 75'!$E$38</f>
        <v>#REF!</v>
      </c>
      <c r="E265" s="6" t="e">
        <f>'Res old 90'!E265/'Res old 90'!$E$38*'Res old 75'!$E$38</f>
        <v>#REF!</v>
      </c>
      <c r="F265" s="6" t="e">
        <f>'Res old 90'!F265/'Res old 90'!$E$38*'Res old 75'!$E$38</f>
        <v>#REF!</v>
      </c>
      <c r="G265" s="6" t="e">
        <f>'Res old 90'!G265/'Res old 90'!$E$38*'Res old 75'!$E$38</f>
        <v>#REF!</v>
      </c>
    </row>
    <row r="266" spans="3:7" ht="12.75" customHeight="1" x14ac:dyDescent="0.25">
      <c r="C266" s="5">
        <v>18</v>
      </c>
      <c r="D266" s="6" t="e">
        <f>'Res old 90'!D266/'Res old 90'!$E$38*'Res old 75'!$E$38</f>
        <v>#REF!</v>
      </c>
      <c r="E266" s="6" t="e">
        <f>'Res old 90'!E266/'Res old 90'!$E$38*'Res old 75'!$E$38</f>
        <v>#REF!</v>
      </c>
      <c r="F266" s="6" t="e">
        <f>'Res old 90'!F266/'Res old 90'!$E$38*'Res old 75'!$E$38</f>
        <v>#REF!</v>
      </c>
      <c r="G266" s="6" t="e">
        <f>'Res old 90'!G266/'Res old 90'!$E$38*'Res old 75'!$E$38</f>
        <v>#REF!</v>
      </c>
    </row>
    <row r="267" spans="3:7" ht="12.75" customHeight="1" x14ac:dyDescent="0.25">
      <c r="C267" s="5">
        <v>19</v>
      </c>
      <c r="D267" s="6" t="e">
        <f>'Res old 90'!D267/'Res old 90'!$E$38*'Res old 75'!$E$38</f>
        <v>#REF!</v>
      </c>
      <c r="E267" s="6" t="e">
        <f>'Res old 90'!E267/'Res old 90'!$E$38*'Res old 75'!$E$38</f>
        <v>#REF!</v>
      </c>
      <c r="F267" s="6" t="e">
        <f>'Res old 90'!F267/'Res old 90'!$E$38*'Res old 75'!$E$38</f>
        <v>#REF!</v>
      </c>
      <c r="G267" s="6" t="e">
        <f>'Res old 90'!G267/'Res old 90'!$E$38*'Res old 75'!$E$38</f>
        <v>#REF!</v>
      </c>
    </row>
    <row r="268" spans="3:7" ht="12.75" customHeight="1" x14ac:dyDescent="0.25">
      <c r="C268" s="5">
        <v>20</v>
      </c>
      <c r="D268" s="6" t="e">
        <f>'Res old 90'!D268/'Res old 90'!$E$38*'Res old 75'!$E$38</f>
        <v>#REF!</v>
      </c>
      <c r="E268" s="6" t="e">
        <f>'Res old 90'!E268/'Res old 90'!$E$38*'Res old 75'!$E$38</f>
        <v>#REF!</v>
      </c>
      <c r="F268" s="6" t="e">
        <f>'Res old 90'!F268/'Res old 90'!$E$38*'Res old 75'!$E$38</f>
        <v>#REF!</v>
      </c>
      <c r="G268" s="6" t="e">
        <f>'Res old 90'!G268/'Res old 90'!$E$38*'Res old 75'!$E$38</f>
        <v>#REF!</v>
      </c>
    </row>
    <row r="269" spans="3:7" ht="19.5" customHeight="1" x14ac:dyDescent="0.25">
      <c r="C269" s="5">
        <v>21</v>
      </c>
      <c r="D269" s="6" t="e">
        <f>'Res old 90'!D269/'Res old 90'!$E$38*'Res old 75'!$E$38</f>
        <v>#REF!</v>
      </c>
      <c r="E269" s="6" t="e">
        <f>'Res old 90'!E269/'Res old 90'!$E$38*'Res old 75'!$E$38</f>
        <v>#REF!</v>
      </c>
      <c r="F269" s="6" t="e">
        <f>'Res old 90'!F269/'Res old 90'!$E$38*'Res old 75'!$E$38</f>
        <v>#REF!</v>
      </c>
      <c r="G269" s="6" t="e">
        <f>'Res old 90'!G269/'Res old 90'!$E$38*'Res old 75'!$E$38</f>
        <v>#REF!</v>
      </c>
    </row>
    <row r="270" spans="3:7" ht="12.75" customHeight="1" x14ac:dyDescent="0.25">
      <c r="C270" s="5">
        <v>22</v>
      </c>
      <c r="D270" s="6" t="e">
        <f>'Res old 90'!D270/'Res old 90'!$E$38*'Res old 75'!$E$38</f>
        <v>#REF!</v>
      </c>
      <c r="E270" s="6" t="e">
        <f>'Res old 90'!E270/'Res old 90'!$E$38*'Res old 75'!$E$38</f>
        <v>#REF!</v>
      </c>
      <c r="F270" s="6" t="e">
        <f>'Res old 90'!F270/'Res old 90'!$E$38*'Res old 75'!$E$38</f>
        <v>#REF!</v>
      </c>
      <c r="G270" s="6" t="e">
        <f>'Res old 90'!G270/'Res old 90'!$E$38*'Res old 75'!$E$38</f>
        <v>#REF!</v>
      </c>
    </row>
    <row r="271" spans="3:7" ht="12.75" customHeight="1" x14ac:dyDescent="0.25">
      <c r="C271" s="5">
        <v>23</v>
      </c>
      <c r="D271" s="6" t="e">
        <f>'Res old 90'!D271/'Res old 90'!$E$38*'Res old 75'!$E$38</f>
        <v>#REF!</v>
      </c>
      <c r="E271" s="6" t="e">
        <f>'Res old 90'!E271/'Res old 90'!$E$38*'Res old 75'!$E$38</f>
        <v>#REF!</v>
      </c>
      <c r="F271" s="6" t="e">
        <f>'Res old 90'!F271/'Res old 90'!$E$38*'Res old 75'!$E$38</f>
        <v>#REF!</v>
      </c>
      <c r="G271" s="6" t="e">
        <f>'Res old 90'!G271/'Res old 90'!$E$38*'Res old 75'!$E$38</f>
        <v>#REF!</v>
      </c>
    </row>
    <row r="272" spans="3:7" ht="12.75" customHeight="1" x14ac:dyDescent="0.25">
      <c r="C272" s="5">
        <v>24</v>
      </c>
      <c r="D272" s="6" t="e">
        <f>'Res old 90'!D272/'Res old 90'!$E$38*'Res old 75'!$E$38</f>
        <v>#REF!</v>
      </c>
      <c r="E272" s="6" t="e">
        <f>'Res old 90'!E272/'Res old 90'!$E$38*'Res old 75'!$E$38</f>
        <v>#REF!</v>
      </c>
      <c r="F272" s="6" t="e">
        <f>'Res old 90'!F272/'Res old 90'!$E$38*'Res old 75'!$E$38</f>
        <v>#REF!</v>
      </c>
      <c r="G272" s="6" t="e">
        <f>'Res old 90'!G272/'Res old 90'!$E$38*'Res old 75'!$E$38</f>
        <v>#REF!</v>
      </c>
    </row>
    <row r="273" spans="3:7" ht="12.75" customHeight="1" x14ac:dyDescent="0.25">
      <c r="C273" s="5">
        <v>25</v>
      </c>
      <c r="D273" s="6" t="e">
        <f>'Res old 90'!D273/'Res old 90'!$E$38*'Res old 75'!$E$38</f>
        <v>#REF!</v>
      </c>
      <c r="E273" s="6" t="e">
        <f>'Res old 90'!E273/'Res old 90'!$E$38*'Res old 75'!$E$38</f>
        <v>#REF!</v>
      </c>
      <c r="F273" s="6" t="e">
        <f>'Res old 90'!F273/'Res old 90'!$E$38*'Res old 75'!$E$38</f>
        <v>#REF!</v>
      </c>
      <c r="G273" s="6" t="e">
        <f>'Res old 90'!G273/'Res old 90'!$E$38*'Res old 75'!$E$38</f>
        <v>#REF!</v>
      </c>
    </row>
    <row r="274" spans="3:7" ht="18" customHeight="1" x14ac:dyDescent="0.3">
      <c r="C274" s="19" t="e">
        <f>C240</f>
        <v>#REF!</v>
      </c>
      <c r="D274" s="15"/>
      <c r="E274" s="15"/>
      <c r="F274" s="15"/>
    </row>
    <row r="275" spans="3:7" ht="18" customHeight="1" x14ac:dyDescent="0.3">
      <c r="C275" s="4" t="s">
        <v>8</v>
      </c>
      <c r="E275" s="8"/>
      <c r="F275" s="15"/>
      <c r="G275" s="14"/>
    </row>
    <row r="276" spans="3:7" ht="18" customHeight="1" x14ac:dyDescent="0.3">
      <c r="C276" s="4" t="s">
        <v>0</v>
      </c>
      <c r="D276" s="15"/>
      <c r="E276" s="20">
        <v>0.75</v>
      </c>
      <c r="F276" s="15"/>
      <c r="G276" s="14" t="str">
        <f>+cit</f>
        <v/>
      </c>
    </row>
    <row r="277" spans="3:7" ht="18" customHeight="1" x14ac:dyDescent="0.3">
      <c r="C277" s="4" t="s">
        <v>20</v>
      </c>
      <c r="D277" s="15"/>
      <c r="E277" s="8"/>
      <c r="F277" s="8"/>
      <c r="G277" s="24" t="str">
        <f>+_cit1</f>
        <v/>
      </c>
    </row>
    <row r="278" spans="3:7" ht="13" x14ac:dyDescent="0.3">
      <c r="C278" s="4"/>
      <c r="D278" s="15"/>
      <c r="E278" s="8"/>
      <c r="F278" s="15"/>
      <c r="G278" s="24"/>
    </row>
    <row r="279" spans="3:7" ht="13" x14ac:dyDescent="0.3">
      <c r="C279" s="2"/>
      <c r="D279" s="9"/>
      <c r="E279" s="10"/>
      <c r="F279" s="10" t="s">
        <v>52</v>
      </c>
    </row>
    <row r="280" spans="3:7" ht="26" x14ac:dyDescent="0.3">
      <c r="C280" s="2"/>
      <c r="D280" s="2"/>
      <c r="E280" s="2"/>
      <c r="F280" s="50" t="s">
        <v>53</v>
      </c>
    </row>
    <row r="281" spans="3:7" ht="13" x14ac:dyDescent="0.3">
      <c r="C281" s="3"/>
      <c r="D281" s="3"/>
      <c r="E281" s="2"/>
      <c r="F281" s="43" t="s">
        <v>54</v>
      </c>
      <c r="G281" s="3"/>
    </row>
    <row r="282" spans="3:7" ht="26" x14ac:dyDescent="0.3">
      <c r="C282" s="51" t="s">
        <v>56</v>
      </c>
      <c r="D282" s="28" t="s">
        <v>3</v>
      </c>
      <c r="E282" s="28" t="s">
        <v>7</v>
      </c>
      <c r="F282" s="51" t="s">
        <v>55</v>
      </c>
      <c r="G282" s="51" t="s">
        <v>57</v>
      </c>
    </row>
    <row r="283" spans="3:7" ht="19.5" customHeight="1" x14ac:dyDescent="0.25">
      <c r="C283" s="5">
        <v>1</v>
      </c>
      <c r="D283" s="6" t="e">
        <f>'Res old 90'!D283/'Res old 90'!$E$38*'Res old 75'!$E$38</f>
        <v>#REF!</v>
      </c>
      <c r="E283" s="6" t="e">
        <f>'Res old 90'!E283/'Res old 90'!$E$38*'Res old 75'!$E$38</f>
        <v>#REF!</v>
      </c>
      <c r="F283" s="6" t="e">
        <f>'Res old 90'!F283/'Res old 90'!$E$38*'Res old 75'!$E$38</f>
        <v>#REF!</v>
      </c>
      <c r="G283" s="6" t="e">
        <f>'Res old 90'!G283/'Res old 90'!$E$38*'Res old 75'!$E$38</f>
        <v>#REF!</v>
      </c>
    </row>
    <row r="284" spans="3:7" ht="12.75" customHeight="1" x14ac:dyDescent="0.25">
      <c r="C284" s="5">
        <v>2</v>
      </c>
      <c r="D284" s="6" t="e">
        <f>'Res old 90'!D284/'Res old 90'!$E$38*'Res old 75'!$E$38</f>
        <v>#REF!</v>
      </c>
      <c r="E284" s="6" t="e">
        <f>'Res old 90'!E284/'Res old 90'!$E$38*'Res old 75'!$E$38</f>
        <v>#REF!</v>
      </c>
      <c r="F284" s="6" t="e">
        <f>'Res old 90'!F284/'Res old 90'!$E$38*'Res old 75'!$E$38</f>
        <v>#REF!</v>
      </c>
      <c r="G284" s="6" t="e">
        <f>'Res old 90'!G284/'Res old 90'!$E$38*'Res old 75'!$E$38</f>
        <v>#REF!</v>
      </c>
    </row>
    <row r="285" spans="3:7" ht="12.75" customHeight="1" x14ac:dyDescent="0.25">
      <c r="C285" s="17">
        <v>3</v>
      </c>
      <c r="D285" s="6" t="e">
        <f>'Res old 90'!D285/'Res old 90'!$E$38*'Res old 75'!$E$38</f>
        <v>#REF!</v>
      </c>
      <c r="E285" s="6" t="e">
        <f>'Res old 90'!E285/'Res old 90'!$E$38*'Res old 75'!$E$38</f>
        <v>#REF!</v>
      </c>
      <c r="F285" s="6" t="e">
        <f>'Res old 90'!F285/'Res old 90'!$E$38*'Res old 75'!$E$38</f>
        <v>#REF!</v>
      </c>
      <c r="G285" s="6" t="e">
        <f>'Res old 90'!G285/'Res old 90'!$E$38*'Res old 75'!$E$38</f>
        <v>#REF!</v>
      </c>
    </row>
    <row r="286" spans="3:7" ht="12.75" customHeight="1" x14ac:dyDescent="0.25">
      <c r="C286" s="5">
        <v>4</v>
      </c>
      <c r="D286" s="6" t="e">
        <f>'Res old 90'!D286/'Res old 90'!$E$38*'Res old 75'!$E$38</f>
        <v>#REF!</v>
      </c>
      <c r="E286" s="6" t="e">
        <f>'Res old 90'!E286/'Res old 90'!$E$38*'Res old 75'!$E$38</f>
        <v>#REF!</v>
      </c>
      <c r="F286" s="6" t="e">
        <f>'Res old 90'!F286/'Res old 90'!$E$38*'Res old 75'!$E$38</f>
        <v>#REF!</v>
      </c>
      <c r="G286" s="6" t="e">
        <f>'Res old 90'!G286/'Res old 90'!$E$38*'Res old 75'!$E$38</f>
        <v>#REF!</v>
      </c>
    </row>
    <row r="287" spans="3:7" ht="12.75" customHeight="1" x14ac:dyDescent="0.25">
      <c r="C287" s="5">
        <v>5</v>
      </c>
      <c r="D287" s="6" t="e">
        <f>'Res old 90'!D287/'Res old 90'!$E$38*'Res old 75'!$E$38</f>
        <v>#REF!</v>
      </c>
      <c r="E287" s="6" t="e">
        <f>'Res old 90'!E287/'Res old 90'!$E$38*'Res old 75'!$E$38</f>
        <v>#REF!</v>
      </c>
      <c r="F287" s="6" t="e">
        <f>'Res old 90'!F287/'Res old 90'!$E$38*'Res old 75'!$E$38</f>
        <v>#REF!</v>
      </c>
      <c r="G287" s="6" t="e">
        <f>'Res old 90'!G287/'Res old 90'!$E$38*'Res old 75'!$E$38</f>
        <v>#REF!</v>
      </c>
    </row>
    <row r="288" spans="3:7" ht="19.5" customHeight="1" x14ac:dyDescent="0.25">
      <c r="C288" s="17">
        <v>6</v>
      </c>
      <c r="D288" s="6" t="e">
        <f>'Res old 90'!D288/'Res old 90'!$E$38*'Res old 75'!$E$38</f>
        <v>#REF!</v>
      </c>
      <c r="E288" s="6" t="e">
        <f>'Res old 90'!E288/'Res old 90'!$E$38*'Res old 75'!$E$38</f>
        <v>#REF!</v>
      </c>
      <c r="F288" s="6" t="e">
        <f>'Res old 90'!F288/'Res old 90'!$E$38*'Res old 75'!$E$38</f>
        <v>#REF!</v>
      </c>
      <c r="G288" s="6" t="e">
        <f>'Res old 90'!G288/'Res old 90'!$E$38*'Res old 75'!$E$38</f>
        <v>#REF!</v>
      </c>
    </row>
    <row r="289" spans="3:7" ht="12.75" customHeight="1" x14ac:dyDescent="0.25">
      <c r="C289" s="5">
        <v>7</v>
      </c>
      <c r="D289" s="6" t="e">
        <f>'Res old 90'!D289/'Res old 90'!$E$38*'Res old 75'!$E$38</f>
        <v>#REF!</v>
      </c>
      <c r="E289" s="6" t="e">
        <f>'Res old 90'!E289/'Res old 90'!$E$38*'Res old 75'!$E$38</f>
        <v>#REF!</v>
      </c>
      <c r="F289" s="6" t="e">
        <f>'Res old 90'!F289/'Res old 90'!$E$38*'Res old 75'!$E$38</f>
        <v>#REF!</v>
      </c>
      <c r="G289" s="6" t="e">
        <f>'Res old 90'!G289/'Res old 90'!$E$38*'Res old 75'!$E$38</f>
        <v>#REF!</v>
      </c>
    </row>
    <row r="290" spans="3:7" ht="12.75" customHeight="1" x14ac:dyDescent="0.25">
      <c r="C290" s="5">
        <v>8</v>
      </c>
      <c r="D290" s="6" t="e">
        <f>'Res old 90'!D290/'Res old 90'!$E$38*'Res old 75'!$E$38</f>
        <v>#REF!</v>
      </c>
      <c r="E290" s="6" t="e">
        <f>'Res old 90'!E290/'Res old 90'!$E$38*'Res old 75'!$E$38</f>
        <v>#REF!</v>
      </c>
      <c r="F290" s="6" t="e">
        <f>'Res old 90'!F290/'Res old 90'!$E$38*'Res old 75'!$E$38</f>
        <v>#REF!</v>
      </c>
      <c r="G290" s="6" t="e">
        <f>'Res old 90'!G290/'Res old 90'!$E$38*'Res old 75'!$E$38</f>
        <v>#REF!</v>
      </c>
    </row>
    <row r="291" spans="3:7" ht="12.75" customHeight="1" x14ac:dyDescent="0.25">
      <c r="C291" s="5">
        <v>9</v>
      </c>
      <c r="D291" s="6" t="e">
        <f>'Res old 90'!D291/'Res old 90'!$E$38*'Res old 75'!$E$38</f>
        <v>#REF!</v>
      </c>
      <c r="E291" s="6" t="e">
        <f>'Res old 90'!E291/'Res old 90'!$E$38*'Res old 75'!$E$38</f>
        <v>#REF!</v>
      </c>
      <c r="F291" s="6" t="e">
        <f>'Res old 90'!F291/'Res old 90'!$E$38*'Res old 75'!$E$38</f>
        <v>#REF!</v>
      </c>
      <c r="G291" s="6" t="e">
        <f>'Res old 90'!G291/'Res old 90'!$E$38*'Res old 75'!$E$38</f>
        <v>#REF!</v>
      </c>
    </row>
    <row r="292" spans="3:7" ht="12.75" customHeight="1" x14ac:dyDescent="0.25">
      <c r="C292" s="5">
        <v>10</v>
      </c>
      <c r="D292" s="6" t="e">
        <f>'Res old 90'!D292/'Res old 90'!$E$38*'Res old 75'!$E$38</f>
        <v>#REF!</v>
      </c>
      <c r="E292" s="6" t="e">
        <f>'Res old 90'!E292/'Res old 90'!$E$38*'Res old 75'!$E$38</f>
        <v>#REF!</v>
      </c>
      <c r="F292" s="6" t="e">
        <f>'Res old 90'!F292/'Res old 90'!$E$38*'Res old 75'!$E$38</f>
        <v>#REF!</v>
      </c>
      <c r="G292" s="6" t="e">
        <f>'Res old 90'!G292/'Res old 90'!$E$38*'Res old 75'!$E$38</f>
        <v>#REF!</v>
      </c>
    </row>
    <row r="293" spans="3:7" ht="19.5" customHeight="1" x14ac:dyDescent="0.25">
      <c r="C293" s="5">
        <v>11</v>
      </c>
      <c r="D293" s="6" t="e">
        <f>'Res old 90'!D293/'Res old 90'!$E$38*'Res old 75'!$E$38</f>
        <v>#REF!</v>
      </c>
      <c r="E293" s="6" t="e">
        <f>'Res old 90'!E293/'Res old 90'!$E$38*'Res old 75'!$E$38</f>
        <v>#REF!</v>
      </c>
      <c r="F293" s="6" t="e">
        <f>'Res old 90'!F293/'Res old 90'!$E$38*'Res old 75'!$E$38</f>
        <v>#REF!</v>
      </c>
      <c r="G293" s="6" t="e">
        <f>'Res old 90'!G293/'Res old 90'!$E$38*'Res old 75'!$E$38</f>
        <v>#REF!</v>
      </c>
    </row>
    <row r="294" spans="3:7" ht="12.75" customHeight="1" x14ac:dyDescent="0.25">
      <c r="C294" s="5">
        <v>12</v>
      </c>
      <c r="D294" s="6" t="e">
        <f>'Res old 90'!D294/'Res old 90'!$E$38*'Res old 75'!$E$38</f>
        <v>#REF!</v>
      </c>
      <c r="E294" s="6" t="e">
        <f>'Res old 90'!E294/'Res old 90'!$E$38*'Res old 75'!$E$38</f>
        <v>#REF!</v>
      </c>
      <c r="F294" s="6" t="e">
        <f>'Res old 90'!F294/'Res old 90'!$E$38*'Res old 75'!$E$38</f>
        <v>#REF!</v>
      </c>
      <c r="G294" s="6" t="e">
        <f>'Res old 90'!G294/'Res old 90'!$E$38*'Res old 75'!$E$38</f>
        <v>#REF!</v>
      </c>
    </row>
    <row r="295" spans="3:7" ht="12.75" customHeight="1" x14ac:dyDescent="0.25">
      <c r="C295" s="5">
        <v>13</v>
      </c>
      <c r="D295" s="6" t="e">
        <f>'Res old 90'!D295/'Res old 90'!$E$38*'Res old 75'!$E$38</f>
        <v>#REF!</v>
      </c>
      <c r="E295" s="6" t="e">
        <f>'Res old 90'!E295/'Res old 90'!$E$38*'Res old 75'!$E$38</f>
        <v>#REF!</v>
      </c>
      <c r="F295" s="6" t="e">
        <f>'Res old 90'!F295/'Res old 90'!$E$38*'Res old 75'!$E$38</f>
        <v>#REF!</v>
      </c>
      <c r="G295" s="6" t="e">
        <f>'Res old 90'!G295/'Res old 90'!$E$38*'Res old 75'!$E$38</f>
        <v>#REF!</v>
      </c>
    </row>
    <row r="296" spans="3:7" ht="12.75" customHeight="1" x14ac:dyDescent="0.25">
      <c r="C296" s="5">
        <v>14</v>
      </c>
      <c r="D296" s="6" t="e">
        <f>'Res old 90'!D296/'Res old 90'!$E$38*'Res old 75'!$E$38</f>
        <v>#REF!</v>
      </c>
      <c r="E296" s="6" t="e">
        <f>'Res old 90'!E296/'Res old 90'!$E$38*'Res old 75'!$E$38</f>
        <v>#REF!</v>
      </c>
      <c r="F296" s="6" t="e">
        <f>'Res old 90'!F296/'Res old 90'!$E$38*'Res old 75'!$E$38</f>
        <v>#REF!</v>
      </c>
      <c r="G296" s="6" t="e">
        <f>'Res old 90'!G296/'Res old 90'!$E$38*'Res old 75'!$E$38</f>
        <v>#REF!</v>
      </c>
    </row>
    <row r="297" spans="3:7" ht="12.75" customHeight="1" x14ac:dyDescent="0.25">
      <c r="C297" s="5">
        <v>15</v>
      </c>
      <c r="D297" s="6" t="e">
        <f>'Res old 90'!D297/'Res old 90'!$E$38*'Res old 75'!$E$38</f>
        <v>#REF!</v>
      </c>
      <c r="E297" s="6" t="e">
        <f>'Res old 90'!E297/'Res old 90'!$E$38*'Res old 75'!$E$38</f>
        <v>#REF!</v>
      </c>
      <c r="F297" s="6" t="e">
        <f>'Res old 90'!F297/'Res old 90'!$E$38*'Res old 75'!$E$38</f>
        <v>#REF!</v>
      </c>
      <c r="G297" s="6" t="e">
        <f>'Res old 90'!G297/'Res old 90'!$E$38*'Res old 75'!$E$38</f>
        <v>#REF!</v>
      </c>
    </row>
    <row r="298" spans="3:7" ht="19.5" customHeight="1" x14ac:dyDescent="0.25">
      <c r="C298" s="5">
        <v>16</v>
      </c>
      <c r="D298" s="6" t="e">
        <f>'Res old 90'!D298/'Res old 90'!$E$38*'Res old 75'!$E$38</f>
        <v>#REF!</v>
      </c>
      <c r="E298" s="6" t="e">
        <f>'Res old 90'!E298/'Res old 90'!$E$38*'Res old 75'!$E$38</f>
        <v>#REF!</v>
      </c>
      <c r="F298" s="6" t="e">
        <f>'Res old 90'!F298/'Res old 90'!$E$38*'Res old 75'!$E$38</f>
        <v>#REF!</v>
      </c>
      <c r="G298" s="6" t="e">
        <f>'Res old 90'!G298/'Res old 90'!$E$38*'Res old 75'!$E$38</f>
        <v>#REF!</v>
      </c>
    </row>
    <row r="299" spans="3:7" ht="12.75" customHeight="1" x14ac:dyDescent="0.25">
      <c r="C299" s="5">
        <v>17</v>
      </c>
      <c r="D299" s="6" t="e">
        <f>'Res old 90'!D299/'Res old 90'!$E$38*'Res old 75'!$E$38</f>
        <v>#REF!</v>
      </c>
      <c r="E299" s="6" t="e">
        <f>'Res old 90'!E299/'Res old 90'!$E$38*'Res old 75'!$E$38</f>
        <v>#REF!</v>
      </c>
      <c r="F299" s="6" t="e">
        <f>'Res old 90'!F299/'Res old 90'!$E$38*'Res old 75'!$E$38</f>
        <v>#REF!</v>
      </c>
      <c r="G299" s="6" t="e">
        <f>'Res old 90'!G299/'Res old 90'!$E$38*'Res old 75'!$E$38</f>
        <v>#REF!</v>
      </c>
    </row>
    <row r="300" spans="3:7" ht="12.75" customHeight="1" x14ac:dyDescent="0.25">
      <c r="C300" s="5">
        <v>18</v>
      </c>
      <c r="D300" s="6" t="e">
        <f>'Res old 90'!D300/'Res old 90'!$E$38*'Res old 75'!$E$38</f>
        <v>#REF!</v>
      </c>
      <c r="E300" s="6" t="e">
        <f>'Res old 90'!E300/'Res old 90'!$E$38*'Res old 75'!$E$38</f>
        <v>#REF!</v>
      </c>
      <c r="F300" s="6" t="e">
        <f>'Res old 90'!F300/'Res old 90'!$E$38*'Res old 75'!$E$38</f>
        <v>#REF!</v>
      </c>
      <c r="G300" s="6" t="e">
        <f>'Res old 90'!G300/'Res old 90'!$E$38*'Res old 75'!$E$38</f>
        <v>#REF!</v>
      </c>
    </row>
    <row r="301" spans="3:7" ht="12.75" customHeight="1" x14ac:dyDescent="0.25">
      <c r="C301" s="5">
        <v>19</v>
      </c>
      <c r="D301" s="6" t="e">
        <f>'Res old 90'!D301/'Res old 90'!$E$38*'Res old 75'!$E$38</f>
        <v>#REF!</v>
      </c>
      <c r="E301" s="6" t="e">
        <f>'Res old 90'!E301/'Res old 90'!$E$38*'Res old 75'!$E$38</f>
        <v>#REF!</v>
      </c>
      <c r="F301" s="6" t="e">
        <f>'Res old 90'!F301/'Res old 90'!$E$38*'Res old 75'!$E$38</f>
        <v>#REF!</v>
      </c>
      <c r="G301" s="6" t="e">
        <f>'Res old 90'!G301/'Res old 90'!$E$38*'Res old 75'!$E$38</f>
        <v>#REF!</v>
      </c>
    </row>
    <row r="302" spans="3:7" ht="12.75" customHeight="1" x14ac:dyDescent="0.25">
      <c r="C302" s="5">
        <v>20</v>
      </c>
      <c r="D302" s="6" t="e">
        <f>'Res old 90'!D302/'Res old 90'!$E$38*'Res old 75'!$E$38</f>
        <v>#REF!</v>
      </c>
      <c r="E302" s="6" t="e">
        <f>'Res old 90'!E302/'Res old 90'!$E$38*'Res old 75'!$E$38</f>
        <v>#REF!</v>
      </c>
      <c r="F302" s="6" t="e">
        <f>'Res old 90'!F302/'Res old 90'!$E$38*'Res old 75'!$E$38</f>
        <v>#REF!</v>
      </c>
      <c r="G302" s="6" t="e">
        <f>'Res old 90'!G302/'Res old 90'!$E$38*'Res old 75'!$E$38</f>
        <v>#REF!</v>
      </c>
    </row>
    <row r="303" spans="3:7" ht="19.5" customHeight="1" x14ac:dyDescent="0.25">
      <c r="C303" s="5">
        <v>21</v>
      </c>
      <c r="D303" s="6" t="e">
        <f>'Res old 90'!D303/'Res old 90'!$E$38*'Res old 75'!$E$38</f>
        <v>#REF!</v>
      </c>
      <c r="E303" s="6" t="e">
        <f>'Res old 90'!E303/'Res old 90'!$E$38*'Res old 75'!$E$38</f>
        <v>#REF!</v>
      </c>
      <c r="F303" s="6" t="e">
        <f>'Res old 90'!F303/'Res old 90'!$E$38*'Res old 75'!$E$38</f>
        <v>#REF!</v>
      </c>
      <c r="G303" s="6" t="e">
        <f>'Res old 90'!G303/'Res old 90'!$E$38*'Res old 75'!$E$38</f>
        <v>#REF!</v>
      </c>
    </row>
    <row r="304" spans="3:7" ht="12.75" customHeight="1" x14ac:dyDescent="0.25">
      <c r="C304" s="5">
        <v>22</v>
      </c>
      <c r="D304" s="6" t="e">
        <f>'Res old 90'!D304/'Res old 90'!$E$38*'Res old 75'!$E$38</f>
        <v>#REF!</v>
      </c>
      <c r="E304" s="6" t="e">
        <f>'Res old 90'!E304/'Res old 90'!$E$38*'Res old 75'!$E$38</f>
        <v>#REF!</v>
      </c>
      <c r="F304" s="6" t="e">
        <f>'Res old 90'!F304/'Res old 90'!$E$38*'Res old 75'!$E$38</f>
        <v>#REF!</v>
      </c>
      <c r="G304" s="6" t="e">
        <f>'Res old 90'!G304/'Res old 90'!$E$38*'Res old 75'!$E$38</f>
        <v>#REF!</v>
      </c>
    </row>
    <row r="305" spans="3:7" ht="12.75" customHeight="1" x14ac:dyDescent="0.25">
      <c r="C305" s="5">
        <v>23</v>
      </c>
      <c r="D305" s="6" t="e">
        <f>'Res old 90'!D305/'Res old 90'!$E$38*'Res old 75'!$E$38</f>
        <v>#REF!</v>
      </c>
      <c r="E305" s="6" t="e">
        <f>'Res old 90'!E305/'Res old 90'!$E$38*'Res old 75'!$E$38</f>
        <v>#REF!</v>
      </c>
      <c r="F305" s="6" t="e">
        <f>'Res old 90'!F305/'Res old 90'!$E$38*'Res old 75'!$E$38</f>
        <v>#REF!</v>
      </c>
      <c r="G305" s="6" t="e">
        <f>'Res old 90'!G305/'Res old 90'!$E$38*'Res old 75'!$E$38</f>
        <v>#REF!</v>
      </c>
    </row>
    <row r="306" spans="3:7" ht="12.75" customHeight="1" x14ac:dyDescent="0.25">
      <c r="C306" s="5">
        <v>24</v>
      </c>
      <c r="D306" s="6" t="e">
        <f>'Res old 90'!D306/'Res old 90'!$E$38*'Res old 75'!$E$38</f>
        <v>#REF!</v>
      </c>
      <c r="E306" s="6" t="e">
        <f>'Res old 90'!E306/'Res old 90'!$E$38*'Res old 75'!$E$38</f>
        <v>#REF!</v>
      </c>
      <c r="F306" s="6" t="e">
        <f>'Res old 90'!F306/'Res old 90'!$E$38*'Res old 75'!$E$38</f>
        <v>#REF!</v>
      </c>
      <c r="G306" s="6" t="e">
        <f>'Res old 90'!G306/'Res old 90'!$E$38*'Res old 75'!$E$38</f>
        <v>#REF!</v>
      </c>
    </row>
    <row r="307" spans="3:7" ht="12.75" customHeight="1" x14ac:dyDescent="0.25">
      <c r="C307" s="5">
        <v>25</v>
      </c>
      <c r="D307" s="6" t="e">
        <f>'Res old 90'!D307/'Res old 90'!$E$38*'Res old 75'!$E$38</f>
        <v>#REF!</v>
      </c>
      <c r="E307" s="6" t="e">
        <f>'Res old 90'!E307/'Res old 90'!$E$38*'Res old 75'!$E$38</f>
        <v>#REF!</v>
      </c>
      <c r="F307" s="6" t="e">
        <f>'Res old 90'!F307/'Res old 90'!$E$38*'Res old 75'!$E$38</f>
        <v>#REF!</v>
      </c>
      <c r="G307" s="6" t="e">
        <f>'Res old 90'!G307/'Res old 90'!$E$38*'Res old 75'!$E$38</f>
        <v>#REF!</v>
      </c>
    </row>
    <row r="308" spans="3:7" ht="18" customHeight="1" x14ac:dyDescent="0.3">
      <c r="C308" s="19" t="e">
        <f>C274</f>
        <v>#REF!</v>
      </c>
      <c r="D308" s="25"/>
      <c r="E308" s="25"/>
      <c r="F308" s="25"/>
    </row>
    <row r="309" spans="3:7" ht="18" customHeight="1" x14ac:dyDescent="0.3">
      <c r="C309" s="4" t="s">
        <v>8</v>
      </c>
      <c r="E309" s="8"/>
      <c r="F309" s="15"/>
      <c r="G309" s="14"/>
    </row>
    <row r="310" spans="3:7" ht="18" customHeight="1" x14ac:dyDescent="0.3">
      <c r="C310" s="4" t="s">
        <v>0</v>
      </c>
      <c r="D310" s="15"/>
      <c r="E310" s="20">
        <v>0.75</v>
      </c>
      <c r="F310" s="15"/>
      <c r="G310" s="14" t="str">
        <f>+cit</f>
        <v/>
      </c>
    </row>
    <row r="311" spans="3:7" ht="18" customHeight="1" x14ac:dyDescent="0.3">
      <c r="C311" s="4" t="s">
        <v>21</v>
      </c>
      <c r="D311" s="15"/>
      <c r="E311" s="8"/>
      <c r="F311" s="8"/>
      <c r="G311" s="24" t="str">
        <f>+_cit1</f>
        <v/>
      </c>
    </row>
    <row r="312" spans="3:7" ht="13" x14ac:dyDescent="0.3">
      <c r="C312" s="4"/>
      <c r="D312" s="15"/>
      <c r="E312" s="8"/>
      <c r="F312" s="15"/>
      <c r="G312" s="24"/>
    </row>
    <row r="313" spans="3:7" ht="13" x14ac:dyDescent="0.3">
      <c r="C313" s="2"/>
      <c r="D313" s="9"/>
      <c r="E313" s="10"/>
      <c r="F313" s="10" t="s">
        <v>52</v>
      </c>
    </row>
    <row r="314" spans="3:7" ht="26" x14ac:dyDescent="0.3">
      <c r="C314" s="2"/>
      <c r="D314" s="2"/>
      <c r="E314" s="2"/>
      <c r="F314" s="50" t="s">
        <v>53</v>
      </c>
    </row>
    <row r="315" spans="3:7" ht="13" x14ac:dyDescent="0.3">
      <c r="C315" s="3"/>
      <c r="D315" s="3"/>
      <c r="E315" s="2"/>
      <c r="F315" s="43" t="s">
        <v>54</v>
      </c>
      <c r="G315" s="3"/>
    </row>
    <row r="316" spans="3:7" ht="26" x14ac:dyDescent="0.3">
      <c r="C316" s="51" t="s">
        <v>56</v>
      </c>
      <c r="D316" s="28" t="s">
        <v>3</v>
      </c>
      <c r="E316" s="28" t="s">
        <v>7</v>
      </c>
      <c r="F316" s="51" t="s">
        <v>55</v>
      </c>
      <c r="G316" s="51" t="s">
        <v>57</v>
      </c>
    </row>
    <row r="317" spans="3:7" ht="19.5" customHeight="1" x14ac:dyDescent="0.25">
      <c r="C317" s="5">
        <v>1</v>
      </c>
      <c r="D317" s="6" t="e">
        <f>'Res old 90'!D317/'Res old 90'!$E$38*'Res old 75'!$E$38</f>
        <v>#REF!</v>
      </c>
      <c r="E317" s="6" t="e">
        <f>'Res old 90'!E317/'Res old 90'!$E$38*'Res old 75'!$E$38</f>
        <v>#REF!</v>
      </c>
      <c r="F317" s="6" t="e">
        <f>'Res old 90'!F317/'Res old 90'!$E$38*'Res old 75'!$E$38</f>
        <v>#REF!</v>
      </c>
      <c r="G317" s="6" t="e">
        <f>'Res old 90'!G317/'Res old 90'!$E$38*'Res old 75'!$E$38</f>
        <v>#REF!</v>
      </c>
    </row>
    <row r="318" spans="3:7" ht="12.75" customHeight="1" x14ac:dyDescent="0.25">
      <c r="C318" s="5">
        <v>2</v>
      </c>
      <c r="D318" s="6" t="e">
        <f>'Res old 90'!D318/'Res old 90'!$E$38*'Res old 75'!$E$38</f>
        <v>#REF!</v>
      </c>
      <c r="E318" s="6" t="e">
        <f>'Res old 90'!E318/'Res old 90'!$E$38*'Res old 75'!$E$38</f>
        <v>#REF!</v>
      </c>
      <c r="F318" s="6" t="e">
        <f>'Res old 90'!F318/'Res old 90'!$E$38*'Res old 75'!$E$38</f>
        <v>#REF!</v>
      </c>
      <c r="G318" s="6" t="e">
        <f>'Res old 90'!G318/'Res old 90'!$E$38*'Res old 75'!$E$38</f>
        <v>#REF!</v>
      </c>
    </row>
    <row r="319" spans="3:7" ht="12.75" customHeight="1" x14ac:dyDescent="0.25">
      <c r="C319" s="17">
        <v>3</v>
      </c>
      <c r="D319" s="6" t="e">
        <f>'Res old 90'!D319/'Res old 90'!$E$38*'Res old 75'!$E$38</f>
        <v>#REF!</v>
      </c>
      <c r="E319" s="6" t="e">
        <f>'Res old 90'!E319/'Res old 90'!$E$38*'Res old 75'!$E$38</f>
        <v>#REF!</v>
      </c>
      <c r="F319" s="6" t="e">
        <f>'Res old 90'!F319/'Res old 90'!$E$38*'Res old 75'!$E$38</f>
        <v>#REF!</v>
      </c>
      <c r="G319" s="6" t="e">
        <f>'Res old 90'!G319/'Res old 90'!$E$38*'Res old 75'!$E$38</f>
        <v>#REF!</v>
      </c>
    </row>
    <row r="320" spans="3:7" ht="12.75" customHeight="1" x14ac:dyDescent="0.25">
      <c r="C320" s="5">
        <v>4</v>
      </c>
      <c r="D320" s="6" t="e">
        <f>'Res old 90'!D320/'Res old 90'!$E$38*'Res old 75'!$E$38</f>
        <v>#REF!</v>
      </c>
      <c r="E320" s="6" t="e">
        <f>'Res old 90'!E320/'Res old 90'!$E$38*'Res old 75'!$E$38</f>
        <v>#REF!</v>
      </c>
      <c r="F320" s="6" t="e">
        <f>'Res old 90'!F320/'Res old 90'!$E$38*'Res old 75'!$E$38</f>
        <v>#REF!</v>
      </c>
      <c r="G320" s="6" t="e">
        <f>'Res old 90'!G320/'Res old 90'!$E$38*'Res old 75'!$E$38</f>
        <v>#REF!</v>
      </c>
    </row>
    <row r="321" spans="3:7" ht="12.75" customHeight="1" x14ac:dyDescent="0.25">
      <c r="C321" s="5">
        <v>5</v>
      </c>
      <c r="D321" s="6" t="e">
        <f>'Res old 90'!D321/'Res old 90'!$E$38*'Res old 75'!$E$38</f>
        <v>#REF!</v>
      </c>
      <c r="E321" s="6" t="e">
        <f>'Res old 90'!E321/'Res old 90'!$E$38*'Res old 75'!$E$38</f>
        <v>#REF!</v>
      </c>
      <c r="F321" s="6" t="e">
        <f>'Res old 90'!F321/'Res old 90'!$E$38*'Res old 75'!$E$38</f>
        <v>#REF!</v>
      </c>
      <c r="G321" s="6" t="e">
        <f>'Res old 90'!G321/'Res old 90'!$E$38*'Res old 75'!$E$38</f>
        <v>#REF!</v>
      </c>
    </row>
    <row r="322" spans="3:7" ht="19.5" customHeight="1" x14ac:dyDescent="0.25">
      <c r="C322" s="17">
        <v>6</v>
      </c>
      <c r="D322" s="6" t="e">
        <f>'Res old 90'!D322/'Res old 90'!$E$38*'Res old 75'!$E$38</f>
        <v>#REF!</v>
      </c>
      <c r="E322" s="6" t="e">
        <f>'Res old 90'!E322/'Res old 90'!$E$38*'Res old 75'!$E$38</f>
        <v>#REF!</v>
      </c>
      <c r="F322" s="6" t="e">
        <f>'Res old 90'!F322/'Res old 90'!$E$38*'Res old 75'!$E$38</f>
        <v>#REF!</v>
      </c>
      <c r="G322" s="6" t="e">
        <f>'Res old 90'!G322/'Res old 90'!$E$38*'Res old 75'!$E$38</f>
        <v>#REF!</v>
      </c>
    </row>
    <row r="323" spans="3:7" ht="12.75" customHeight="1" x14ac:dyDescent="0.25">
      <c r="C323" s="5">
        <v>7</v>
      </c>
      <c r="D323" s="6" t="e">
        <f>'Res old 90'!D323/'Res old 90'!$E$38*'Res old 75'!$E$38</f>
        <v>#REF!</v>
      </c>
      <c r="E323" s="6" t="e">
        <f>'Res old 90'!E323/'Res old 90'!$E$38*'Res old 75'!$E$38</f>
        <v>#REF!</v>
      </c>
      <c r="F323" s="6" t="e">
        <f>'Res old 90'!F323/'Res old 90'!$E$38*'Res old 75'!$E$38</f>
        <v>#REF!</v>
      </c>
      <c r="G323" s="6" t="e">
        <f>'Res old 90'!G323/'Res old 90'!$E$38*'Res old 75'!$E$38</f>
        <v>#REF!</v>
      </c>
    </row>
    <row r="324" spans="3:7" ht="12.75" customHeight="1" x14ac:dyDescent="0.25">
      <c r="C324" s="5">
        <v>8</v>
      </c>
      <c r="D324" s="6" t="e">
        <f>'Res old 90'!D324/'Res old 90'!$E$38*'Res old 75'!$E$38</f>
        <v>#REF!</v>
      </c>
      <c r="E324" s="6" t="e">
        <f>'Res old 90'!E324/'Res old 90'!$E$38*'Res old 75'!$E$38</f>
        <v>#REF!</v>
      </c>
      <c r="F324" s="6" t="e">
        <f>'Res old 90'!F324/'Res old 90'!$E$38*'Res old 75'!$E$38</f>
        <v>#REF!</v>
      </c>
      <c r="G324" s="6" t="e">
        <f>'Res old 90'!G324/'Res old 90'!$E$38*'Res old 75'!$E$38</f>
        <v>#REF!</v>
      </c>
    </row>
    <row r="325" spans="3:7" ht="12.75" customHeight="1" x14ac:dyDescent="0.25">
      <c r="C325" s="5">
        <v>9</v>
      </c>
      <c r="D325" s="6" t="e">
        <f>'Res old 90'!D325/'Res old 90'!$E$38*'Res old 75'!$E$38</f>
        <v>#REF!</v>
      </c>
      <c r="E325" s="6" t="e">
        <f>'Res old 90'!E325/'Res old 90'!$E$38*'Res old 75'!$E$38</f>
        <v>#REF!</v>
      </c>
      <c r="F325" s="6" t="e">
        <f>'Res old 90'!F325/'Res old 90'!$E$38*'Res old 75'!$E$38</f>
        <v>#REF!</v>
      </c>
      <c r="G325" s="6" t="e">
        <f>'Res old 90'!G325/'Res old 90'!$E$38*'Res old 75'!$E$38</f>
        <v>#REF!</v>
      </c>
    </row>
    <row r="326" spans="3:7" ht="12.75" customHeight="1" x14ac:dyDescent="0.25">
      <c r="C326" s="5">
        <v>10</v>
      </c>
      <c r="D326" s="6" t="e">
        <f>'Res old 90'!D326/'Res old 90'!$E$38*'Res old 75'!$E$38</f>
        <v>#REF!</v>
      </c>
      <c r="E326" s="6" t="e">
        <f>'Res old 90'!E326/'Res old 90'!$E$38*'Res old 75'!$E$38</f>
        <v>#REF!</v>
      </c>
      <c r="F326" s="6" t="e">
        <f>'Res old 90'!F326/'Res old 90'!$E$38*'Res old 75'!$E$38</f>
        <v>#REF!</v>
      </c>
      <c r="G326" s="6" t="e">
        <f>'Res old 90'!G326/'Res old 90'!$E$38*'Res old 75'!$E$38</f>
        <v>#REF!</v>
      </c>
    </row>
    <row r="327" spans="3:7" ht="19.5" customHeight="1" x14ac:dyDescent="0.25">
      <c r="C327" s="5">
        <v>11</v>
      </c>
      <c r="D327" s="6" t="e">
        <f>'Res old 90'!D327/'Res old 90'!$E$38*'Res old 75'!$E$38</f>
        <v>#REF!</v>
      </c>
      <c r="E327" s="6" t="e">
        <f>'Res old 90'!E327/'Res old 90'!$E$38*'Res old 75'!$E$38</f>
        <v>#REF!</v>
      </c>
      <c r="F327" s="6" t="e">
        <f>'Res old 90'!F327/'Res old 90'!$E$38*'Res old 75'!$E$38</f>
        <v>#REF!</v>
      </c>
      <c r="G327" s="6" t="e">
        <f>'Res old 90'!G327/'Res old 90'!$E$38*'Res old 75'!$E$38</f>
        <v>#REF!</v>
      </c>
    </row>
    <row r="328" spans="3:7" ht="12.75" customHeight="1" x14ac:dyDescent="0.25">
      <c r="C328" s="5">
        <v>12</v>
      </c>
      <c r="D328" s="6" t="e">
        <f>'Res old 90'!D328/'Res old 90'!$E$38*'Res old 75'!$E$38</f>
        <v>#REF!</v>
      </c>
      <c r="E328" s="6" t="e">
        <f>'Res old 90'!E328/'Res old 90'!$E$38*'Res old 75'!$E$38</f>
        <v>#REF!</v>
      </c>
      <c r="F328" s="6" t="e">
        <f>'Res old 90'!F328/'Res old 90'!$E$38*'Res old 75'!$E$38</f>
        <v>#REF!</v>
      </c>
      <c r="G328" s="6" t="e">
        <f>'Res old 90'!G328/'Res old 90'!$E$38*'Res old 75'!$E$38</f>
        <v>#REF!</v>
      </c>
    </row>
    <row r="329" spans="3:7" ht="12.75" customHeight="1" x14ac:dyDescent="0.25">
      <c r="C329" s="5">
        <v>13</v>
      </c>
      <c r="D329" s="6" t="e">
        <f>'Res old 90'!D329/'Res old 90'!$E$38*'Res old 75'!$E$38</f>
        <v>#REF!</v>
      </c>
      <c r="E329" s="6" t="e">
        <f>'Res old 90'!E329/'Res old 90'!$E$38*'Res old 75'!$E$38</f>
        <v>#REF!</v>
      </c>
      <c r="F329" s="6" t="e">
        <f>'Res old 90'!F329/'Res old 90'!$E$38*'Res old 75'!$E$38</f>
        <v>#REF!</v>
      </c>
      <c r="G329" s="6" t="e">
        <f>'Res old 90'!G329/'Res old 90'!$E$38*'Res old 75'!$E$38</f>
        <v>#REF!</v>
      </c>
    </row>
    <row r="330" spans="3:7" ht="12.75" customHeight="1" x14ac:dyDescent="0.25">
      <c r="C330" s="5">
        <v>14</v>
      </c>
      <c r="D330" s="6" t="e">
        <f>'Res old 90'!D330/'Res old 90'!$E$38*'Res old 75'!$E$38</f>
        <v>#REF!</v>
      </c>
      <c r="E330" s="6" t="e">
        <f>'Res old 90'!E330/'Res old 90'!$E$38*'Res old 75'!$E$38</f>
        <v>#REF!</v>
      </c>
      <c r="F330" s="6" t="e">
        <f>'Res old 90'!F330/'Res old 90'!$E$38*'Res old 75'!$E$38</f>
        <v>#REF!</v>
      </c>
      <c r="G330" s="6" t="e">
        <f>'Res old 90'!G330/'Res old 90'!$E$38*'Res old 75'!$E$38</f>
        <v>#REF!</v>
      </c>
    </row>
    <row r="331" spans="3:7" ht="12.75" customHeight="1" x14ac:dyDescent="0.25">
      <c r="C331" s="5">
        <v>15</v>
      </c>
      <c r="D331" s="6" t="e">
        <f>'Res old 90'!D331/'Res old 90'!$E$38*'Res old 75'!$E$38</f>
        <v>#REF!</v>
      </c>
      <c r="E331" s="6" t="e">
        <f>'Res old 90'!E331/'Res old 90'!$E$38*'Res old 75'!$E$38</f>
        <v>#REF!</v>
      </c>
      <c r="F331" s="6" t="e">
        <f>'Res old 90'!F331/'Res old 90'!$E$38*'Res old 75'!$E$38</f>
        <v>#REF!</v>
      </c>
      <c r="G331" s="6" t="e">
        <f>'Res old 90'!G331/'Res old 90'!$E$38*'Res old 75'!$E$38</f>
        <v>#REF!</v>
      </c>
    </row>
    <row r="332" spans="3:7" ht="19.5" customHeight="1" x14ac:dyDescent="0.25">
      <c r="C332" s="5">
        <v>16</v>
      </c>
      <c r="D332" s="6" t="e">
        <f>'Res old 90'!D332/'Res old 90'!$E$38*'Res old 75'!$E$38</f>
        <v>#REF!</v>
      </c>
      <c r="E332" s="6" t="e">
        <f>'Res old 90'!E332/'Res old 90'!$E$38*'Res old 75'!$E$38</f>
        <v>#REF!</v>
      </c>
      <c r="F332" s="6" t="e">
        <f>'Res old 90'!F332/'Res old 90'!$E$38*'Res old 75'!$E$38</f>
        <v>#REF!</v>
      </c>
      <c r="G332" s="6" t="e">
        <f>'Res old 90'!G332/'Res old 90'!$E$38*'Res old 75'!$E$38</f>
        <v>#REF!</v>
      </c>
    </row>
    <row r="333" spans="3:7" ht="12.75" customHeight="1" x14ac:dyDescent="0.25">
      <c r="C333" s="5">
        <v>17</v>
      </c>
      <c r="D333" s="6" t="e">
        <f>'Res old 90'!D333/'Res old 90'!$E$38*'Res old 75'!$E$38</f>
        <v>#REF!</v>
      </c>
      <c r="E333" s="6" t="e">
        <f>'Res old 90'!E333/'Res old 90'!$E$38*'Res old 75'!$E$38</f>
        <v>#REF!</v>
      </c>
      <c r="F333" s="6" t="e">
        <f>'Res old 90'!F333/'Res old 90'!$E$38*'Res old 75'!$E$38</f>
        <v>#REF!</v>
      </c>
      <c r="G333" s="6" t="e">
        <f>'Res old 90'!G333/'Res old 90'!$E$38*'Res old 75'!$E$38</f>
        <v>#REF!</v>
      </c>
    </row>
    <row r="334" spans="3:7" ht="12.75" customHeight="1" x14ac:dyDescent="0.25">
      <c r="C334" s="5">
        <v>18</v>
      </c>
      <c r="D334" s="6" t="e">
        <f>'Res old 90'!D334/'Res old 90'!$E$38*'Res old 75'!$E$38</f>
        <v>#REF!</v>
      </c>
      <c r="E334" s="6" t="e">
        <f>'Res old 90'!E334/'Res old 90'!$E$38*'Res old 75'!$E$38</f>
        <v>#REF!</v>
      </c>
      <c r="F334" s="6" t="e">
        <f>'Res old 90'!F334/'Res old 90'!$E$38*'Res old 75'!$E$38</f>
        <v>#REF!</v>
      </c>
      <c r="G334" s="6" t="e">
        <f>'Res old 90'!G334/'Res old 90'!$E$38*'Res old 75'!$E$38</f>
        <v>#REF!</v>
      </c>
    </row>
    <row r="335" spans="3:7" ht="12.75" customHeight="1" x14ac:dyDescent="0.25">
      <c r="C335" s="5">
        <v>19</v>
      </c>
      <c r="D335" s="6" t="e">
        <f>'Res old 90'!D335/'Res old 90'!$E$38*'Res old 75'!$E$38</f>
        <v>#REF!</v>
      </c>
      <c r="E335" s="6" t="e">
        <f>'Res old 90'!E335/'Res old 90'!$E$38*'Res old 75'!$E$38</f>
        <v>#REF!</v>
      </c>
      <c r="F335" s="6" t="e">
        <f>'Res old 90'!F335/'Res old 90'!$E$38*'Res old 75'!$E$38</f>
        <v>#REF!</v>
      </c>
      <c r="G335" s="6" t="e">
        <f>'Res old 90'!G335/'Res old 90'!$E$38*'Res old 75'!$E$38</f>
        <v>#REF!</v>
      </c>
    </row>
    <row r="336" spans="3:7" ht="12.75" customHeight="1" x14ac:dyDescent="0.25">
      <c r="C336" s="5">
        <v>20</v>
      </c>
      <c r="D336" s="6" t="e">
        <f>'Res old 90'!D336/'Res old 90'!$E$38*'Res old 75'!$E$38</f>
        <v>#REF!</v>
      </c>
      <c r="E336" s="6" t="e">
        <f>'Res old 90'!E336/'Res old 90'!$E$38*'Res old 75'!$E$38</f>
        <v>#REF!</v>
      </c>
      <c r="F336" s="6" t="e">
        <f>'Res old 90'!F336/'Res old 90'!$E$38*'Res old 75'!$E$38</f>
        <v>#REF!</v>
      </c>
      <c r="G336" s="6" t="e">
        <f>'Res old 90'!G336/'Res old 90'!$E$38*'Res old 75'!$E$38</f>
        <v>#REF!</v>
      </c>
    </row>
    <row r="337" spans="3:7" ht="19.5" customHeight="1" x14ac:dyDescent="0.25">
      <c r="C337" s="5">
        <v>21</v>
      </c>
      <c r="D337" s="6" t="e">
        <f>'Res old 90'!D337/'Res old 90'!$E$38*'Res old 75'!$E$38</f>
        <v>#REF!</v>
      </c>
      <c r="E337" s="6" t="e">
        <f>'Res old 90'!E337/'Res old 90'!$E$38*'Res old 75'!$E$38</f>
        <v>#REF!</v>
      </c>
      <c r="F337" s="6" t="e">
        <f>'Res old 90'!F337/'Res old 90'!$E$38*'Res old 75'!$E$38</f>
        <v>#REF!</v>
      </c>
      <c r="G337" s="6" t="e">
        <f>'Res old 90'!G337/'Res old 90'!$E$38*'Res old 75'!$E$38</f>
        <v>#REF!</v>
      </c>
    </row>
    <row r="338" spans="3:7" ht="12.75" customHeight="1" x14ac:dyDescent="0.25">
      <c r="C338" s="5">
        <v>22</v>
      </c>
      <c r="D338" s="6" t="e">
        <f>'Res old 90'!D338/'Res old 90'!$E$38*'Res old 75'!$E$38</f>
        <v>#REF!</v>
      </c>
      <c r="E338" s="6" t="e">
        <f>'Res old 90'!E338/'Res old 90'!$E$38*'Res old 75'!$E$38</f>
        <v>#REF!</v>
      </c>
      <c r="F338" s="6" t="e">
        <f>'Res old 90'!F338/'Res old 90'!$E$38*'Res old 75'!$E$38</f>
        <v>#REF!</v>
      </c>
      <c r="G338" s="6" t="e">
        <f>'Res old 90'!G338/'Res old 90'!$E$38*'Res old 75'!$E$38</f>
        <v>#REF!</v>
      </c>
    </row>
    <row r="339" spans="3:7" ht="12.75" customHeight="1" x14ac:dyDescent="0.25">
      <c r="C339" s="5">
        <v>23</v>
      </c>
      <c r="D339" s="6" t="e">
        <f>'Res old 90'!D339/'Res old 90'!$E$38*'Res old 75'!$E$38</f>
        <v>#REF!</v>
      </c>
      <c r="E339" s="6" t="e">
        <f>'Res old 90'!E339/'Res old 90'!$E$38*'Res old 75'!$E$38</f>
        <v>#REF!</v>
      </c>
      <c r="F339" s="6" t="e">
        <f>'Res old 90'!F339/'Res old 90'!$E$38*'Res old 75'!$E$38</f>
        <v>#REF!</v>
      </c>
      <c r="G339" s="6" t="e">
        <f>'Res old 90'!G339/'Res old 90'!$E$38*'Res old 75'!$E$38</f>
        <v>#REF!</v>
      </c>
    </row>
    <row r="340" spans="3:7" ht="12.75" customHeight="1" x14ac:dyDescent="0.25">
      <c r="C340" s="5">
        <v>24</v>
      </c>
      <c r="D340" s="6" t="e">
        <f>'Res old 90'!D340/'Res old 90'!$E$38*'Res old 75'!$E$38</f>
        <v>#REF!</v>
      </c>
      <c r="E340" s="6" t="e">
        <f>'Res old 90'!E340/'Res old 90'!$E$38*'Res old 75'!$E$38</f>
        <v>#REF!</v>
      </c>
      <c r="F340" s="6" t="e">
        <f>'Res old 90'!F340/'Res old 90'!$E$38*'Res old 75'!$E$38</f>
        <v>#REF!</v>
      </c>
      <c r="G340" s="6" t="e">
        <f>'Res old 90'!G340/'Res old 90'!$E$38*'Res old 75'!$E$38</f>
        <v>#REF!</v>
      </c>
    </row>
    <row r="341" spans="3:7" ht="12.75" customHeight="1" x14ac:dyDescent="0.25">
      <c r="C341" s="5">
        <v>25</v>
      </c>
      <c r="D341" s="6" t="e">
        <f>'Res old 90'!D341/'Res old 90'!$E$38*'Res old 75'!$E$38</f>
        <v>#REF!</v>
      </c>
      <c r="E341" s="6" t="e">
        <f>'Res old 90'!E341/'Res old 90'!$E$38*'Res old 75'!$E$38</f>
        <v>#REF!</v>
      </c>
      <c r="F341" s="6" t="e">
        <f>'Res old 90'!F341/'Res old 90'!$E$38*'Res old 75'!$E$38</f>
        <v>#REF!</v>
      </c>
      <c r="G341" s="6" t="e">
        <f>'Res old 90'!G341/'Res old 90'!$E$38*'Res old 75'!$E$38</f>
        <v>#REF!</v>
      </c>
    </row>
    <row r="342" spans="3:7" ht="18" customHeight="1" x14ac:dyDescent="0.3">
      <c r="C342" s="19" t="e">
        <f>C308</f>
        <v>#REF!</v>
      </c>
      <c r="D342" s="25"/>
      <c r="E342" s="25"/>
      <c r="F342" s="25"/>
    </row>
    <row r="343" spans="3:7" ht="18" customHeight="1" x14ac:dyDescent="0.3">
      <c r="C343" s="4" t="s">
        <v>8</v>
      </c>
      <c r="E343" s="8"/>
      <c r="F343" s="15"/>
      <c r="G343" s="14"/>
    </row>
    <row r="344" spans="3:7" ht="18" customHeight="1" x14ac:dyDescent="0.3">
      <c r="C344" s="4" t="s">
        <v>0</v>
      </c>
      <c r="D344" s="15"/>
      <c r="E344" s="20">
        <v>0.75</v>
      </c>
      <c r="F344" s="15"/>
      <c r="G344" s="14" t="str">
        <f>+cit</f>
        <v/>
      </c>
    </row>
    <row r="345" spans="3:7" ht="18" customHeight="1" x14ac:dyDescent="0.3">
      <c r="C345" s="4" t="s">
        <v>22</v>
      </c>
      <c r="D345" s="15"/>
      <c r="E345" s="8"/>
      <c r="F345" s="8"/>
      <c r="G345" s="24" t="str">
        <f>+_cit1</f>
        <v/>
      </c>
    </row>
    <row r="346" spans="3:7" ht="13" x14ac:dyDescent="0.3">
      <c r="C346" s="4"/>
      <c r="D346" s="15"/>
      <c r="E346" s="8"/>
      <c r="F346" s="15"/>
      <c r="G346" s="24"/>
    </row>
    <row r="347" spans="3:7" ht="13" x14ac:dyDescent="0.3">
      <c r="C347" s="2"/>
      <c r="D347" s="9"/>
      <c r="E347" s="10"/>
      <c r="F347" s="10" t="s">
        <v>52</v>
      </c>
    </row>
    <row r="348" spans="3:7" ht="26" x14ac:dyDescent="0.3">
      <c r="C348" s="2"/>
      <c r="D348" s="2"/>
      <c r="E348" s="2"/>
      <c r="F348" s="50" t="s">
        <v>53</v>
      </c>
    </row>
    <row r="349" spans="3:7" ht="13" x14ac:dyDescent="0.3">
      <c r="C349" s="3"/>
      <c r="D349" s="3"/>
      <c r="E349" s="2"/>
      <c r="F349" s="43" t="s">
        <v>54</v>
      </c>
      <c r="G349" s="3"/>
    </row>
    <row r="350" spans="3:7" ht="26" x14ac:dyDescent="0.3">
      <c r="C350" s="51" t="s">
        <v>56</v>
      </c>
      <c r="D350" s="28" t="s">
        <v>3</v>
      </c>
      <c r="E350" s="28" t="s">
        <v>7</v>
      </c>
      <c r="F350" s="51" t="s">
        <v>55</v>
      </c>
      <c r="G350" s="51" t="s">
        <v>57</v>
      </c>
    </row>
    <row r="351" spans="3:7" ht="19.5" customHeight="1" x14ac:dyDescent="0.25">
      <c r="C351" s="5">
        <v>1</v>
      </c>
      <c r="D351" s="6" t="e">
        <f>'Res old 90'!D351/'Res old 90'!$E$38*'Res old 75'!$E$38</f>
        <v>#REF!</v>
      </c>
      <c r="E351" s="6" t="e">
        <f>'Res old 90'!E351/'Res old 90'!$E$38*'Res old 75'!$E$38</f>
        <v>#REF!</v>
      </c>
      <c r="F351" s="6" t="e">
        <f>'Res old 90'!F351/'Res old 90'!$E$38*'Res old 75'!$E$38</f>
        <v>#REF!</v>
      </c>
      <c r="G351" s="6" t="e">
        <f>'Res old 90'!G351/'Res old 90'!$E$38*'Res old 75'!$E$38</f>
        <v>#REF!</v>
      </c>
    </row>
    <row r="352" spans="3:7" ht="12.75" customHeight="1" x14ac:dyDescent="0.25">
      <c r="C352" s="5">
        <v>2</v>
      </c>
      <c r="D352" s="6" t="e">
        <f>'Res old 90'!D352/'Res old 90'!$E$38*'Res old 75'!$E$38</f>
        <v>#REF!</v>
      </c>
      <c r="E352" s="6" t="e">
        <f>'Res old 90'!E352/'Res old 90'!$E$38*'Res old 75'!$E$38</f>
        <v>#REF!</v>
      </c>
      <c r="F352" s="6" t="e">
        <f>'Res old 90'!F352/'Res old 90'!$E$38*'Res old 75'!$E$38</f>
        <v>#REF!</v>
      </c>
      <c r="G352" s="6" t="e">
        <f>'Res old 90'!G352/'Res old 90'!$E$38*'Res old 75'!$E$38</f>
        <v>#REF!</v>
      </c>
    </row>
    <row r="353" spans="3:7" ht="12.75" customHeight="1" x14ac:dyDescent="0.25">
      <c r="C353" s="17">
        <v>3</v>
      </c>
      <c r="D353" s="6" t="e">
        <f>'Res old 90'!D353/'Res old 90'!$E$38*'Res old 75'!$E$38</f>
        <v>#REF!</v>
      </c>
      <c r="E353" s="6" t="e">
        <f>'Res old 90'!E353/'Res old 90'!$E$38*'Res old 75'!$E$38</f>
        <v>#REF!</v>
      </c>
      <c r="F353" s="6" t="e">
        <f>'Res old 90'!F353/'Res old 90'!$E$38*'Res old 75'!$E$38</f>
        <v>#REF!</v>
      </c>
      <c r="G353" s="6" t="e">
        <f>'Res old 90'!G353/'Res old 90'!$E$38*'Res old 75'!$E$38</f>
        <v>#REF!</v>
      </c>
    </row>
    <row r="354" spans="3:7" ht="12.75" customHeight="1" x14ac:dyDescent="0.25">
      <c r="C354" s="5">
        <v>4</v>
      </c>
      <c r="D354" s="6" t="e">
        <f>'Res old 90'!D354/'Res old 90'!$E$38*'Res old 75'!$E$38</f>
        <v>#REF!</v>
      </c>
      <c r="E354" s="6" t="e">
        <f>'Res old 90'!E354/'Res old 90'!$E$38*'Res old 75'!$E$38</f>
        <v>#REF!</v>
      </c>
      <c r="F354" s="6" t="e">
        <f>'Res old 90'!F354/'Res old 90'!$E$38*'Res old 75'!$E$38</f>
        <v>#REF!</v>
      </c>
      <c r="G354" s="6" t="e">
        <f>'Res old 90'!G354/'Res old 90'!$E$38*'Res old 75'!$E$38</f>
        <v>#REF!</v>
      </c>
    </row>
    <row r="355" spans="3:7" ht="12.75" customHeight="1" x14ac:dyDescent="0.25">
      <c r="C355" s="5">
        <v>5</v>
      </c>
      <c r="D355" s="6" t="e">
        <f>'Res old 90'!D355/'Res old 90'!$E$38*'Res old 75'!$E$38</f>
        <v>#REF!</v>
      </c>
      <c r="E355" s="6" t="e">
        <f>'Res old 90'!E355/'Res old 90'!$E$38*'Res old 75'!$E$38</f>
        <v>#REF!</v>
      </c>
      <c r="F355" s="6" t="e">
        <f>'Res old 90'!F355/'Res old 90'!$E$38*'Res old 75'!$E$38</f>
        <v>#REF!</v>
      </c>
      <c r="G355" s="6" t="e">
        <f>'Res old 90'!G355/'Res old 90'!$E$38*'Res old 75'!$E$38</f>
        <v>#REF!</v>
      </c>
    </row>
    <row r="356" spans="3:7" ht="19.5" customHeight="1" x14ac:dyDescent="0.25">
      <c r="C356" s="17">
        <v>6</v>
      </c>
      <c r="D356" s="6" t="e">
        <f>'Res old 90'!D356/'Res old 90'!$E$38*'Res old 75'!$E$38</f>
        <v>#REF!</v>
      </c>
      <c r="E356" s="6" t="e">
        <f>'Res old 90'!E356/'Res old 90'!$E$38*'Res old 75'!$E$38</f>
        <v>#REF!</v>
      </c>
      <c r="F356" s="6" t="e">
        <f>'Res old 90'!F356/'Res old 90'!$E$38*'Res old 75'!$E$38</f>
        <v>#REF!</v>
      </c>
      <c r="G356" s="6" t="e">
        <f>'Res old 90'!G356/'Res old 90'!$E$38*'Res old 75'!$E$38</f>
        <v>#REF!</v>
      </c>
    </row>
    <row r="357" spans="3:7" ht="12.75" customHeight="1" x14ac:dyDescent="0.25">
      <c r="C357" s="5">
        <v>7</v>
      </c>
      <c r="D357" s="6" t="e">
        <f>'Res old 90'!D357/'Res old 90'!$E$38*'Res old 75'!$E$38</f>
        <v>#REF!</v>
      </c>
      <c r="E357" s="6" t="e">
        <f>'Res old 90'!E357/'Res old 90'!$E$38*'Res old 75'!$E$38</f>
        <v>#REF!</v>
      </c>
      <c r="F357" s="6" t="e">
        <f>'Res old 90'!F357/'Res old 90'!$E$38*'Res old 75'!$E$38</f>
        <v>#REF!</v>
      </c>
      <c r="G357" s="6" t="e">
        <f>'Res old 90'!G357/'Res old 90'!$E$38*'Res old 75'!$E$38</f>
        <v>#REF!</v>
      </c>
    </row>
    <row r="358" spans="3:7" ht="12.75" customHeight="1" x14ac:dyDescent="0.25">
      <c r="C358" s="5">
        <v>8</v>
      </c>
      <c r="D358" s="6" t="e">
        <f>'Res old 90'!D358/'Res old 90'!$E$38*'Res old 75'!$E$38</f>
        <v>#REF!</v>
      </c>
      <c r="E358" s="6" t="e">
        <f>'Res old 90'!E358/'Res old 90'!$E$38*'Res old 75'!$E$38</f>
        <v>#REF!</v>
      </c>
      <c r="F358" s="6" t="e">
        <f>'Res old 90'!F358/'Res old 90'!$E$38*'Res old 75'!$E$38</f>
        <v>#REF!</v>
      </c>
      <c r="G358" s="6" t="e">
        <f>'Res old 90'!G358/'Res old 90'!$E$38*'Res old 75'!$E$38</f>
        <v>#REF!</v>
      </c>
    </row>
    <row r="359" spans="3:7" ht="12.75" customHeight="1" x14ac:dyDescent="0.25">
      <c r="C359" s="5">
        <v>9</v>
      </c>
      <c r="D359" s="6" t="e">
        <f>'Res old 90'!D359/'Res old 90'!$E$38*'Res old 75'!$E$38</f>
        <v>#REF!</v>
      </c>
      <c r="E359" s="6" t="e">
        <f>'Res old 90'!E359/'Res old 90'!$E$38*'Res old 75'!$E$38</f>
        <v>#REF!</v>
      </c>
      <c r="F359" s="6" t="e">
        <f>'Res old 90'!F359/'Res old 90'!$E$38*'Res old 75'!$E$38</f>
        <v>#REF!</v>
      </c>
      <c r="G359" s="6" t="e">
        <f>'Res old 90'!G359/'Res old 90'!$E$38*'Res old 75'!$E$38</f>
        <v>#REF!</v>
      </c>
    </row>
    <row r="360" spans="3:7" ht="12.75" customHeight="1" x14ac:dyDescent="0.25">
      <c r="C360" s="5">
        <v>10</v>
      </c>
      <c r="D360" s="6" t="e">
        <f>'Res old 90'!D360/'Res old 90'!$E$38*'Res old 75'!$E$38</f>
        <v>#REF!</v>
      </c>
      <c r="E360" s="6" t="e">
        <f>'Res old 90'!E360/'Res old 90'!$E$38*'Res old 75'!$E$38</f>
        <v>#REF!</v>
      </c>
      <c r="F360" s="6" t="e">
        <f>'Res old 90'!F360/'Res old 90'!$E$38*'Res old 75'!$E$38</f>
        <v>#REF!</v>
      </c>
      <c r="G360" s="6" t="e">
        <f>'Res old 90'!G360/'Res old 90'!$E$38*'Res old 75'!$E$38</f>
        <v>#REF!</v>
      </c>
    </row>
    <row r="361" spans="3:7" ht="19.5" customHeight="1" x14ac:dyDescent="0.25">
      <c r="C361" s="5">
        <v>11</v>
      </c>
      <c r="D361" s="6" t="e">
        <f>'Res old 90'!D361/'Res old 90'!$E$38*'Res old 75'!$E$38</f>
        <v>#REF!</v>
      </c>
      <c r="E361" s="6" t="e">
        <f>'Res old 90'!E361/'Res old 90'!$E$38*'Res old 75'!$E$38</f>
        <v>#REF!</v>
      </c>
      <c r="F361" s="6" t="e">
        <f>'Res old 90'!F361/'Res old 90'!$E$38*'Res old 75'!$E$38</f>
        <v>#REF!</v>
      </c>
      <c r="G361" s="6" t="e">
        <f>'Res old 90'!G361/'Res old 90'!$E$38*'Res old 75'!$E$38</f>
        <v>#REF!</v>
      </c>
    </row>
    <row r="362" spans="3:7" ht="12.75" customHeight="1" x14ac:dyDescent="0.25">
      <c r="C362" s="5">
        <v>12</v>
      </c>
      <c r="D362" s="6" t="e">
        <f>'Res old 90'!D362/'Res old 90'!$E$38*'Res old 75'!$E$38</f>
        <v>#REF!</v>
      </c>
      <c r="E362" s="6" t="e">
        <f>'Res old 90'!E362/'Res old 90'!$E$38*'Res old 75'!$E$38</f>
        <v>#REF!</v>
      </c>
      <c r="F362" s="6" t="e">
        <f>'Res old 90'!F362/'Res old 90'!$E$38*'Res old 75'!$E$38</f>
        <v>#REF!</v>
      </c>
      <c r="G362" s="6" t="e">
        <f>'Res old 90'!G362/'Res old 90'!$E$38*'Res old 75'!$E$38</f>
        <v>#REF!</v>
      </c>
    </row>
    <row r="363" spans="3:7" ht="12.75" customHeight="1" x14ac:dyDescent="0.25">
      <c r="C363" s="5">
        <v>13</v>
      </c>
      <c r="D363" s="6" t="e">
        <f>'Res old 90'!D363/'Res old 90'!$E$38*'Res old 75'!$E$38</f>
        <v>#REF!</v>
      </c>
      <c r="E363" s="6" t="e">
        <f>'Res old 90'!E363/'Res old 90'!$E$38*'Res old 75'!$E$38</f>
        <v>#REF!</v>
      </c>
      <c r="F363" s="6" t="e">
        <f>'Res old 90'!F363/'Res old 90'!$E$38*'Res old 75'!$E$38</f>
        <v>#REF!</v>
      </c>
      <c r="G363" s="6" t="e">
        <f>'Res old 90'!G363/'Res old 90'!$E$38*'Res old 75'!$E$38</f>
        <v>#REF!</v>
      </c>
    </row>
    <row r="364" spans="3:7" ht="12.75" customHeight="1" x14ac:dyDescent="0.25">
      <c r="C364" s="5">
        <v>14</v>
      </c>
      <c r="D364" s="6" t="e">
        <f>'Res old 90'!D364/'Res old 90'!$E$38*'Res old 75'!$E$38</f>
        <v>#REF!</v>
      </c>
      <c r="E364" s="6" t="e">
        <f>'Res old 90'!E364/'Res old 90'!$E$38*'Res old 75'!$E$38</f>
        <v>#REF!</v>
      </c>
      <c r="F364" s="6" t="e">
        <f>'Res old 90'!F364/'Res old 90'!$E$38*'Res old 75'!$E$38</f>
        <v>#REF!</v>
      </c>
      <c r="G364" s="6" t="e">
        <f>'Res old 90'!G364/'Res old 90'!$E$38*'Res old 75'!$E$38</f>
        <v>#REF!</v>
      </c>
    </row>
    <row r="365" spans="3:7" ht="12.75" customHeight="1" x14ac:dyDescent="0.25">
      <c r="C365" s="5">
        <v>15</v>
      </c>
      <c r="D365" s="6" t="e">
        <f>'Res old 90'!D365/'Res old 90'!$E$38*'Res old 75'!$E$38</f>
        <v>#REF!</v>
      </c>
      <c r="E365" s="6" t="e">
        <f>'Res old 90'!E365/'Res old 90'!$E$38*'Res old 75'!$E$38</f>
        <v>#REF!</v>
      </c>
      <c r="F365" s="6" t="e">
        <f>'Res old 90'!F365/'Res old 90'!$E$38*'Res old 75'!$E$38</f>
        <v>#REF!</v>
      </c>
      <c r="G365" s="6" t="e">
        <f>'Res old 90'!G365/'Res old 90'!$E$38*'Res old 75'!$E$38</f>
        <v>#REF!</v>
      </c>
    </row>
    <row r="366" spans="3:7" ht="19.5" customHeight="1" x14ac:dyDescent="0.25">
      <c r="C366" s="5">
        <v>16</v>
      </c>
      <c r="D366" s="6" t="e">
        <f>'Res old 90'!D366/'Res old 90'!$E$38*'Res old 75'!$E$38</f>
        <v>#REF!</v>
      </c>
      <c r="E366" s="6" t="e">
        <f>'Res old 90'!E366/'Res old 90'!$E$38*'Res old 75'!$E$38</f>
        <v>#REF!</v>
      </c>
      <c r="F366" s="6" t="e">
        <f>'Res old 90'!F366/'Res old 90'!$E$38*'Res old 75'!$E$38</f>
        <v>#REF!</v>
      </c>
      <c r="G366" s="6" t="e">
        <f>'Res old 90'!G366/'Res old 90'!$E$38*'Res old 75'!$E$38</f>
        <v>#REF!</v>
      </c>
    </row>
    <row r="367" spans="3:7" ht="12.75" customHeight="1" x14ac:dyDescent="0.25">
      <c r="C367" s="5">
        <v>17</v>
      </c>
      <c r="D367" s="6" t="e">
        <f>'Res old 90'!D367/'Res old 90'!$E$38*'Res old 75'!$E$38</f>
        <v>#REF!</v>
      </c>
      <c r="E367" s="6" t="e">
        <f>'Res old 90'!E367/'Res old 90'!$E$38*'Res old 75'!$E$38</f>
        <v>#REF!</v>
      </c>
      <c r="F367" s="6" t="e">
        <f>'Res old 90'!F367/'Res old 90'!$E$38*'Res old 75'!$E$38</f>
        <v>#REF!</v>
      </c>
      <c r="G367" s="6" t="e">
        <f>'Res old 90'!G367/'Res old 90'!$E$38*'Res old 75'!$E$38</f>
        <v>#REF!</v>
      </c>
    </row>
    <row r="368" spans="3:7" ht="12.75" customHeight="1" x14ac:dyDescent="0.25">
      <c r="C368" s="5">
        <v>18</v>
      </c>
      <c r="D368" s="6" t="e">
        <f>'Res old 90'!D368/'Res old 90'!$E$38*'Res old 75'!$E$38</f>
        <v>#REF!</v>
      </c>
      <c r="E368" s="6" t="e">
        <f>'Res old 90'!E368/'Res old 90'!$E$38*'Res old 75'!$E$38</f>
        <v>#REF!</v>
      </c>
      <c r="F368" s="6" t="e">
        <f>'Res old 90'!F368/'Res old 90'!$E$38*'Res old 75'!$E$38</f>
        <v>#REF!</v>
      </c>
      <c r="G368" s="6" t="e">
        <f>'Res old 90'!G368/'Res old 90'!$E$38*'Res old 75'!$E$38</f>
        <v>#REF!</v>
      </c>
    </row>
    <row r="369" spans="3:7" ht="12.75" customHeight="1" x14ac:dyDescent="0.25">
      <c r="C369" s="5">
        <v>19</v>
      </c>
      <c r="D369" s="6" t="e">
        <f>'Res old 90'!D369/'Res old 90'!$E$38*'Res old 75'!$E$38</f>
        <v>#REF!</v>
      </c>
      <c r="E369" s="6" t="e">
        <f>'Res old 90'!E369/'Res old 90'!$E$38*'Res old 75'!$E$38</f>
        <v>#REF!</v>
      </c>
      <c r="F369" s="6" t="e">
        <f>'Res old 90'!F369/'Res old 90'!$E$38*'Res old 75'!$E$38</f>
        <v>#REF!</v>
      </c>
      <c r="G369" s="6" t="e">
        <f>'Res old 90'!G369/'Res old 90'!$E$38*'Res old 75'!$E$38</f>
        <v>#REF!</v>
      </c>
    </row>
    <row r="370" spans="3:7" ht="12.75" customHeight="1" x14ac:dyDescent="0.25">
      <c r="C370" s="5">
        <v>20</v>
      </c>
      <c r="D370" s="6" t="e">
        <f>'Res old 90'!D370/'Res old 90'!$E$38*'Res old 75'!$E$38</f>
        <v>#REF!</v>
      </c>
      <c r="E370" s="6" t="e">
        <f>'Res old 90'!E370/'Res old 90'!$E$38*'Res old 75'!$E$38</f>
        <v>#REF!</v>
      </c>
      <c r="F370" s="6" t="e">
        <f>'Res old 90'!F370/'Res old 90'!$E$38*'Res old 75'!$E$38</f>
        <v>#REF!</v>
      </c>
      <c r="G370" s="6" t="e">
        <f>'Res old 90'!G370/'Res old 90'!$E$38*'Res old 75'!$E$38</f>
        <v>#REF!</v>
      </c>
    </row>
    <row r="371" spans="3:7" ht="19.5" customHeight="1" x14ac:dyDescent="0.25">
      <c r="C371" s="5">
        <v>21</v>
      </c>
      <c r="D371" s="6" t="e">
        <f>'Res old 90'!D371/'Res old 90'!$E$38*'Res old 75'!$E$38</f>
        <v>#REF!</v>
      </c>
      <c r="E371" s="6" t="e">
        <f>'Res old 90'!E371/'Res old 90'!$E$38*'Res old 75'!$E$38</f>
        <v>#REF!</v>
      </c>
      <c r="F371" s="6" t="e">
        <f>'Res old 90'!F371/'Res old 90'!$E$38*'Res old 75'!$E$38</f>
        <v>#REF!</v>
      </c>
      <c r="G371" s="6" t="e">
        <f>'Res old 90'!G371/'Res old 90'!$E$38*'Res old 75'!$E$38</f>
        <v>#REF!</v>
      </c>
    </row>
    <row r="372" spans="3:7" ht="12.75" customHeight="1" x14ac:dyDescent="0.25">
      <c r="C372" s="5">
        <v>22</v>
      </c>
      <c r="D372" s="6" t="e">
        <f>'Res old 90'!D372/'Res old 90'!$E$38*'Res old 75'!$E$38</f>
        <v>#REF!</v>
      </c>
      <c r="E372" s="6" t="e">
        <f>'Res old 90'!E372/'Res old 90'!$E$38*'Res old 75'!$E$38</f>
        <v>#REF!</v>
      </c>
      <c r="F372" s="6" t="e">
        <f>'Res old 90'!F372/'Res old 90'!$E$38*'Res old 75'!$E$38</f>
        <v>#REF!</v>
      </c>
      <c r="G372" s="6" t="e">
        <f>'Res old 90'!G372/'Res old 90'!$E$38*'Res old 75'!$E$38</f>
        <v>#REF!</v>
      </c>
    </row>
    <row r="373" spans="3:7" ht="12.75" customHeight="1" x14ac:dyDescent="0.25">
      <c r="C373" s="5">
        <v>23</v>
      </c>
      <c r="D373" s="6" t="e">
        <f>'Res old 90'!D373/'Res old 90'!$E$38*'Res old 75'!$E$38</f>
        <v>#REF!</v>
      </c>
      <c r="E373" s="6" t="e">
        <f>'Res old 90'!E373/'Res old 90'!$E$38*'Res old 75'!$E$38</f>
        <v>#REF!</v>
      </c>
      <c r="F373" s="6" t="e">
        <f>'Res old 90'!F373/'Res old 90'!$E$38*'Res old 75'!$E$38</f>
        <v>#REF!</v>
      </c>
      <c r="G373" s="6" t="e">
        <f>'Res old 90'!G373/'Res old 90'!$E$38*'Res old 75'!$E$38</f>
        <v>#REF!</v>
      </c>
    </row>
    <row r="374" spans="3:7" ht="12.75" customHeight="1" x14ac:dyDescent="0.25">
      <c r="C374" s="5">
        <v>24</v>
      </c>
      <c r="D374" s="6" t="e">
        <f>'Res old 90'!D374/'Res old 90'!$E$38*'Res old 75'!$E$38</f>
        <v>#REF!</v>
      </c>
      <c r="E374" s="6" t="e">
        <f>'Res old 90'!E374/'Res old 90'!$E$38*'Res old 75'!$E$38</f>
        <v>#REF!</v>
      </c>
      <c r="F374" s="6" t="e">
        <f>'Res old 90'!F374/'Res old 90'!$E$38*'Res old 75'!$E$38</f>
        <v>#REF!</v>
      </c>
      <c r="G374" s="6" t="e">
        <f>'Res old 90'!G374/'Res old 90'!$E$38*'Res old 75'!$E$38</f>
        <v>#REF!</v>
      </c>
    </row>
    <row r="375" spans="3:7" ht="12.75" customHeight="1" x14ac:dyDescent="0.25">
      <c r="C375" s="5">
        <v>25</v>
      </c>
      <c r="D375" s="6" t="e">
        <f>'Res old 90'!D375/'Res old 90'!$E$38*'Res old 75'!$E$38</f>
        <v>#REF!</v>
      </c>
      <c r="E375" s="6" t="e">
        <f>'Res old 90'!E375/'Res old 90'!$E$38*'Res old 75'!$E$38</f>
        <v>#REF!</v>
      </c>
      <c r="F375" s="6" t="e">
        <f>'Res old 90'!F375/'Res old 90'!$E$38*'Res old 75'!$E$38</f>
        <v>#REF!</v>
      </c>
      <c r="G375" s="6" t="e">
        <f>'Res old 90'!G375/'Res old 90'!$E$38*'Res old 75'!$E$38</f>
        <v>#REF!</v>
      </c>
    </row>
    <row r="376" spans="3:7" ht="18" customHeight="1" x14ac:dyDescent="0.3">
      <c r="C376" s="19" t="e">
        <f>C342</f>
        <v>#REF!</v>
      </c>
      <c r="D376" s="25"/>
      <c r="E376" s="25"/>
      <c r="F376" s="25"/>
    </row>
    <row r="377" spans="3:7" ht="18" customHeight="1" x14ac:dyDescent="0.3">
      <c r="C377" s="4" t="s">
        <v>8</v>
      </c>
      <c r="E377" s="8"/>
      <c r="F377" s="15"/>
      <c r="G377" s="14"/>
    </row>
    <row r="378" spans="3:7" ht="18" customHeight="1" x14ac:dyDescent="0.3">
      <c r="C378" s="4" t="s">
        <v>0</v>
      </c>
      <c r="D378" s="15"/>
      <c r="E378" s="20">
        <v>0.75</v>
      </c>
      <c r="F378" s="15"/>
      <c r="G378" s="14" t="str">
        <f>+cit</f>
        <v/>
      </c>
    </row>
    <row r="379" spans="3:7" ht="18" customHeight="1" x14ac:dyDescent="0.3">
      <c r="C379" s="4" t="s">
        <v>23</v>
      </c>
      <c r="D379" s="15"/>
      <c r="E379" s="8"/>
      <c r="F379" s="8"/>
      <c r="G379" s="24" t="str">
        <f>+_cit1</f>
        <v/>
      </c>
    </row>
    <row r="380" spans="3:7" ht="13" x14ac:dyDescent="0.3">
      <c r="C380" s="4"/>
      <c r="D380" s="15"/>
      <c r="E380" s="8"/>
      <c r="F380" s="15"/>
      <c r="G380" s="24"/>
    </row>
    <row r="381" spans="3:7" ht="13" x14ac:dyDescent="0.3">
      <c r="C381" s="2"/>
      <c r="D381" s="9"/>
      <c r="E381" s="10"/>
      <c r="F381" s="10" t="s">
        <v>52</v>
      </c>
    </row>
    <row r="382" spans="3:7" ht="26" x14ac:dyDescent="0.3">
      <c r="C382" s="2"/>
      <c r="D382" s="2"/>
      <c r="E382" s="2"/>
      <c r="F382" s="50" t="s">
        <v>53</v>
      </c>
    </row>
    <row r="383" spans="3:7" ht="13" x14ac:dyDescent="0.3">
      <c r="C383" s="3"/>
      <c r="D383" s="3"/>
      <c r="E383" s="2"/>
      <c r="F383" s="43" t="s">
        <v>54</v>
      </c>
      <c r="G383" s="3"/>
    </row>
    <row r="384" spans="3:7" ht="26" x14ac:dyDescent="0.3">
      <c r="C384" s="51" t="s">
        <v>56</v>
      </c>
      <c r="D384" s="28" t="s">
        <v>3</v>
      </c>
      <c r="E384" s="28" t="s">
        <v>7</v>
      </c>
      <c r="F384" s="51" t="s">
        <v>55</v>
      </c>
      <c r="G384" s="51" t="s">
        <v>57</v>
      </c>
    </row>
    <row r="385" spans="3:7" ht="19.5" customHeight="1" x14ac:dyDescent="0.25">
      <c r="C385" s="5">
        <v>1</v>
      </c>
      <c r="D385" s="6" t="e">
        <f>'Res old 90'!D385/'Res old 90'!$E$38*'Res old 75'!$E$38</f>
        <v>#REF!</v>
      </c>
      <c r="E385" s="6" t="e">
        <f>'Res old 90'!E385/'Res old 90'!$E$38*'Res old 75'!$E$38</f>
        <v>#REF!</v>
      </c>
      <c r="F385" s="6" t="e">
        <f>'Res old 90'!F385/'Res old 90'!$E$38*'Res old 75'!$E$38</f>
        <v>#REF!</v>
      </c>
      <c r="G385" s="6" t="e">
        <f>'Res old 90'!G385/'Res old 90'!$E$38*'Res old 75'!$E$38</f>
        <v>#REF!</v>
      </c>
    </row>
    <row r="386" spans="3:7" ht="12.75" customHeight="1" x14ac:dyDescent="0.25">
      <c r="C386" s="5">
        <v>2</v>
      </c>
      <c r="D386" s="6" t="e">
        <f>'Res old 90'!D386/'Res old 90'!$E$38*'Res old 75'!$E$38</f>
        <v>#REF!</v>
      </c>
      <c r="E386" s="6" t="e">
        <f>'Res old 90'!E386/'Res old 90'!$E$38*'Res old 75'!$E$38</f>
        <v>#REF!</v>
      </c>
      <c r="F386" s="6" t="e">
        <f>'Res old 90'!F386/'Res old 90'!$E$38*'Res old 75'!$E$38</f>
        <v>#REF!</v>
      </c>
      <c r="G386" s="6" t="e">
        <f>'Res old 90'!G386/'Res old 90'!$E$38*'Res old 75'!$E$38</f>
        <v>#REF!</v>
      </c>
    </row>
    <row r="387" spans="3:7" ht="12.75" customHeight="1" x14ac:dyDescent="0.25">
      <c r="C387" s="17">
        <v>3</v>
      </c>
      <c r="D387" s="6" t="e">
        <f>'Res old 90'!D387/'Res old 90'!$E$38*'Res old 75'!$E$38</f>
        <v>#REF!</v>
      </c>
      <c r="E387" s="6" t="e">
        <f>'Res old 90'!E387/'Res old 90'!$E$38*'Res old 75'!$E$38</f>
        <v>#REF!</v>
      </c>
      <c r="F387" s="6" t="e">
        <f>'Res old 90'!F387/'Res old 90'!$E$38*'Res old 75'!$E$38</f>
        <v>#REF!</v>
      </c>
      <c r="G387" s="6" t="e">
        <f>'Res old 90'!G387/'Res old 90'!$E$38*'Res old 75'!$E$38</f>
        <v>#REF!</v>
      </c>
    </row>
    <row r="388" spans="3:7" ht="12.75" customHeight="1" x14ac:dyDescent="0.25">
      <c r="C388" s="5">
        <v>4</v>
      </c>
      <c r="D388" s="6" t="e">
        <f>'Res old 90'!D388/'Res old 90'!$E$38*'Res old 75'!$E$38</f>
        <v>#REF!</v>
      </c>
      <c r="E388" s="6" t="e">
        <f>'Res old 90'!E388/'Res old 90'!$E$38*'Res old 75'!$E$38</f>
        <v>#REF!</v>
      </c>
      <c r="F388" s="6" t="e">
        <f>'Res old 90'!F388/'Res old 90'!$E$38*'Res old 75'!$E$38</f>
        <v>#REF!</v>
      </c>
      <c r="G388" s="6" t="e">
        <f>'Res old 90'!G388/'Res old 90'!$E$38*'Res old 75'!$E$38</f>
        <v>#REF!</v>
      </c>
    </row>
    <row r="389" spans="3:7" ht="12.75" customHeight="1" x14ac:dyDescent="0.25">
      <c r="C389" s="5">
        <v>5</v>
      </c>
      <c r="D389" s="6" t="e">
        <f>'Res old 90'!D389/'Res old 90'!$E$38*'Res old 75'!$E$38</f>
        <v>#REF!</v>
      </c>
      <c r="E389" s="6" t="e">
        <f>'Res old 90'!E389/'Res old 90'!$E$38*'Res old 75'!$E$38</f>
        <v>#REF!</v>
      </c>
      <c r="F389" s="6" t="e">
        <f>'Res old 90'!F389/'Res old 90'!$E$38*'Res old 75'!$E$38</f>
        <v>#REF!</v>
      </c>
      <c r="G389" s="6" t="e">
        <f>'Res old 90'!G389/'Res old 90'!$E$38*'Res old 75'!$E$38</f>
        <v>#REF!</v>
      </c>
    </row>
    <row r="390" spans="3:7" ht="19.5" customHeight="1" x14ac:dyDescent="0.25">
      <c r="C390" s="17">
        <v>6</v>
      </c>
      <c r="D390" s="6" t="e">
        <f>'Res old 90'!D390/'Res old 90'!$E$38*'Res old 75'!$E$38</f>
        <v>#REF!</v>
      </c>
      <c r="E390" s="6" t="e">
        <f>'Res old 90'!E390/'Res old 90'!$E$38*'Res old 75'!$E$38</f>
        <v>#REF!</v>
      </c>
      <c r="F390" s="6" t="e">
        <f>'Res old 90'!F390/'Res old 90'!$E$38*'Res old 75'!$E$38</f>
        <v>#REF!</v>
      </c>
      <c r="G390" s="6" t="e">
        <f>'Res old 90'!G390/'Res old 90'!$E$38*'Res old 75'!$E$38</f>
        <v>#REF!</v>
      </c>
    </row>
    <row r="391" spans="3:7" ht="12.75" customHeight="1" x14ac:dyDescent="0.25">
      <c r="C391" s="5">
        <v>7</v>
      </c>
      <c r="D391" s="6" t="e">
        <f>'Res old 90'!D391/'Res old 90'!$E$38*'Res old 75'!$E$38</f>
        <v>#REF!</v>
      </c>
      <c r="E391" s="6" t="e">
        <f>'Res old 90'!E391/'Res old 90'!$E$38*'Res old 75'!$E$38</f>
        <v>#REF!</v>
      </c>
      <c r="F391" s="6" t="e">
        <f>'Res old 90'!F391/'Res old 90'!$E$38*'Res old 75'!$E$38</f>
        <v>#REF!</v>
      </c>
      <c r="G391" s="6" t="e">
        <f>'Res old 90'!G391/'Res old 90'!$E$38*'Res old 75'!$E$38</f>
        <v>#REF!</v>
      </c>
    </row>
    <row r="392" spans="3:7" ht="12.75" customHeight="1" x14ac:dyDescent="0.25">
      <c r="C392" s="5">
        <v>8</v>
      </c>
      <c r="D392" s="6" t="e">
        <f>'Res old 90'!D392/'Res old 90'!$E$38*'Res old 75'!$E$38</f>
        <v>#REF!</v>
      </c>
      <c r="E392" s="6" t="e">
        <f>'Res old 90'!E392/'Res old 90'!$E$38*'Res old 75'!$E$38</f>
        <v>#REF!</v>
      </c>
      <c r="F392" s="6" t="e">
        <f>'Res old 90'!F392/'Res old 90'!$E$38*'Res old 75'!$E$38</f>
        <v>#REF!</v>
      </c>
      <c r="G392" s="6" t="e">
        <f>'Res old 90'!G392/'Res old 90'!$E$38*'Res old 75'!$E$38</f>
        <v>#REF!</v>
      </c>
    </row>
    <row r="393" spans="3:7" ht="12.75" customHeight="1" x14ac:dyDescent="0.25">
      <c r="C393" s="5">
        <v>9</v>
      </c>
      <c r="D393" s="6" t="e">
        <f>'Res old 90'!D393/'Res old 90'!$E$38*'Res old 75'!$E$38</f>
        <v>#REF!</v>
      </c>
      <c r="E393" s="6" t="e">
        <f>'Res old 90'!E393/'Res old 90'!$E$38*'Res old 75'!$E$38</f>
        <v>#REF!</v>
      </c>
      <c r="F393" s="6" t="e">
        <f>'Res old 90'!F393/'Res old 90'!$E$38*'Res old 75'!$E$38</f>
        <v>#REF!</v>
      </c>
      <c r="G393" s="6" t="e">
        <f>'Res old 90'!G393/'Res old 90'!$E$38*'Res old 75'!$E$38</f>
        <v>#REF!</v>
      </c>
    </row>
    <row r="394" spans="3:7" ht="12.75" customHeight="1" x14ac:dyDescent="0.25">
      <c r="C394" s="5">
        <v>10</v>
      </c>
      <c r="D394" s="6" t="e">
        <f>'Res old 90'!D394/'Res old 90'!$E$38*'Res old 75'!$E$38</f>
        <v>#REF!</v>
      </c>
      <c r="E394" s="6" t="e">
        <f>'Res old 90'!E394/'Res old 90'!$E$38*'Res old 75'!$E$38</f>
        <v>#REF!</v>
      </c>
      <c r="F394" s="6" t="e">
        <f>'Res old 90'!F394/'Res old 90'!$E$38*'Res old 75'!$E$38</f>
        <v>#REF!</v>
      </c>
      <c r="G394" s="6" t="e">
        <f>'Res old 90'!G394/'Res old 90'!$E$38*'Res old 75'!$E$38</f>
        <v>#REF!</v>
      </c>
    </row>
    <row r="395" spans="3:7" ht="19.5" customHeight="1" x14ac:dyDescent="0.25">
      <c r="C395" s="5">
        <v>11</v>
      </c>
      <c r="D395" s="6" t="e">
        <f>'Res old 90'!D395/'Res old 90'!$E$38*'Res old 75'!$E$38</f>
        <v>#REF!</v>
      </c>
      <c r="E395" s="6" t="e">
        <f>'Res old 90'!E395/'Res old 90'!$E$38*'Res old 75'!$E$38</f>
        <v>#REF!</v>
      </c>
      <c r="F395" s="6" t="e">
        <f>'Res old 90'!F395/'Res old 90'!$E$38*'Res old 75'!$E$38</f>
        <v>#REF!</v>
      </c>
      <c r="G395" s="6" t="e">
        <f>'Res old 90'!G395/'Res old 90'!$E$38*'Res old 75'!$E$38</f>
        <v>#REF!</v>
      </c>
    </row>
    <row r="396" spans="3:7" ht="12.75" customHeight="1" x14ac:dyDescent="0.25">
      <c r="C396" s="5">
        <v>12</v>
      </c>
      <c r="D396" s="6" t="e">
        <f>'Res old 90'!D396/'Res old 90'!$E$38*'Res old 75'!$E$38</f>
        <v>#REF!</v>
      </c>
      <c r="E396" s="6" t="e">
        <f>'Res old 90'!E396/'Res old 90'!$E$38*'Res old 75'!$E$38</f>
        <v>#REF!</v>
      </c>
      <c r="F396" s="6" t="e">
        <f>'Res old 90'!F396/'Res old 90'!$E$38*'Res old 75'!$E$38</f>
        <v>#REF!</v>
      </c>
      <c r="G396" s="6" t="e">
        <f>'Res old 90'!G396/'Res old 90'!$E$38*'Res old 75'!$E$38</f>
        <v>#REF!</v>
      </c>
    </row>
    <row r="397" spans="3:7" ht="12.75" customHeight="1" x14ac:dyDescent="0.25">
      <c r="C397" s="5">
        <v>13</v>
      </c>
      <c r="D397" s="6" t="e">
        <f>'Res old 90'!D397/'Res old 90'!$E$38*'Res old 75'!$E$38</f>
        <v>#REF!</v>
      </c>
      <c r="E397" s="6" t="e">
        <f>'Res old 90'!E397/'Res old 90'!$E$38*'Res old 75'!$E$38</f>
        <v>#REF!</v>
      </c>
      <c r="F397" s="6" t="e">
        <f>'Res old 90'!F397/'Res old 90'!$E$38*'Res old 75'!$E$38</f>
        <v>#REF!</v>
      </c>
      <c r="G397" s="6" t="e">
        <f>'Res old 90'!G397/'Res old 90'!$E$38*'Res old 75'!$E$38</f>
        <v>#REF!</v>
      </c>
    </row>
    <row r="398" spans="3:7" ht="12.75" customHeight="1" x14ac:dyDescent="0.25">
      <c r="C398" s="5">
        <v>14</v>
      </c>
      <c r="D398" s="6" t="e">
        <f>'Res old 90'!D398/'Res old 90'!$E$38*'Res old 75'!$E$38</f>
        <v>#REF!</v>
      </c>
      <c r="E398" s="6" t="e">
        <f>'Res old 90'!E398/'Res old 90'!$E$38*'Res old 75'!$E$38</f>
        <v>#REF!</v>
      </c>
      <c r="F398" s="6" t="e">
        <f>'Res old 90'!F398/'Res old 90'!$E$38*'Res old 75'!$E$38</f>
        <v>#REF!</v>
      </c>
      <c r="G398" s="6" t="e">
        <f>'Res old 90'!G398/'Res old 90'!$E$38*'Res old 75'!$E$38</f>
        <v>#REF!</v>
      </c>
    </row>
    <row r="399" spans="3:7" ht="12.75" customHeight="1" x14ac:dyDescent="0.25">
      <c r="C399" s="5">
        <v>15</v>
      </c>
      <c r="D399" s="6" t="e">
        <f>'Res old 90'!D399/'Res old 90'!$E$38*'Res old 75'!$E$38</f>
        <v>#REF!</v>
      </c>
      <c r="E399" s="6" t="e">
        <f>'Res old 90'!E399/'Res old 90'!$E$38*'Res old 75'!$E$38</f>
        <v>#REF!</v>
      </c>
      <c r="F399" s="6" t="e">
        <f>'Res old 90'!F399/'Res old 90'!$E$38*'Res old 75'!$E$38</f>
        <v>#REF!</v>
      </c>
      <c r="G399" s="6" t="e">
        <f>'Res old 90'!G399/'Res old 90'!$E$38*'Res old 75'!$E$38</f>
        <v>#REF!</v>
      </c>
    </row>
    <row r="400" spans="3:7" ht="19.5" customHeight="1" x14ac:dyDescent="0.25">
      <c r="C400" s="5">
        <v>16</v>
      </c>
      <c r="D400" s="6" t="e">
        <f>'Res old 90'!D400/'Res old 90'!$E$38*'Res old 75'!$E$38</f>
        <v>#REF!</v>
      </c>
      <c r="E400" s="6" t="e">
        <f>'Res old 90'!E400/'Res old 90'!$E$38*'Res old 75'!$E$38</f>
        <v>#REF!</v>
      </c>
      <c r="F400" s="6" t="e">
        <f>'Res old 90'!F400/'Res old 90'!$E$38*'Res old 75'!$E$38</f>
        <v>#REF!</v>
      </c>
      <c r="G400" s="6" t="e">
        <f>'Res old 90'!G400/'Res old 90'!$E$38*'Res old 75'!$E$38</f>
        <v>#REF!</v>
      </c>
    </row>
    <row r="401" spans="3:7" ht="12.75" customHeight="1" x14ac:dyDescent="0.25">
      <c r="C401" s="5">
        <v>17</v>
      </c>
      <c r="D401" s="6" t="e">
        <f>'Res old 90'!D401/'Res old 90'!$E$38*'Res old 75'!$E$38</f>
        <v>#REF!</v>
      </c>
      <c r="E401" s="6" t="e">
        <f>'Res old 90'!E401/'Res old 90'!$E$38*'Res old 75'!$E$38</f>
        <v>#REF!</v>
      </c>
      <c r="F401" s="6" t="e">
        <f>'Res old 90'!F401/'Res old 90'!$E$38*'Res old 75'!$E$38</f>
        <v>#REF!</v>
      </c>
      <c r="G401" s="6" t="e">
        <f>'Res old 90'!G401/'Res old 90'!$E$38*'Res old 75'!$E$38</f>
        <v>#REF!</v>
      </c>
    </row>
    <row r="402" spans="3:7" ht="12.75" customHeight="1" x14ac:dyDescent="0.25">
      <c r="C402" s="5">
        <v>18</v>
      </c>
      <c r="D402" s="6" t="e">
        <f>'Res old 90'!D402/'Res old 90'!$E$38*'Res old 75'!$E$38</f>
        <v>#REF!</v>
      </c>
      <c r="E402" s="6" t="e">
        <f>'Res old 90'!E402/'Res old 90'!$E$38*'Res old 75'!$E$38</f>
        <v>#REF!</v>
      </c>
      <c r="F402" s="6" t="e">
        <f>'Res old 90'!F402/'Res old 90'!$E$38*'Res old 75'!$E$38</f>
        <v>#REF!</v>
      </c>
      <c r="G402" s="6" t="e">
        <f>'Res old 90'!G402/'Res old 90'!$E$38*'Res old 75'!$E$38</f>
        <v>#REF!</v>
      </c>
    </row>
    <row r="403" spans="3:7" ht="12.75" customHeight="1" x14ac:dyDescent="0.25">
      <c r="C403" s="5">
        <v>19</v>
      </c>
      <c r="D403" s="6" t="e">
        <f>'Res old 90'!D403/'Res old 90'!$E$38*'Res old 75'!$E$38</f>
        <v>#REF!</v>
      </c>
      <c r="E403" s="6" t="e">
        <f>'Res old 90'!E403/'Res old 90'!$E$38*'Res old 75'!$E$38</f>
        <v>#REF!</v>
      </c>
      <c r="F403" s="6" t="e">
        <f>'Res old 90'!F403/'Res old 90'!$E$38*'Res old 75'!$E$38</f>
        <v>#REF!</v>
      </c>
      <c r="G403" s="6" t="e">
        <f>'Res old 90'!G403/'Res old 90'!$E$38*'Res old 75'!$E$38</f>
        <v>#REF!</v>
      </c>
    </row>
    <row r="404" spans="3:7" ht="12.75" customHeight="1" x14ac:dyDescent="0.25">
      <c r="C404" s="5">
        <v>20</v>
      </c>
      <c r="D404" s="6" t="e">
        <f>'Res old 90'!D404/'Res old 90'!$E$38*'Res old 75'!$E$38</f>
        <v>#REF!</v>
      </c>
      <c r="E404" s="6" t="e">
        <f>'Res old 90'!E404/'Res old 90'!$E$38*'Res old 75'!$E$38</f>
        <v>#REF!</v>
      </c>
      <c r="F404" s="6" t="e">
        <f>'Res old 90'!F404/'Res old 90'!$E$38*'Res old 75'!$E$38</f>
        <v>#REF!</v>
      </c>
      <c r="G404" s="6" t="e">
        <f>'Res old 90'!G404/'Res old 90'!$E$38*'Res old 75'!$E$38</f>
        <v>#REF!</v>
      </c>
    </row>
    <row r="405" spans="3:7" ht="19.5" customHeight="1" x14ac:dyDescent="0.25">
      <c r="C405" s="5">
        <v>21</v>
      </c>
      <c r="D405" s="6" t="e">
        <f>'Res old 90'!D405/'Res old 90'!$E$38*'Res old 75'!$E$38</f>
        <v>#REF!</v>
      </c>
      <c r="E405" s="6" t="e">
        <f>'Res old 90'!E405/'Res old 90'!$E$38*'Res old 75'!$E$38</f>
        <v>#REF!</v>
      </c>
      <c r="F405" s="6" t="e">
        <f>'Res old 90'!F405/'Res old 90'!$E$38*'Res old 75'!$E$38</f>
        <v>#REF!</v>
      </c>
      <c r="G405" s="6" t="e">
        <f>'Res old 90'!G405/'Res old 90'!$E$38*'Res old 75'!$E$38</f>
        <v>#REF!</v>
      </c>
    </row>
    <row r="406" spans="3:7" ht="12.75" customHeight="1" x14ac:dyDescent="0.25">
      <c r="C406" s="5">
        <v>22</v>
      </c>
      <c r="D406" s="6" t="e">
        <f>'Res old 90'!D406/'Res old 90'!$E$38*'Res old 75'!$E$38</f>
        <v>#REF!</v>
      </c>
      <c r="E406" s="6" t="e">
        <f>'Res old 90'!E406/'Res old 90'!$E$38*'Res old 75'!$E$38</f>
        <v>#REF!</v>
      </c>
      <c r="F406" s="6" t="e">
        <f>'Res old 90'!F406/'Res old 90'!$E$38*'Res old 75'!$E$38</f>
        <v>#REF!</v>
      </c>
      <c r="G406" s="6" t="e">
        <f>'Res old 90'!G406/'Res old 90'!$E$38*'Res old 75'!$E$38</f>
        <v>#REF!</v>
      </c>
    </row>
    <row r="407" spans="3:7" ht="12.75" customHeight="1" x14ac:dyDescent="0.25">
      <c r="C407" s="5">
        <v>23</v>
      </c>
      <c r="D407" s="6" t="e">
        <f>'Res old 90'!D407/'Res old 90'!$E$38*'Res old 75'!$E$38</f>
        <v>#REF!</v>
      </c>
      <c r="E407" s="6" t="e">
        <f>'Res old 90'!E407/'Res old 90'!$E$38*'Res old 75'!$E$38</f>
        <v>#REF!</v>
      </c>
      <c r="F407" s="6" t="e">
        <f>'Res old 90'!F407/'Res old 90'!$E$38*'Res old 75'!$E$38</f>
        <v>#REF!</v>
      </c>
      <c r="G407" s="6" t="e">
        <f>'Res old 90'!G407/'Res old 90'!$E$38*'Res old 75'!$E$38</f>
        <v>#REF!</v>
      </c>
    </row>
    <row r="408" spans="3:7" ht="12.75" customHeight="1" x14ac:dyDescent="0.25">
      <c r="C408" s="5">
        <v>24</v>
      </c>
      <c r="D408" s="6" t="e">
        <f>'Res old 90'!D408/'Res old 90'!$E$38*'Res old 75'!$E$38</f>
        <v>#REF!</v>
      </c>
      <c r="E408" s="6" t="e">
        <f>'Res old 90'!E408/'Res old 90'!$E$38*'Res old 75'!$E$38</f>
        <v>#REF!</v>
      </c>
      <c r="F408" s="6" t="e">
        <f>'Res old 90'!F408/'Res old 90'!$E$38*'Res old 75'!$E$38</f>
        <v>#REF!</v>
      </c>
      <c r="G408" s="6" t="e">
        <f>'Res old 90'!G408/'Res old 90'!$E$38*'Res old 75'!$E$38</f>
        <v>#REF!</v>
      </c>
    </row>
    <row r="409" spans="3:7" ht="12.75" customHeight="1" x14ac:dyDescent="0.25">
      <c r="C409" s="5">
        <v>25</v>
      </c>
      <c r="D409" s="6" t="e">
        <f>'Res old 90'!D409/'Res old 90'!$E$38*'Res old 75'!$E$38</f>
        <v>#REF!</v>
      </c>
      <c r="E409" s="6" t="e">
        <f>'Res old 90'!E409/'Res old 90'!$E$38*'Res old 75'!$E$38</f>
        <v>#REF!</v>
      </c>
      <c r="F409" s="6" t="e">
        <f>'Res old 90'!F409/'Res old 90'!$E$38*'Res old 75'!$E$38</f>
        <v>#REF!</v>
      </c>
      <c r="G409" s="6" t="e">
        <f>'Res old 90'!G409/'Res old 90'!$E$38*'Res old 75'!$E$38</f>
        <v>#REF!</v>
      </c>
    </row>
    <row r="410" spans="3:7" ht="18" customHeight="1" x14ac:dyDescent="0.3">
      <c r="C410" s="19" t="e">
        <f>C376</f>
        <v>#REF!</v>
      </c>
      <c r="D410" s="25"/>
      <c r="E410" s="25"/>
      <c r="F410" s="25"/>
    </row>
    <row r="411" spans="3:7" ht="18" customHeight="1" x14ac:dyDescent="0.3">
      <c r="C411" s="4" t="s">
        <v>8</v>
      </c>
      <c r="E411" s="8"/>
      <c r="F411" s="15"/>
      <c r="G411" s="14"/>
    </row>
    <row r="412" spans="3:7" ht="18" customHeight="1" x14ac:dyDescent="0.3">
      <c r="C412" s="4" t="s">
        <v>0</v>
      </c>
      <c r="D412" s="15"/>
      <c r="E412" s="20">
        <v>0.75</v>
      </c>
      <c r="F412" s="15"/>
      <c r="G412" s="14" t="str">
        <f>+cit</f>
        <v/>
      </c>
    </row>
    <row r="413" spans="3:7" ht="18" customHeight="1" x14ac:dyDescent="0.3">
      <c r="C413" s="4" t="s">
        <v>24</v>
      </c>
      <c r="D413" s="15"/>
      <c r="E413" s="8"/>
      <c r="F413" s="8"/>
      <c r="G413" s="24" t="str">
        <f>+_cit1</f>
        <v/>
      </c>
    </row>
    <row r="414" spans="3:7" ht="13" x14ac:dyDescent="0.3">
      <c r="C414" s="4"/>
      <c r="D414" s="15"/>
      <c r="E414" s="8"/>
      <c r="F414" s="15"/>
      <c r="G414" s="24"/>
    </row>
    <row r="415" spans="3:7" ht="13" x14ac:dyDescent="0.3">
      <c r="C415" s="2"/>
      <c r="D415" s="9"/>
      <c r="E415" s="10"/>
      <c r="F415" s="10" t="s">
        <v>52</v>
      </c>
    </row>
    <row r="416" spans="3:7" ht="26" x14ac:dyDescent="0.3">
      <c r="C416" s="2"/>
      <c r="D416" s="2"/>
      <c r="E416" s="2"/>
      <c r="F416" s="50" t="s">
        <v>53</v>
      </c>
    </row>
    <row r="417" spans="3:7" ht="13" x14ac:dyDescent="0.3">
      <c r="C417" s="3"/>
      <c r="D417" s="3"/>
      <c r="E417" s="2"/>
      <c r="F417" s="43" t="s">
        <v>54</v>
      </c>
      <c r="G417" s="3"/>
    </row>
    <row r="418" spans="3:7" ht="26" x14ac:dyDescent="0.3">
      <c r="C418" s="51" t="s">
        <v>56</v>
      </c>
      <c r="D418" s="28" t="s">
        <v>3</v>
      </c>
      <c r="E418" s="28" t="s">
        <v>7</v>
      </c>
      <c r="F418" s="51" t="s">
        <v>55</v>
      </c>
      <c r="G418" s="51" t="s">
        <v>57</v>
      </c>
    </row>
    <row r="419" spans="3:7" ht="19.5" customHeight="1" x14ac:dyDescent="0.25">
      <c r="C419" s="5">
        <v>1</v>
      </c>
      <c r="D419" s="6" t="e">
        <f>'Res old 90'!D419/'Res old 90'!$E$38*'Res old 75'!$E$38</f>
        <v>#REF!</v>
      </c>
      <c r="E419" s="6" t="e">
        <f>'Res old 90'!E419/'Res old 90'!$E$38*'Res old 75'!$E$38</f>
        <v>#REF!</v>
      </c>
      <c r="F419" s="6" t="e">
        <f>'Res old 90'!F419/'Res old 90'!$E$38*'Res old 75'!$E$38</f>
        <v>#REF!</v>
      </c>
      <c r="G419" s="6" t="e">
        <f>'Res old 90'!G419/'Res old 90'!$E$38*'Res old 75'!$E$38</f>
        <v>#REF!</v>
      </c>
    </row>
    <row r="420" spans="3:7" ht="12.75" customHeight="1" x14ac:dyDescent="0.25">
      <c r="C420" s="5">
        <v>2</v>
      </c>
      <c r="D420" s="6" t="e">
        <f>'Res old 90'!D420/'Res old 90'!$E$38*'Res old 75'!$E$38</f>
        <v>#REF!</v>
      </c>
      <c r="E420" s="6" t="e">
        <f>'Res old 90'!E420/'Res old 90'!$E$38*'Res old 75'!$E$38</f>
        <v>#REF!</v>
      </c>
      <c r="F420" s="6" t="e">
        <f>'Res old 90'!F420/'Res old 90'!$E$38*'Res old 75'!$E$38</f>
        <v>#REF!</v>
      </c>
      <c r="G420" s="6" t="e">
        <f>'Res old 90'!G420/'Res old 90'!$E$38*'Res old 75'!$E$38</f>
        <v>#REF!</v>
      </c>
    </row>
    <row r="421" spans="3:7" ht="12.75" customHeight="1" x14ac:dyDescent="0.25">
      <c r="C421" s="17">
        <v>3</v>
      </c>
      <c r="D421" s="6" t="e">
        <f>'Res old 90'!D421/'Res old 90'!$E$38*'Res old 75'!$E$38</f>
        <v>#REF!</v>
      </c>
      <c r="E421" s="6" t="e">
        <f>'Res old 90'!E421/'Res old 90'!$E$38*'Res old 75'!$E$38</f>
        <v>#REF!</v>
      </c>
      <c r="F421" s="6" t="e">
        <f>'Res old 90'!F421/'Res old 90'!$E$38*'Res old 75'!$E$38</f>
        <v>#REF!</v>
      </c>
      <c r="G421" s="6" t="e">
        <f>'Res old 90'!G421/'Res old 90'!$E$38*'Res old 75'!$E$38</f>
        <v>#REF!</v>
      </c>
    </row>
    <row r="422" spans="3:7" ht="12.75" customHeight="1" x14ac:dyDescent="0.25">
      <c r="C422" s="5">
        <v>4</v>
      </c>
      <c r="D422" s="6" t="e">
        <f>'Res old 90'!D422/'Res old 90'!$E$38*'Res old 75'!$E$38</f>
        <v>#REF!</v>
      </c>
      <c r="E422" s="6" t="e">
        <f>'Res old 90'!E422/'Res old 90'!$E$38*'Res old 75'!$E$38</f>
        <v>#REF!</v>
      </c>
      <c r="F422" s="6" t="e">
        <f>'Res old 90'!F422/'Res old 90'!$E$38*'Res old 75'!$E$38</f>
        <v>#REF!</v>
      </c>
      <c r="G422" s="6" t="e">
        <f>'Res old 90'!G422/'Res old 90'!$E$38*'Res old 75'!$E$38</f>
        <v>#REF!</v>
      </c>
    </row>
    <row r="423" spans="3:7" ht="12.75" customHeight="1" x14ac:dyDescent="0.25">
      <c r="C423" s="5">
        <v>5</v>
      </c>
      <c r="D423" s="6" t="e">
        <f>'Res old 90'!D423/'Res old 90'!$E$38*'Res old 75'!$E$38</f>
        <v>#REF!</v>
      </c>
      <c r="E423" s="6" t="e">
        <f>'Res old 90'!E423/'Res old 90'!$E$38*'Res old 75'!$E$38</f>
        <v>#REF!</v>
      </c>
      <c r="F423" s="6" t="e">
        <f>'Res old 90'!F423/'Res old 90'!$E$38*'Res old 75'!$E$38</f>
        <v>#REF!</v>
      </c>
      <c r="G423" s="6" t="e">
        <f>'Res old 90'!G423/'Res old 90'!$E$38*'Res old 75'!$E$38</f>
        <v>#REF!</v>
      </c>
    </row>
    <row r="424" spans="3:7" ht="19.5" customHeight="1" x14ac:dyDescent="0.25">
      <c r="C424" s="17">
        <v>6</v>
      </c>
      <c r="D424" s="6" t="e">
        <f>'Res old 90'!D424/'Res old 90'!$E$38*'Res old 75'!$E$38</f>
        <v>#REF!</v>
      </c>
      <c r="E424" s="6" t="e">
        <f>'Res old 90'!E424/'Res old 90'!$E$38*'Res old 75'!$E$38</f>
        <v>#REF!</v>
      </c>
      <c r="F424" s="6" t="e">
        <f>'Res old 90'!F424/'Res old 90'!$E$38*'Res old 75'!$E$38</f>
        <v>#REF!</v>
      </c>
      <c r="G424" s="6" t="e">
        <f>'Res old 90'!G424/'Res old 90'!$E$38*'Res old 75'!$E$38</f>
        <v>#REF!</v>
      </c>
    </row>
    <row r="425" spans="3:7" ht="12.75" customHeight="1" x14ac:dyDescent="0.25">
      <c r="C425" s="5">
        <v>7</v>
      </c>
      <c r="D425" s="6" t="e">
        <f>'Res old 90'!D425/'Res old 90'!$E$38*'Res old 75'!$E$38</f>
        <v>#REF!</v>
      </c>
      <c r="E425" s="6" t="e">
        <f>'Res old 90'!E425/'Res old 90'!$E$38*'Res old 75'!$E$38</f>
        <v>#REF!</v>
      </c>
      <c r="F425" s="6" t="e">
        <f>'Res old 90'!F425/'Res old 90'!$E$38*'Res old 75'!$E$38</f>
        <v>#REF!</v>
      </c>
      <c r="G425" s="6" t="e">
        <f>'Res old 90'!G425/'Res old 90'!$E$38*'Res old 75'!$E$38</f>
        <v>#REF!</v>
      </c>
    </row>
    <row r="426" spans="3:7" ht="12.75" customHeight="1" x14ac:dyDescent="0.25">
      <c r="C426" s="5">
        <v>8</v>
      </c>
      <c r="D426" s="6" t="e">
        <f>'Res old 90'!D426/'Res old 90'!$E$38*'Res old 75'!$E$38</f>
        <v>#REF!</v>
      </c>
      <c r="E426" s="6" t="e">
        <f>'Res old 90'!E426/'Res old 90'!$E$38*'Res old 75'!$E$38</f>
        <v>#REF!</v>
      </c>
      <c r="F426" s="6" t="e">
        <f>'Res old 90'!F426/'Res old 90'!$E$38*'Res old 75'!$E$38</f>
        <v>#REF!</v>
      </c>
      <c r="G426" s="6" t="e">
        <f>'Res old 90'!G426/'Res old 90'!$E$38*'Res old 75'!$E$38</f>
        <v>#REF!</v>
      </c>
    </row>
    <row r="427" spans="3:7" ht="12.75" customHeight="1" x14ac:dyDescent="0.25">
      <c r="C427" s="5">
        <v>9</v>
      </c>
      <c r="D427" s="6" t="e">
        <f>'Res old 90'!D427/'Res old 90'!$E$38*'Res old 75'!$E$38</f>
        <v>#REF!</v>
      </c>
      <c r="E427" s="6" t="e">
        <f>'Res old 90'!E427/'Res old 90'!$E$38*'Res old 75'!$E$38</f>
        <v>#REF!</v>
      </c>
      <c r="F427" s="6" t="e">
        <f>'Res old 90'!F427/'Res old 90'!$E$38*'Res old 75'!$E$38</f>
        <v>#REF!</v>
      </c>
      <c r="G427" s="6" t="e">
        <f>'Res old 90'!G427/'Res old 90'!$E$38*'Res old 75'!$E$38</f>
        <v>#REF!</v>
      </c>
    </row>
    <row r="428" spans="3:7" ht="12.75" customHeight="1" x14ac:dyDescent="0.25">
      <c r="C428" s="5">
        <v>10</v>
      </c>
      <c r="D428" s="6" t="e">
        <f>'Res old 90'!D428/'Res old 90'!$E$38*'Res old 75'!$E$38</f>
        <v>#REF!</v>
      </c>
      <c r="E428" s="6" t="e">
        <f>'Res old 90'!E428/'Res old 90'!$E$38*'Res old 75'!$E$38</f>
        <v>#REF!</v>
      </c>
      <c r="F428" s="6" t="e">
        <f>'Res old 90'!F428/'Res old 90'!$E$38*'Res old 75'!$E$38</f>
        <v>#REF!</v>
      </c>
      <c r="G428" s="6" t="e">
        <f>'Res old 90'!G428/'Res old 90'!$E$38*'Res old 75'!$E$38</f>
        <v>#REF!</v>
      </c>
    </row>
    <row r="429" spans="3:7" ht="19.5" customHeight="1" x14ac:dyDescent="0.25">
      <c r="C429" s="5">
        <v>11</v>
      </c>
      <c r="D429" s="6" t="e">
        <f>'Res old 90'!D429/'Res old 90'!$E$38*'Res old 75'!$E$38</f>
        <v>#REF!</v>
      </c>
      <c r="E429" s="6" t="e">
        <f>'Res old 90'!E429/'Res old 90'!$E$38*'Res old 75'!$E$38</f>
        <v>#REF!</v>
      </c>
      <c r="F429" s="6" t="e">
        <f>'Res old 90'!F429/'Res old 90'!$E$38*'Res old 75'!$E$38</f>
        <v>#REF!</v>
      </c>
      <c r="G429" s="6" t="e">
        <f>'Res old 90'!G429/'Res old 90'!$E$38*'Res old 75'!$E$38</f>
        <v>#REF!</v>
      </c>
    </row>
    <row r="430" spans="3:7" ht="12.75" customHeight="1" x14ac:dyDescent="0.25">
      <c r="C430" s="5">
        <v>12</v>
      </c>
      <c r="D430" s="6" t="e">
        <f>'Res old 90'!D430/'Res old 90'!$E$38*'Res old 75'!$E$38</f>
        <v>#REF!</v>
      </c>
      <c r="E430" s="6" t="e">
        <f>'Res old 90'!E430/'Res old 90'!$E$38*'Res old 75'!$E$38</f>
        <v>#REF!</v>
      </c>
      <c r="F430" s="6" t="e">
        <f>'Res old 90'!F430/'Res old 90'!$E$38*'Res old 75'!$E$38</f>
        <v>#REF!</v>
      </c>
      <c r="G430" s="6" t="e">
        <f>'Res old 90'!G430/'Res old 90'!$E$38*'Res old 75'!$E$38</f>
        <v>#REF!</v>
      </c>
    </row>
    <row r="431" spans="3:7" ht="12.75" customHeight="1" x14ac:dyDescent="0.25">
      <c r="C431" s="5">
        <v>13</v>
      </c>
      <c r="D431" s="6" t="e">
        <f>'Res old 90'!D431/'Res old 90'!$E$38*'Res old 75'!$E$38</f>
        <v>#REF!</v>
      </c>
      <c r="E431" s="6" t="e">
        <f>'Res old 90'!E431/'Res old 90'!$E$38*'Res old 75'!$E$38</f>
        <v>#REF!</v>
      </c>
      <c r="F431" s="6" t="e">
        <f>'Res old 90'!F431/'Res old 90'!$E$38*'Res old 75'!$E$38</f>
        <v>#REF!</v>
      </c>
      <c r="G431" s="6" t="e">
        <f>'Res old 90'!G431/'Res old 90'!$E$38*'Res old 75'!$E$38</f>
        <v>#REF!</v>
      </c>
    </row>
    <row r="432" spans="3:7" ht="12.75" customHeight="1" x14ac:dyDescent="0.25">
      <c r="C432" s="5">
        <v>14</v>
      </c>
      <c r="D432" s="6" t="e">
        <f>'Res old 90'!D432/'Res old 90'!$E$38*'Res old 75'!$E$38</f>
        <v>#REF!</v>
      </c>
      <c r="E432" s="6" t="e">
        <f>'Res old 90'!E432/'Res old 90'!$E$38*'Res old 75'!$E$38</f>
        <v>#REF!</v>
      </c>
      <c r="F432" s="6" t="e">
        <f>'Res old 90'!F432/'Res old 90'!$E$38*'Res old 75'!$E$38</f>
        <v>#REF!</v>
      </c>
      <c r="G432" s="6" t="e">
        <f>'Res old 90'!G432/'Res old 90'!$E$38*'Res old 75'!$E$38</f>
        <v>#REF!</v>
      </c>
    </row>
    <row r="433" spans="3:7" ht="12.75" customHeight="1" x14ac:dyDescent="0.25">
      <c r="C433" s="5">
        <v>15</v>
      </c>
      <c r="D433" s="6" t="e">
        <f>'Res old 90'!D433/'Res old 90'!$E$38*'Res old 75'!$E$38</f>
        <v>#REF!</v>
      </c>
      <c r="E433" s="6" t="e">
        <f>'Res old 90'!E433/'Res old 90'!$E$38*'Res old 75'!$E$38</f>
        <v>#REF!</v>
      </c>
      <c r="F433" s="6" t="e">
        <f>'Res old 90'!F433/'Res old 90'!$E$38*'Res old 75'!$E$38</f>
        <v>#REF!</v>
      </c>
      <c r="G433" s="6" t="e">
        <f>'Res old 90'!G433/'Res old 90'!$E$38*'Res old 75'!$E$38</f>
        <v>#REF!</v>
      </c>
    </row>
    <row r="434" spans="3:7" ht="19.5" customHeight="1" x14ac:dyDescent="0.25">
      <c r="C434" s="5">
        <v>16</v>
      </c>
      <c r="D434" s="6" t="e">
        <f>'Res old 90'!D434/'Res old 90'!$E$38*'Res old 75'!$E$38</f>
        <v>#REF!</v>
      </c>
      <c r="E434" s="6" t="e">
        <f>'Res old 90'!E434/'Res old 90'!$E$38*'Res old 75'!$E$38</f>
        <v>#REF!</v>
      </c>
      <c r="F434" s="6" t="e">
        <f>'Res old 90'!F434/'Res old 90'!$E$38*'Res old 75'!$E$38</f>
        <v>#REF!</v>
      </c>
      <c r="G434" s="6" t="e">
        <f>'Res old 90'!G434/'Res old 90'!$E$38*'Res old 75'!$E$38</f>
        <v>#REF!</v>
      </c>
    </row>
    <row r="435" spans="3:7" ht="12.75" customHeight="1" x14ac:dyDescent="0.25">
      <c r="C435" s="5">
        <v>17</v>
      </c>
      <c r="D435" s="6" t="e">
        <f>'Res old 90'!D435/'Res old 90'!$E$38*'Res old 75'!$E$38</f>
        <v>#REF!</v>
      </c>
      <c r="E435" s="6" t="e">
        <f>'Res old 90'!E435/'Res old 90'!$E$38*'Res old 75'!$E$38</f>
        <v>#REF!</v>
      </c>
      <c r="F435" s="6" t="e">
        <f>'Res old 90'!F435/'Res old 90'!$E$38*'Res old 75'!$E$38</f>
        <v>#REF!</v>
      </c>
      <c r="G435" s="6" t="e">
        <f>'Res old 90'!G435/'Res old 90'!$E$38*'Res old 75'!$E$38</f>
        <v>#REF!</v>
      </c>
    </row>
    <row r="436" spans="3:7" ht="12.75" customHeight="1" x14ac:dyDescent="0.25">
      <c r="C436" s="5">
        <v>18</v>
      </c>
      <c r="D436" s="6" t="e">
        <f>'Res old 90'!D436/'Res old 90'!$E$38*'Res old 75'!$E$38</f>
        <v>#REF!</v>
      </c>
      <c r="E436" s="6" t="e">
        <f>'Res old 90'!E436/'Res old 90'!$E$38*'Res old 75'!$E$38</f>
        <v>#REF!</v>
      </c>
      <c r="F436" s="6" t="e">
        <f>'Res old 90'!F436/'Res old 90'!$E$38*'Res old 75'!$E$38</f>
        <v>#REF!</v>
      </c>
      <c r="G436" s="6" t="e">
        <f>'Res old 90'!G436/'Res old 90'!$E$38*'Res old 75'!$E$38</f>
        <v>#REF!</v>
      </c>
    </row>
    <row r="437" spans="3:7" ht="12.75" customHeight="1" x14ac:dyDescent="0.25">
      <c r="C437" s="5">
        <v>19</v>
      </c>
      <c r="D437" s="6" t="e">
        <f>'Res old 90'!D437/'Res old 90'!$E$38*'Res old 75'!$E$38</f>
        <v>#REF!</v>
      </c>
      <c r="E437" s="6" t="e">
        <f>'Res old 90'!E437/'Res old 90'!$E$38*'Res old 75'!$E$38</f>
        <v>#REF!</v>
      </c>
      <c r="F437" s="6" t="e">
        <f>'Res old 90'!F437/'Res old 90'!$E$38*'Res old 75'!$E$38</f>
        <v>#REF!</v>
      </c>
      <c r="G437" s="6" t="e">
        <f>'Res old 90'!G437/'Res old 90'!$E$38*'Res old 75'!$E$38</f>
        <v>#REF!</v>
      </c>
    </row>
    <row r="438" spans="3:7" ht="12.75" customHeight="1" x14ac:dyDescent="0.25">
      <c r="C438" s="5">
        <v>20</v>
      </c>
      <c r="D438" s="6" t="e">
        <f>'Res old 90'!D438/'Res old 90'!$E$38*'Res old 75'!$E$38</f>
        <v>#REF!</v>
      </c>
      <c r="E438" s="6" t="e">
        <f>'Res old 90'!E438/'Res old 90'!$E$38*'Res old 75'!$E$38</f>
        <v>#REF!</v>
      </c>
      <c r="F438" s="6" t="e">
        <f>'Res old 90'!F438/'Res old 90'!$E$38*'Res old 75'!$E$38</f>
        <v>#REF!</v>
      </c>
      <c r="G438" s="6" t="e">
        <f>'Res old 90'!G438/'Res old 90'!$E$38*'Res old 75'!$E$38</f>
        <v>#REF!</v>
      </c>
    </row>
    <row r="439" spans="3:7" ht="19.5" customHeight="1" x14ac:dyDescent="0.25">
      <c r="C439" s="5">
        <v>21</v>
      </c>
      <c r="D439" s="6" t="e">
        <f>'Res old 90'!D439/'Res old 90'!$E$38*'Res old 75'!$E$38</f>
        <v>#REF!</v>
      </c>
      <c r="E439" s="6" t="e">
        <f>'Res old 90'!E439/'Res old 90'!$E$38*'Res old 75'!$E$38</f>
        <v>#REF!</v>
      </c>
      <c r="F439" s="6" t="e">
        <f>'Res old 90'!F439/'Res old 90'!$E$38*'Res old 75'!$E$38</f>
        <v>#REF!</v>
      </c>
      <c r="G439" s="6" t="e">
        <f>'Res old 90'!G439/'Res old 90'!$E$38*'Res old 75'!$E$38</f>
        <v>#REF!</v>
      </c>
    </row>
    <row r="440" spans="3:7" ht="12.75" customHeight="1" x14ac:dyDescent="0.25">
      <c r="C440" s="5">
        <v>22</v>
      </c>
      <c r="D440" s="6" t="e">
        <f>'Res old 90'!D440/'Res old 90'!$E$38*'Res old 75'!$E$38</f>
        <v>#REF!</v>
      </c>
      <c r="E440" s="6" t="e">
        <f>'Res old 90'!E440/'Res old 90'!$E$38*'Res old 75'!$E$38</f>
        <v>#REF!</v>
      </c>
      <c r="F440" s="6" t="e">
        <f>'Res old 90'!F440/'Res old 90'!$E$38*'Res old 75'!$E$38</f>
        <v>#REF!</v>
      </c>
      <c r="G440" s="6" t="e">
        <f>'Res old 90'!G440/'Res old 90'!$E$38*'Res old 75'!$E$38</f>
        <v>#REF!</v>
      </c>
    </row>
    <row r="441" spans="3:7" ht="12.75" customHeight="1" x14ac:dyDescent="0.25">
      <c r="C441" s="5">
        <v>23</v>
      </c>
      <c r="D441" s="6" t="e">
        <f>'Res old 90'!D441/'Res old 90'!$E$38*'Res old 75'!$E$38</f>
        <v>#REF!</v>
      </c>
      <c r="E441" s="6" t="e">
        <f>'Res old 90'!E441/'Res old 90'!$E$38*'Res old 75'!$E$38</f>
        <v>#REF!</v>
      </c>
      <c r="F441" s="6" t="e">
        <f>'Res old 90'!F441/'Res old 90'!$E$38*'Res old 75'!$E$38</f>
        <v>#REF!</v>
      </c>
      <c r="G441" s="6" t="e">
        <f>'Res old 90'!G441/'Res old 90'!$E$38*'Res old 75'!$E$38</f>
        <v>#REF!</v>
      </c>
    </row>
    <row r="442" spans="3:7" ht="12.75" customHeight="1" x14ac:dyDescent="0.25">
      <c r="C442" s="5">
        <v>24</v>
      </c>
      <c r="D442" s="6" t="e">
        <f>'Res old 90'!D442/'Res old 90'!$E$38*'Res old 75'!$E$38</f>
        <v>#REF!</v>
      </c>
      <c r="E442" s="6" t="e">
        <f>'Res old 90'!E442/'Res old 90'!$E$38*'Res old 75'!$E$38</f>
        <v>#REF!</v>
      </c>
      <c r="F442" s="6" t="e">
        <f>'Res old 90'!F442/'Res old 90'!$E$38*'Res old 75'!$E$38</f>
        <v>#REF!</v>
      </c>
      <c r="G442" s="6" t="e">
        <f>'Res old 90'!G442/'Res old 90'!$E$38*'Res old 75'!$E$38</f>
        <v>#REF!</v>
      </c>
    </row>
    <row r="443" spans="3:7" ht="12.75" customHeight="1" x14ac:dyDescent="0.25">
      <c r="C443" s="5">
        <v>25</v>
      </c>
      <c r="D443" s="6" t="e">
        <f>'Res old 90'!D443/'Res old 90'!$E$38*'Res old 75'!$E$38</f>
        <v>#REF!</v>
      </c>
      <c r="E443" s="6" t="e">
        <f>'Res old 90'!E443/'Res old 90'!$E$38*'Res old 75'!$E$38</f>
        <v>#REF!</v>
      </c>
      <c r="F443" s="6" t="e">
        <f>'Res old 90'!F443/'Res old 90'!$E$38*'Res old 75'!$E$38</f>
        <v>#REF!</v>
      </c>
      <c r="G443" s="6" t="e">
        <f>'Res old 90'!G443/'Res old 90'!$E$38*'Res old 75'!$E$38</f>
        <v>#REF!</v>
      </c>
    </row>
    <row r="444" spans="3:7" ht="18" customHeight="1" x14ac:dyDescent="0.3">
      <c r="C444" s="19" t="e">
        <f>C410</f>
        <v>#REF!</v>
      </c>
      <c r="D444" s="25"/>
      <c r="E444" s="25"/>
      <c r="F444" s="25"/>
    </row>
    <row r="445" spans="3:7" ht="18" customHeight="1" x14ac:dyDescent="0.3">
      <c r="C445" s="4" t="s">
        <v>8</v>
      </c>
      <c r="E445" s="8"/>
      <c r="F445" s="15"/>
      <c r="G445" s="14"/>
    </row>
    <row r="446" spans="3:7" ht="18" customHeight="1" x14ac:dyDescent="0.3">
      <c r="C446" s="4" t="s">
        <v>0</v>
      </c>
      <c r="D446" s="15"/>
      <c r="E446" s="20">
        <v>0.75</v>
      </c>
      <c r="F446" s="15"/>
      <c r="G446" s="14" t="str">
        <f>+cit</f>
        <v/>
      </c>
    </row>
    <row r="447" spans="3:7" ht="18" customHeight="1" x14ac:dyDescent="0.3">
      <c r="C447" s="4" t="s">
        <v>25</v>
      </c>
      <c r="D447" s="15"/>
      <c r="E447" s="8"/>
      <c r="F447" s="8"/>
      <c r="G447" s="24" t="str">
        <f>+_cit1</f>
        <v/>
      </c>
    </row>
    <row r="448" spans="3:7" ht="13" x14ac:dyDescent="0.3">
      <c r="C448" s="4"/>
      <c r="D448" s="15"/>
      <c r="E448" s="8"/>
      <c r="F448" s="15"/>
      <c r="G448" s="24"/>
    </row>
    <row r="449" spans="3:7" ht="13" x14ac:dyDescent="0.3">
      <c r="C449" s="2"/>
      <c r="D449" s="9"/>
      <c r="E449" s="10"/>
      <c r="F449" s="10" t="s">
        <v>52</v>
      </c>
    </row>
    <row r="450" spans="3:7" ht="26" x14ac:dyDescent="0.3">
      <c r="C450" s="2"/>
      <c r="D450" s="2"/>
      <c r="E450" s="2"/>
      <c r="F450" s="50" t="s">
        <v>53</v>
      </c>
    </row>
    <row r="451" spans="3:7" ht="13" x14ac:dyDescent="0.3">
      <c r="C451" s="3"/>
      <c r="D451" s="3"/>
      <c r="E451" s="2"/>
      <c r="F451" s="43" t="s">
        <v>54</v>
      </c>
      <c r="G451" s="3"/>
    </row>
    <row r="452" spans="3:7" ht="26" x14ac:dyDescent="0.3">
      <c r="C452" s="51" t="s">
        <v>56</v>
      </c>
      <c r="D452" s="28" t="s">
        <v>3</v>
      </c>
      <c r="E452" s="28" t="s">
        <v>7</v>
      </c>
      <c r="F452" s="51" t="s">
        <v>55</v>
      </c>
      <c r="G452" s="51" t="s">
        <v>57</v>
      </c>
    </row>
    <row r="453" spans="3:7" ht="19.5" customHeight="1" x14ac:dyDescent="0.25">
      <c r="C453" s="5">
        <v>1</v>
      </c>
      <c r="D453" s="6" t="e">
        <f>'Res old 90'!D453/'Res old 90'!$E$38*'Res old 75'!$E$38</f>
        <v>#REF!</v>
      </c>
      <c r="E453" s="6" t="e">
        <f>'Res old 90'!E453/'Res old 90'!$E$38*'Res old 75'!$E$38</f>
        <v>#REF!</v>
      </c>
      <c r="F453" s="6" t="e">
        <f>'Res old 90'!F453/'Res old 90'!$E$38*'Res old 75'!$E$38</f>
        <v>#REF!</v>
      </c>
      <c r="G453" s="6" t="e">
        <f>'Res old 90'!G453/'Res old 90'!$E$38*'Res old 75'!$E$38</f>
        <v>#REF!</v>
      </c>
    </row>
    <row r="454" spans="3:7" ht="12.75" customHeight="1" x14ac:dyDescent="0.25">
      <c r="C454" s="5">
        <v>2</v>
      </c>
      <c r="D454" s="6" t="e">
        <f>'Res old 90'!D454/'Res old 90'!$E$38*'Res old 75'!$E$38</f>
        <v>#REF!</v>
      </c>
      <c r="E454" s="6" t="e">
        <f>'Res old 90'!E454/'Res old 90'!$E$38*'Res old 75'!$E$38</f>
        <v>#REF!</v>
      </c>
      <c r="F454" s="6" t="e">
        <f>'Res old 90'!F454/'Res old 90'!$E$38*'Res old 75'!$E$38</f>
        <v>#REF!</v>
      </c>
      <c r="G454" s="6" t="e">
        <f>'Res old 90'!G454/'Res old 90'!$E$38*'Res old 75'!$E$38</f>
        <v>#REF!</v>
      </c>
    </row>
    <row r="455" spans="3:7" ht="12.75" customHeight="1" x14ac:dyDescent="0.25">
      <c r="C455" s="17">
        <v>3</v>
      </c>
      <c r="D455" s="6" t="e">
        <f>'Res old 90'!D455/'Res old 90'!$E$38*'Res old 75'!$E$38</f>
        <v>#REF!</v>
      </c>
      <c r="E455" s="6" t="e">
        <f>'Res old 90'!E455/'Res old 90'!$E$38*'Res old 75'!$E$38</f>
        <v>#REF!</v>
      </c>
      <c r="F455" s="6" t="e">
        <f>'Res old 90'!F455/'Res old 90'!$E$38*'Res old 75'!$E$38</f>
        <v>#REF!</v>
      </c>
      <c r="G455" s="6" t="e">
        <f>'Res old 90'!G455/'Res old 90'!$E$38*'Res old 75'!$E$38</f>
        <v>#REF!</v>
      </c>
    </row>
    <row r="456" spans="3:7" ht="12.75" customHeight="1" x14ac:dyDescent="0.25">
      <c r="C456" s="5">
        <v>4</v>
      </c>
      <c r="D456" s="6" t="e">
        <f>'Res old 90'!D456/'Res old 90'!$E$38*'Res old 75'!$E$38</f>
        <v>#REF!</v>
      </c>
      <c r="E456" s="6" t="e">
        <f>'Res old 90'!E456/'Res old 90'!$E$38*'Res old 75'!$E$38</f>
        <v>#REF!</v>
      </c>
      <c r="F456" s="6" t="e">
        <f>'Res old 90'!F456/'Res old 90'!$E$38*'Res old 75'!$E$38</f>
        <v>#REF!</v>
      </c>
      <c r="G456" s="6" t="e">
        <f>'Res old 90'!G456/'Res old 90'!$E$38*'Res old 75'!$E$38</f>
        <v>#REF!</v>
      </c>
    </row>
    <row r="457" spans="3:7" ht="12.75" customHeight="1" x14ac:dyDescent="0.25">
      <c r="C457" s="5">
        <v>5</v>
      </c>
      <c r="D457" s="6" t="e">
        <f>'Res old 90'!D457/'Res old 90'!$E$38*'Res old 75'!$E$38</f>
        <v>#REF!</v>
      </c>
      <c r="E457" s="6" t="e">
        <f>'Res old 90'!E457/'Res old 90'!$E$38*'Res old 75'!$E$38</f>
        <v>#REF!</v>
      </c>
      <c r="F457" s="6" t="e">
        <f>'Res old 90'!F457/'Res old 90'!$E$38*'Res old 75'!$E$38</f>
        <v>#REF!</v>
      </c>
      <c r="G457" s="6" t="e">
        <f>'Res old 90'!G457/'Res old 90'!$E$38*'Res old 75'!$E$38</f>
        <v>#REF!</v>
      </c>
    </row>
    <row r="458" spans="3:7" ht="19.5" customHeight="1" x14ac:dyDescent="0.25">
      <c r="C458" s="17">
        <v>6</v>
      </c>
      <c r="D458" s="6" t="e">
        <f>'Res old 90'!D458/'Res old 90'!$E$38*'Res old 75'!$E$38</f>
        <v>#REF!</v>
      </c>
      <c r="E458" s="6" t="e">
        <f>'Res old 90'!E458/'Res old 90'!$E$38*'Res old 75'!$E$38</f>
        <v>#REF!</v>
      </c>
      <c r="F458" s="6" t="e">
        <f>'Res old 90'!F458/'Res old 90'!$E$38*'Res old 75'!$E$38</f>
        <v>#REF!</v>
      </c>
      <c r="G458" s="6" t="e">
        <f>'Res old 90'!G458/'Res old 90'!$E$38*'Res old 75'!$E$38</f>
        <v>#REF!</v>
      </c>
    </row>
    <row r="459" spans="3:7" ht="12.75" customHeight="1" x14ac:dyDescent="0.25">
      <c r="C459" s="5">
        <v>7</v>
      </c>
      <c r="D459" s="6" t="e">
        <f>'Res old 90'!D459/'Res old 90'!$E$38*'Res old 75'!$E$38</f>
        <v>#REF!</v>
      </c>
      <c r="E459" s="6" t="e">
        <f>'Res old 90'!E459/'Res old 90'!$E$38*'Res old 75'!$E$38</f>
        <v>#REF!</v>
      </c>
      <c r="F459" s="6" t="e">
        <f>'Res old 90'!F459/'Res old 90'!$E$38*'Res old 75'!$E$38</f>
        <v>#REF!</v>
      </c>
      <c r="G459" s="6" t="e">
        <f>'Res old 90'!G459/'Res old 90'!$E$38*'Res old 75'!$E$38</f>
        <v>#REF!</v>
      </c>
    </row>
    <row r="460" spans="3:7" ht="12.75" customHeight="1" x14ac:dyDescent="0.25">
      <c r="C460" s="5">
        <v>8</v>
      </c>
      <c r="D460" s="6" t="e">
        <f>'Res old 90'!D460/'Res old 90'!$E$38*'Res old 75'!$E$38</f>
        <v>#REF!</v>
      </c>
      <c r="E460" s="6" t="e">
        <f>'Res old 90'!E460/'Res old 90'!$E$38*'Res old 75'!$E$38</f>
        <v>#REF!</v>
      </c>
      <c r="F460" s="6" t="e">
        <f>'Res old 90'!F460/'Res old 90'!$E$38*'Res old 75'!$E$38</f>
        <v>#REF!</v>
      </c>
      <c r="G460" s="6" t="e">
        <f>'Res old 90'!G460/'Res old 90'!$E$38*'Res old 75'!$E$38</f>
        <v>#REF!</v>
      </c>
    </row>
    <row r="461" spans="3:7" ht="12.75" customHeight="1" x14ac:dyDescent="0.25">
      <c r="C461" s="5">
        <v>9</v>
      </c>
      <c r="D461" s="6" t="e">
        <f>'Res old 90'!D461/'Res old 90'!$E$38*'Res old 75'!$E$38</f>
        <v>#REF!</v>
      </c>
      <c r="E461" s="6" t="e">
        <f>'Res old 90'!E461/'Res old 90'!$E$38*'Res old 75'!$E$38</f>
        <v>#REF!</v>
      </c>
      <c r="F461" s="6" t="e">
        <f>'Res old 90'!F461/'Res old 90'!$E$38*'Res old 75'!$E$38</f>
        <v>#REF!</v>
      </c>
      <c r="G461" s="6" t="e">
        <f>'Res old 90'!G461/'Res old 90'!$E$38*'Res old 75'!$E$38</f>
        <v>#REF!</v>
      </c>
    </row>
    <row r="462" spans="3:7" ht="12.75" customHeight="1" x14ac:dyDescent="0.25">
      <c r="C462" s="5">
        <v>10</v>
      </c>
      <c r="D462" s="6" t="e">
        <f>'Res old 90'!D462/'Res old 90'!$E$38*'Res old 75'!$E$38</f>
        <v>#REF!</v>
      </c>
      <c r="E462" s="6" t="e">
        <f>'Res old 90'!E462/'Res old 90'!$E$38*'Res old 75'!$E$38</f>
        <v>#REF!</v>
      </c>
      <c r="F462" s="6" t="e">
        <f>'Res old 90'!F462/'Res old 90'!$E$38*'Res old 75'!$E$38</f>
        <v>#REF!</v>
      </c>
      <c r="G462" s="6" t="e">
        <f>'Res old 90'!G462/'Res old 90'!$E$38*'Res old 75'!$E$38</f>
        <v>#REF!</v>
      </c>
    </row>
    <row r="463" spans="3:7" ht="19.5" customHeight="1" x14ac:dyDescent="0.25">
      <c r="C463" s="5">
        <v>11</v>
      </c>
      <c r="D463" s="6" t="e">
        <f>'Res old 90'!D463/'Res old 90'!$E$38*'Res old 75'!$E$38</f>
        <v>#REF!</v>
      </c>
      <c r="E463" s="6" t="e">
        <f>'Res old 90'!E463/'Res old 90'!$E$38*'Res old 75'!$E$38</f>
        <v>#REF!</v>
      </c>
      <c r="F463" s="6" t="e">
        <f>'Res old 90'!F463/'Res old 90'!$E$38*'Res old 75'!$E$38</f>
        <v>#REF!</v>
      </c>
      <c r="G463" s="6" t="e">
        <f>'Res old 90'!G463/'Res old 90'!$E$38*'Res old 75'!$E$38</f>
        <v>#REF!</v>
      </c>
    </row>
    <row r="464" spans="3:7" ht="12.75" customHeight="1" x14ac:dyDescent="0.25">
      <c r="C464" s="5">
        <v>12</v>
      </c>
      <c r="D464" s="6" t="e">
        <f>'Res old 90'!D464/'Res old 90'!$E$38*'Res old 75'!$E$38</f>
        <v>#REF!</v>
      </c>
      <c r="E464" s="6" t="e">
        <f>'Res old 90'!E464/'Res old 90'!$E$38*'Res old 75'!$E$38</f>
        <v>#REF!</v>
      </c>
      <c r="F464" s="6" t="e">
        <f>'Res old 90'!F464/'Res old 90'!$E$38*'Res old 75'!$E$38</f>
        <v>#REF!</v>
      </c>
      <c r="G464" s="6" t="e">
        <f>'Res old 90'!G464/'Res old 90'!$E$38*'Res old 75'!$E$38</f>
        <v>#REF!</v>
      </c>
    </row>
    <row r="465" spans="3:7" ht="12.75" customHeight="1" x14ac:dyDescent="0.25">
      <c r="C465" s="5">
        <v>13</v>
      </c>
      <c r="D465" s="6" t="e">
        <f>'Res old 90'!D465/'Res old 90'!$E$38*'Res old 75'!$E$38</f>
        <v>#REF!</v>
      </c>
      <c r="E465" s="6" t="e">
        <f>'Res old 90'!E465/'Res old 90'!$E$38*'Res old 75'!$E$38</f>
        <v>#REF!</v>
      </c>
      <c r="F465" s="6" t="e">
        <f>'Res old 90'!F465/'Res old 90'!$E$38*'Res old 75'!$E$38</f>
        <v>#REF!</v>
      </c>
      <c r="G465" s="6" t="e">
        <f>'Res old 90'!G465/'Res old 90'!$E$38*'Res old 75'!$E$38</f>
        <v>#REF!</v>
      </c>
    </row>
    <row r="466" spans="3:7" ht="12.75" customHeight="1" x14ac:dyDescent="0.25">
      <c r="C466" s="5">
        <v>14</v>
      </c>
      <c r="D466" s="6" t="e">
        <f>'Res old 90'!D466/'Res old 90'!$E$38*'Res old 75'!$E$38</f>
        <v>#REF!</v>
      </c>
      <c r="E466" s="6" t="e">
        <f>'Res old 90'!E466/'Res old 90'!$E$38*'Res old 75'!$E$38</f>
        <v>#REF!</v>
      </c>
      <c r="F466" s="6" t="e">
        <f>'Res old 90'!F466/'Res old 90'!$E$38*'Res old 75'!$E$38</f>
        <v>#REF!</v>
      </c>
      <c r="G466" s="6" t="e">
        <f>'Res old 90'!G466/'Res old 90'!$E$38*'Res old 75'!$E$38</f>
        <v>#REF!</v>
      </c>
    </row>
    <row r="467" spans="3:7" ht="12.75" customHeight="1" x14ac:dyDescent="0.25">
      <c r="C467" s="5">
        <v>15</v>
      </c>
      <c r="D467" s="6" t="e">
        <f>'Res old 90'!D467/'Res old 90'!$E$38*'Res old 75'!$E$38</f>
        <v>#REF!</v>
      </c>
      <c r="E467" s="6" t="e">
        <f>'Res old 90'!E467/'Res old 90'!$E$38*'Res old 75'!$E$38</f>
        <v>#REF!</v>
      </c>
      <c r="F467" s="6" t="e">
        <f>'Res old 90'!F467/'Res old 90'!$E$38*'Res old 75'!$E$38</f>
        <v>#REF!</v>
      </c>
      <c r="G467" s="6" t="e">
        <f>'Res old 90'!G467/'Res old 90'!$E$38*'Res old 75'!$E$38</f>
        <v>#REF!</v>
      </c>
    </row>
    <row r="468" spans="3:7" ht="19.5" customHeight="1" x14ac:dyDescent="0.25">
      <c r="C468" s="5">
        <v>16</v>
      </c>
      <c r="D468" s="6" t="e">
        <f>'Res old 90'!D468/'Res old 90'!$E$38*'Res old 75'!$E$38</f>
        <v>#REF!</v>
      </c>
      <c r="E468" s="6" t="e">
        <f>'Res old 90'!E468/'Res old 90'!$E$38*'Res old 75'!$E$38</f>
        <v>#REF!</v>
      </c>
      <c r="F468" s="6" t="e">
        <f>'Res old 90'!F468/'Res old 90'!$E$38*'Res old 75'!$E$38</f>
        <v>#REF!</v>
      </c>
      <c r="G468" s="6" t="e">
        <f>'Res old 90'!G468/'Res old 90'!$E$38*'Res old 75'!$E$38</f>
        <v>#REF!</v>
      </c>
    </row>
    <row r="469" spans="3:7" ht="12.75" customHeight="1" x14ac:dyDescent="0.25">
      <c r="C469" s="5">
        <v>17</v>
      </c>
      <c r="D469" s="6" t="e">
        <f>'Res old 90'!D469/'Res old 90'!$E$38*'Res old 75'!$E$38</f>
        <v>#REF!</v>
      </c>
      <c r="E469" s="6" t="e">
        <f>'Res old 90'!E469/'Res old 90'!$E$38*'Res old 75'!$E$38</f>
        <v>#REF!</v>
      </c>
      <c r="F469" s="6" t="e">
        <f>'Res old 90'!F469/'Res old 90'!$E$38*'Res old 75'!$E$38</f>
        <v>#REF!</v>
      </c>
      <c r="G469" s="6" t="e">
        <f>'Res old 90'!G469/'Res old 90'!$E$38*'Res old 75'!$E$38</f>
        <v>#REF!</v>
      </c>
    </row>
    <row r="470" spans="3:7" ht="12.75" customHeight="1" x14ac:dyDescent="0.25">
      <c r="C470" s="5">
        <v>18</v>
      </c>
      <c r="D470" s="6" t="e">
        <f>'Res old 90'!D470/'Res old 90'!$E$38*'Res old 75'!$E$38</f>
        <v>#REF!</v>
      </c>
      <c r="E470" s="6" t="e">
        <f>'Res old 90'!E470/'Res old 90'!$E$38*'Res old 75'!$E$38</f>
        <v>#REF!</v>
      </c>
      <c r="F470" s="6" t="e">
        <f>'Res old 90'!F470/'Res old 90'!$E$38*'Res old 75'!$E$38</f>
        <v>#REF!</v>
      </c>
      <c r="G470" s="6" t="e">
        <f>'Res old 90'!G470/'Res old 90'!$E$38*'Res old 75'!$E$38</f>
        <v>#REF!</v>
      </c>
    </row>
    <row r="471" spans="3:7" ht="12.75" customHeight="1" x14ac:dyDescent="0.25">
      <c r="C471" s="5">
        <v>19</v>
      </c>
      <c r="D471" s="6" t="e">
        <f>'Res old 90'!D471/'Res old 90'!$E$38*'Res old 75'!$E$38</f>
        <v>#REF!</v>
      </c>
      <c r="E471" s="6" t="e">
        <f>'Res old 90'!E471/'Res old 90'!$E$38*'Res old 75'!$E$38</f>
        <v>#REF!</v>
      </c>
      <c r="F471" s="6" t="e">
        <f>'Res old 90'!F471/'Res old 90'!$E$38*'Res old 75'!$E$38</f>
        <v>#REF!</v>
      </c>
      <c r="G471" s="6" t="e">
        <f>'Res old 90'!G471/'Res old 90'!$E$38*'Res old 75'!$E$38</f>
        <v>#REF!</v>
      </c>
    </row>
    <row r="472" spans="3:7" ht="12.75" customHeight="1" x14ac:dyDescent="0.25">
      <c r="C472" s="5">
        <v>20</v>
      </c>
      <c r="D472" s="6" t="e">
        <f>'Res old 90'!D472/'Res old 90'!$E$38*'Res old 75'!$E$38</f>
        <v>#REF!</v>
      </c>
      <c r="E472" s="6" t="e">
        <f>'Res old 90'!E472/'Res old 90'!$E$38*'Res old 75'!$E$38</f>
        <v>#REF!</v>
      </c>
      <c r="F472" s="6" t="e">
        <f>'Res old 90'!F472/'Res old 90'!$E$38*'Res old 75'!$E$38</f>
        <v>#REF!</v>
      </c>
      <c r="G472" s="6" t="e">
        <f>'Res old 90'!G472/'Res old 90'!$E$38*'Res old 75'!$E$38</f>
        <v>#REF!</v>
      </c>
    </row>
    <row r="473" spans="3:7" ht="19.5" customHeight="1" x14ac:dyDescent="0.25">
      <c r="C473" s="5">
        <v>21</v>
      </c>
      <c r="D473" s="6" t="e">
        <f>'Res old 90'!D473/'Res old 90'!$E$38*'Res old 75'!$E$38</f>
        <v>#REF!</v>
      </c>
      <c r="E473" s="6" t="e">
        <f>'Res old 90'!E473/'Res old 90'!$E$38*'Res old 75'!$E$38</f>
        <v>#REF!</v>
      </c>
      <c r="F473" s="6" t="e">
        <f>'Res old 90'!F473/'Res old 90'!$E$38*'Res old 75'!$E$38</f>
        <v>#REF!</v>
      </c>
      <c r="G473" s="6" t="e">
        <f>'Res old 90'!G473/'Res old 90'!$E$38*'Res old 75'!$E$38</f>
        <v>#REF!</v>
      </c>
    </row>
    <row r="474" spans="3:7" ht="12.75" customHeight="1" x14ac:dyDescent="0.25">
      <c r="C474" s="5">
        <v>22</v>
      </c>
      <c r="D474" s="6" t="e">
        <f>'Res old 90'!D474/'Res old 90'!$E$38*'Res old 75'!$E$38</f>
        <v>#REF!</v>
      </c>
      <c r="E474" s="6" t="e">
        <f>'Res old 90'!E474/'Res old 90'!$E$38*'Res old 75'!$E$38</f>
        <v>#REF!</v>
      </c>
      <c r="F474" s="6" t="e">
        <f>'Res old 90'!F474/'Res old 90'!$E$38*'Res old 75'!$E$38</f>
        <v>#REF!</v>
      </c>
      <c r="G474" s="6" t="e">
        <f>'Res old 90'!G474/'Res old 90'!$E$38*'Res old 75'!$E$38</f>
        <v>#REF!</v>
      </c>
    </row>
    <row r="475" spans="3:7" ht="12.75" customHeight="1" x14ac:dyDescent="0.25">
      <c r="C475" s="5">
        <v>23</v>
      </c>
      <c r="D475" s="6" t="e">
        <f>'Res old 90'!D475/'Res old 90'!$E$38*'Res old 75'!$E$38</f>
        <v>#REF!</v>
      </c>
      <c r="E475" s="6" t="e">
        <f>'Res old 90'!E475/'Res old 90'!$E$38*'Res old 75'!$E$38</f>
        <v>#REF!</v>
      </c>
      <c r="F475" s="6" t="e">
        <f>'Res old 90'!F475/'Res old 90'!$E$38*'Res old 75'!$E$38</f>
        <v>#REF!</v>
      </c>
      <c r="G475" s="6" t="e">
        <f>'Res old 90'!G475/'Res old 90'!$E$38*'Res old 75'!$E$38</f>
        <v>#REF!</v>
      </c>
    </row>
    <row r="476" spans="3:7" ht="12.75" customHeight="1" x14ac:dyDescent="0.25">
      <c r="C476" s="5">
        <v>24</v>
      </c>
      <c r="D476" s="6" t="e">
        <f>'Res old 90'!D476/'Res old 90'!$E$38*'Res old 75'!$E$38</f>
        <v>#REF!</v>
      </c>
      <c r="E476" s="6" t="e">
        <f>'Res old 90'!E476/'Res old 90'!$E$38*'Res old 75'!$E$38</f>
        <v>#REF!</v>
      </c>
      <c r="F476" s="6" t="e">
        <f>'Res old 90'!F476/'Res old 90'!$E$38*'Res old 75'!$E$38</f>
        <v>#REF!</v>
      </c>
      <c r="G476" s="6" t="e">
        <f>'Res old 90'!G476/'Res old 90'!$E$38*'Res old 75'!$E$38</f>
        <v>#REF!</v>
      </c>
    </row>
    <row r="477" spans="3:7" ht="12.75" customHeight="1" x14ac:dyDescent="0.25">
      <c r="C477" s="5">
        <v>25</v>
      </c>
      <c r="D477" s="6" t="e">
        <f>'Res old 90'!D477/'Res old 90'!$E$38*'Res old 75'!$E$38</f>
        <v>#REF!</v>
      </c>
      <c r="E477" s="6" t="e">
        <f>'Res old 90'!E477/'Res old 90'!$E$38*'Res old 75'!$E$38</f>
        <v>#REF!</v>
      </c>
      <c r="F477" s="6" t="e">
        <f>'Res old 90'!F477/'Res old 90'!$E$38*'Res old 75'!$E$38</f>
        <v>#REF!</v>
      </c>
      <c r="G477" s="6" t="e">
        <f>'Res old 90'!G477/'Res old 90'!$E$38*'Res old 75'!$E$38</f>
        <v>#REF!</v>
      </c>
    </row>
    <row r="478" spans="3:7" ht="18" customHeight="1" x14ac:dyDescent="0.3">
      <c r="C478" s="19" t="e">
        <f>C444</f>
        <v>#REF!</v>
      </c>
      <c r="D478" s="25"/>
      <c r="E478" s="25"/>
      <c r="F478" s="25"/>
    </row>
    <row r="479" spans="3:7" ht="18" customHeight="1" x14ac:dyDescent="0.3">
      <c r="C479" s="4" t="s">
        <v>8</v>
      </c>
      <c r="E479" s="8"/>
      <c r="F479" s="15"/>
      <c r="G479" s="14"/>
    </row>
    <row r="480" spans="3:7" ht="18" customHeight="1" x14ac:dyDescent="0.3">
      <c r="C480" s="4" t="s">
        <v>0</v>
      </c>
      <c r="D480" s="15"/>
      <c r="E480" s="20">
        <v>0.75</v>
      </c>
      <c r="F480" s="15"/>
      <c r="G480" s="14" t="str">
        <f>+cit</f>
        <v/>
      </c>
    </row>
    <row r="481" spans="3:7" ht="18" customHeight="1" x14ac:dyDescent="0.3">
      <c r="C481" s="19" t="s">
        <v>33</v>
      </c>
      <c r="D481" s="15"/>
      <c r="E481" s="8"/>
      <c r="F481" s="8"/>
      <c r="G481" s="24" t="str">
        <f>+_cit1</f>
        <v/>
      </c>
    </row>
    <row r="482" spans="3:7" ht="13" x14ac:dyDescent="0.3">
      <c r="C482" s="4"/>
      <c r="D482" s="15"/>
      <c r="E482" s="8"/>
      <c r="F482" s="15"/>
      <c r="G482" s="24"/>
    </row>
    <row r="483" spans="3:7" ht="13" x14ac:dyDescent="0.3">
      <c r="C483" s="2"/>
      <c r="D483" s="9"/>
      <c r="E483" s="10"/>
      <c r="F483" s="10" t="s">
        <v>52</v>
      </c>
    </row>
    <row r="484" spans="3:7" ht="26" x14ac:dyDescent="0.3">
      <c r="C484" s="2"/>
      <c r="D484" s="2"/>
      <c r="E484" s="2"/>
      <c r="F484" s="50" t="s">
        <v>53</v>
      </c>
    </row>
    <row r="485" spans="3:7" ht="13" x14ac:dyDescent="0.3">
      <c r="C485" s="3"/>
      <c r="D485" s="3"/>
      <c r="E485" s="2"/>
      <c r="F485" s="43" t="s">
        <v>54</v>
      </c>
      <c r="G485" s="3"/>
    </row>
    <row r="486" spans="3:7" ht="26" x14ac:dyDescent="0.3">
      <c r="C486" s="51" t="s">
        <v>56</v>
      </c>
      <c r="D486" s="28" t="s">
        <v>3</v>
      </c>
      <c r="E486" s="28" t="s">
        <v>7</v>
      </c>
      <c r="F486" s="51" t="s">
        <v>55</v>
      </c>
      <c r="G486" s="51" t="s">
        <v>57</v>
      </c>
    </row>
    <row r="487" spans="3:7" ht="19.5" customHeight="1" x14ac:dyDescent="0.25">
      <c r="C487" s="5">
        <v>1</v>
      </c>
      <c r="D487" s="6" t="e">
        <f>'Res old 90'!D487/'Res old 90'!$E$38*'Res old 75'!$E$38</f>
        <v>#REF!</v>
      </c>
      <c r="E487" s="6" t="e">
        <f>'Res old 90'!E487/'Res old 90'!$E$38*'Res old 75'!$E$38</f>
        <v>#REF!</v>
      </c>
      <c r="F487" s="6" t="e">
        <f>'Res old 90'!F487/'Res old 90'!$E$38*'Res old 75'!$E$38</f>
        <v>#REF!</v>
      </c>
      <c r="G487" s="6" t="e">
        <f>'Res old 90'!G487/'Res old 90'!$E$38*'Res old 75'!$E$38</f>
        <v>#REF!</v>
      </c>
    </row>
    <row r="488" spans="3:7" ht="12.75" customHeight="1" x14ac:dyDescent="0.25">
      <c r="C488" s="5">
        <v>2</v>
      </c>
      <c r="D488" s="6" t="e">
        <f>'Res old 90'!D488/'Res old 90'!$E$38*'Res old 75'!$E$38</f>
        <v>#REF!</v>
      </c>
      <c r="E488" s="6" t="e">
        <f>'Res old 90'!E488/'Res old 90'!$E$38*'Res old 75'!$E$38</f>
        <v>#REF!</v>
      </c>
      <c r="F488" s="6" t="e">
        <f>'Res old 90'!F488/'Res old 90'!$E$38*'Res old 75'!$E$38</f>
        <v>#REF!</v>
      </c>
      <c r="G488" s="6" t="e">
        <f>'Res old 90'!G488/'Res old 90'!$E$38*'Res old 75'!$E$38</f>
        <v>#REF!</v>
      </c>
    </row>
    <row r="489" spans="3:7" ht="12.75" customHeight="1" x14ac:dyDescent="0.25">
      <c r="C489" s="17">
        <v>3</v>
      </c>
      <c r="D489" s="6" t="e">
        <f>'Res old 90'!D489/'Res old 90'!$E$38*'Res old 75'!$E$38</f>
        <v>#REF!</v>
      </c>
      <c r="E489" s="6" t="e">
        <f>'Res old 90'!E489/'Res old 90'!$E$38*'Res old 75'!$E$38</f>
        <v>#REF!</v>
      </c>
      <c r="F489" s="6" t="e">
        <f>'Res old 90'!F489/'Res old 90'!$E$38*'Res old 75'!$E$38</f>
        <v>#REF!</v>
      </c>
      <c r="G489" s="6" t="e">
        <f>'Res old 90'!G489/'Res old 90'!$E$38*'Res old 75'!$E$38</f>
        <v>#REF!</v>
      </c>
    </row>
    <row r="490" spans="3:7" ht="12.75" customHeight="1" x14ac:dyDescent="0.25">
      <c r="C490" s="5">
        <v>4</v>
      </c>
      <c r="D490" s="6" t="e">
        <f>'Res old 90'!D490/'Res old 90'!$E$38*'Res old 75'!$E$38</f>
        <v>#REF!</v>
      </c>
      <c r="E490" s="6" t="e">
        <f>'Res old 90'!E490/'Res old 90'!$E$38*'Res old 75'!$E$38</f>
        <v>#REF!</v>
      </c>
      <c r="F490" s="6" t="e">
        <f>'Res old 90'!F490/'Res old 90'!$E$38*'Res old 75'!$E$38</f>
        <v>#REF!</v>
      </c>
      <c r="G490" s="6" t="e">
        <f>'Res old 90'!G490/'Res old 90'!$E$38*'Res old 75'!$E$38</f>
        <v>#REF!</v>
      </c>
    </row>
    <row r="491" spans="3:7" ht="12.75" customHeight="1" x14ac:dyDescent="0.25">
      <c r="C491" s="5">
        <v>5</v>
      </c>
      <c r="D491" s="6" t="e">
        <f>'Res old 90'!D491/'Res old 90'!$E$38*'Res old 75'!$E$38</f>
        <v>#REF!</v>
      </c>
      <c r="E491" s="6" t="e">
        <f>'Res old 90'!E491/'Res old 90'!$E$38*'Res old 75'!$E$38</f>
        <v>#REF!</v>
      </c>
      <c r="F491" s="6" t="e">
        <f>'Res old 90'!F491/'Res old 90'!$E$38*'Res old 75'!$E$38</f>
        <v>#REF!</v>
      </c>
      <c r="G491" s="6" t="e">
        <f>'Res old 90'!G491/'Res old 90'!$E$38*'Res old 75'!$E$38</f>
        <v>#REF!</v>
      </c>
    </row>
    <row r="492" spans="3:7" ht="19.5" customHeight="1" x14ac:dyDescent="0.25">
      <c r="C492" s="17">
        <v>6</v>
      </c>
      <c r="D492" s="6" t="e">
        <f>'Res old 90'!D492/'Res old 90'!$E$38*'Res old 75'!$E$38</f>
        <v>#REF!</v>
      </c>
      <c r="E492" s="6" t="e">
        <f>'Res old 90'!E492/'Res old 90'!$E$38*'Res old 75'!$E$38</f>
        <v>#REF!</v>
      </c>
      <c r="F492" s="6" t="e">
        <f>'Res old 90'!F492/'Res old 90'!$E$38*'Res old 75'!$E$38</f>
        <v>#REF!</v>
      </c>
      <c r="G492" s="6" t="e">
        <f>'Res old 90'!G492/'Res old 90'!$E$38*'Res old 75'!$E$38</f>
        <v>#REF!</v>
      </c>
    </row>
    <row r="493" spans="3:7" ht="12.75" customHeight="1" x14ac:dyDescent="0.25">
      <c r="C493" s="5">
        <v>7</v>
      </c>
      <c r="D493" s="6" t="e">
        <f>'Res old 90'!D493/'Res old 90'!$E$38*'Res old 75'!$E$38</f>
        <v>#REF!</v>
      </c>
      <c r="E493" s="6" t="e">
        <f>'Res old 90'!E493/'Res old 90'!$E$38*'Res old 75'!$E$38</f>
        <v>#REF!</v>
      </c>
      <c r="F493" s="6" t="e">
        <f>'Res old 90'!F493/'Res old 90'!$E$38*'Res old 75'!$E$38</f>
        <v>#REF!</v>
      </c>
      <c r="G493" s="6" t="e">
        <f>'Res old 90'!G493/'Res old 90'!$E$38*'Res old 75'!$E$38</f>
        <v>#REF!</v>
      </c>
    </row>
    <row r="494" spans="3:7" ht="12.75" customHeight="1" x14ac:dyDescent="0.25">
      <c r="C494" s="5">
        <v>8</v>
      </c>
      <c r="D494" s="6" t="e">
        <f>'Res old 90'!D494/'Res old 90'!$E$38*'Res old 75'!$E$38</f>
        <v>#REF!</v>
      </c>
      <c r="E494" s="6" t="e">
        <f>'Res old 90'!E494/'Res old 90'!$E$38*'Res old 75'!$E$38</f>
        <v>#REF!</v>
      </c>
      <c r="F494" s="6" t="e">
        <f>'Res old 90'!F494/'Res old 90'!$E$38*'Res old 75'!$E$38</f>
        <v>#REF!</v>
      </c>
      <c r="G494" s="6" t="e">
        <f>'Res old 90'!G494/'Res old 90'!$E$38*'Res old 75'!$E$38</f>
        <v>#REF!</v>
      </c>
    </row>
    <row r="495" spans="3:7" ht="12.75" customHeight="1" x14ac:dyDescent="0.25">
      <c r="C495" s="5">
        <v>9</v>
      </c>
      <c r="D495" s="6" t="e">
        <f>'Res old 90'!D495/'Res old 90'!$E$38*'Res old 75'!$E$38</f>
        <v>#REF!</v>
      </c>
      <c r="E495" s="6" t="e">
        <f>'Res old 90'!E495/'Res old 90'!$E$38*'Res old 75'!$E$38</f>
        <v>#REF!</v>
      </c>
      <c r="F495" s="6" t="e">
        <f>'Res old 90'!F495/'Res old 90'!$E$38*'Res old 75'!$E$38</f>
        <v>#REF!</v>
      </c>
      <c r="G495" s="6" t="e">
        <f>'Res old 90'!G495/'Res old 90'!$E$38*'Res old 75'!$E$38</f>
        <v>#REF!</v>
      </c>
    </row>
    <row r="496" spans="3:7" ht="12.75" customHeight="1" x14ac:dyDescent="0.25">
      <c r="C496" s="5">
        <v>10</v>
      </c>
      <c r="D496" s="6" t="e">
        <f>'Res old 90'!D496/'Res old 90'!$E$38*'Res old 75'!$E$38</f>
        <v>#REF!</v>
      </c>
      <c r="E496" s="6" t="e">
        <f>'Res old 90'!E496/'Res old 90'!$E$38*'Res old 75'!$E$38</f>
        <v>#REF!</v>
      </c>
      <c r="F496" s="6" t="e">
        <f>'Res old 90'!F496/'Res old 90'!$E$38*'Res old 75'!$E$38</f>
        <v>#REF!</v>
      </c>
      <c r="G496" s="6" t="e">
        <f>'Res old 90'!G496/'Res old 90'!$E$38*'Res old 75'!$E$38</f>
        <v>#REF!</v>
      </c>
    </row>
    <row r="497" spans="3:7" ht="19.5" customHeight="1" x14ac:dyDescent="0.25">
      <c r="C497" s="5">
        <v>11</v>
      </c>
      <c r="D497" s="6" t="e">
        <f>'Res old 90'!D497/'Res old 90'!$E$38*'Res old 75'!$E$38</f>
        <v>#REF!</v>
      </c>
      <c r="E497" s="6" t="e">
        <f>'Res old 90'!E497/'Res old 90'!$E$38*'Res old 75'!$E$38</f>
        <v>#REF!</v>
      </c>
      <c r="F497" s="6" t="e">
        <f>'Res old 90'!F497/'Res old 90'!$E$38*'Res old 75'!$E$38</f>
        <v>#REF!</v>
      </c>
      <c r="G497" s="6" t="e">
        <f>'Res old 90'!G497/'Res old 90'!$E$38*'Res old 75'!$E$38</f>
        <v>#REF!</v>
      </c>
    </row>
    <row r="498" spans="3:7" ht="12.75" customHeight="1" x14ac:dyDescent="0.25">
      <c r="C498" s="5">
        <v>12</v>
      </c>
      <c r="D498" s="6" t="e">
        <f>'Res old 90'!D498/'Res old 90'!$E$38*'Res old 75'!$E$38</f>
        <v>#REF!</v>
      </c>
      <c r="E498" s="6" t="e">
        <f>'Res old 90'!E498/'Res old 90'!$E$38*'Res old 75'!$E$38</f>
        <v>#REF!</v>
      </c>
      <c r="F498" s="6" t="e">
        <f>'Res old 90'!F498/'Res old 90'!$E$38*'Res old 75'!$E$38</f>
        <v>#REF!</v>
      </c>
      <c r="G498" s="6" t="e">
        <f>'Res old 90'!G498/'Res old 90'!$E$38*'Res old 75'!$E$38</f>
        <v>#REF!</v>
      </c>
    </row>
    <row r="499" spans="3:7" ht="12.75" customHeight="1" x14ac:dyDescent="0.25">
      <c r="C499" s="5">
        <v>13</v>
      </c>
      <c r="D499" s="6" t="e">
        <f>'Res old 90'!D499/'Res old 90'!$E$38*'Res old 75'!$E$38</f>
        <v>#REF!</v>
      </c>
      <c r="E499" s="6" t="e">
        <f>'Res old 90'!E499/'Res old 90'!$E$38*'Res old 75'!$E$38</f>
        <v>#REF!</v>
      </c>
      <c r="F499" s="6" t="e">
        <f>'Res old 90'!F499/'Res old 90'!$E$38*'Res old 75'!$E$38</f>
        <v>#REF!</v>
      </c>
      <c r="G499" s="6" t="e">
        <f>'Res old 90'!G499/'Res old 90'!$E$38*'Res old 75'!$E$38</f>
        <v>#REF!</v>
      </c>
    </row>
    <row r="500" spans="3:7" ht="12.75" customHeight="1" x14ac:dyDescent="0.25">
      <c r="C500" s="5">
        <v>14</v>
      </c>
      <c r="D500" s="6" t="e">
        <f>'Res old 90'!D500/'Res old 90'!$E$38*'Res old 75'!$E$38</f>
        <v>#REF!</v>
      </c>
      <c r="E500" s="6" t="e">
        <f>'Res old 90'!E500/'Res old 90'!$E$38*'Res old 75'!$E$38</f>
        <v>#REF!</v>
      </c>
      <c r="F500" s="6" t="e">
        <f>'Res old 90'!F500/'Res old 90'!$E$38*'Res old 75'!$E$38</f>
        <v>#REF!</v>
      </c>
      <c r="G500" s="6" t="e">
        <f>'Res old 90'!G500/'Res old 90'!$E$38*'Res old 75'!$E$38</f>
        <v>#REF!</v>
      </c>
    </row>
    <row r="501" spans="3:7" ht="12.75" customHeight="1" x14ac:dyDescent="0.25">
      <c r="C501" s="5">
        <v>15</v>
      </c>
      <c r="D501" s="6" t="e">
        <f>'Res old 90'!D501/'Res old 90'!$E$38*'Res old 75'!$E$38</f>
        <v>#REF!</v>
      </c>
      <c r="E501" s="6" t="e">
        <f>'Res old 90'!E501/'Res old 90'!$E$38*'Res old 75'!$E$38</f>
        <v>#REF!</v>
      </c>
      <c r="F501" s="6" t="e">
        <f>'Res old 90'!F501/'Res old 90'!$E$38*'Res old 75'!$E$38</f>
        <v>#REF!</v>
      </c>
      <c r="G501" s="6" t="e">
        <f>'Res old 90'!G501/'Res old 90'!$E$38*'Res old 75'!$E$38</f>
        <v>#REF!</v>
      </c>
    </row>
    <row r="502" spans="3:7" ht="19.5" customHeight="1" x14ac:dyDescent="0.25">
      <c r="C502" s="5">
        <v>16</v>
      </c>
      <c r="D502" s="6" t="e">
        <f>'Res old 90'!D502/'Res old 90'!$E$38*'Res old 75'!$E$38</f>
        <v>#REF!</v>
      </c>
      <c r="E502" s="6" t="e">
        <f>'Res old 90'!E502/'Res old 90'!$E$38*'Res old 75'!$E$38</f>
        <v>#REF!</v>
      </c>
      <c r="F502" s="6" t="e">
        <f>'Res old 90'!F502/'Res old 90'!$E$38*'Res old 75'!$E$38</f>
        <v>#REF!</v>
      </c>
      <c r="G502" s="6" t="e">
        <f>'Res old 90'!G502/'Res old 90'!$E$38*'Res old 75'!$E$38</f>
        <v>#REF!</v>
      </c>
    </row>
    <row r="503" spans="3:7" ht="12.75" customHeight="1" x14ac:dyDescent="0.25">
      <c r="C503" s="5">
        <v>17</v>
      </c>
      <c r="D503" s="6" t="e">
        <f>'Res old 90'!D503/'Res old 90'!$E$38*'Res old 75'!$E$38</f>
        <v>#REF!</v>
      </c>
      <c r="E503" s="6" t="e">
        <f>'Res old 90'!E503/'Res old 90'!$E$38*'Res old 75'!$E$38</f>
        <v>#REF!</v>
      </c>
      <c r="F503" s="6" t="e">
        <f>'Res old 90'!F503/'Res old 90'!$E$38*'Res old 75'!$E$38</f>
        <v>#REF!</v>
      </c>
      <c r="G503" s="6" t="e">
        <f>'Res old 90'!G503/'Res old 90'!$E$38*'Res old 75'!$E$38</f>
        <v>#REF!</v>
      </c>
    </row>
    <row r="504" spans="3:7" ht="12.75" customHeight="1" x14ac:dyDescent="0.25">
      <c r="C504" s="5">
        <v>18</v>
      </c>
      <c r="D504" s="6" t="e">
        <f>'Res old 90'!D504/'Res old 90'!$E$38*'Res old 75'!$E$38</f>
        <v>#REF!</v>
      </c>
      <c r="E504" s="6" t="e">
        <f>'Res old 90'!E504/'Res old 90'!$E$38*'Res old 75'!$E$38</f>
        <v>#REF!</v>
      </c>
      <c r="F504" s="6" t="e">
        <f>'Res old 90'!F504/'Res old 90'!$E$38*'Res old 75'!$E$38</f>
        <v>#REF!</v>
      </c>
      <c r="G504" s="6" t="e">
        <f>'Res old 90'!G504/'Res old 90'!$E$38*'Res old 75'!$E$38</f>
        <v>#REF!</v>
      </c>
    </row>
    <row r="505" spans="3:7" ht="12.75" customHeight="1" x14ac:dyDescent="0.25">
      <c r="C505" s="5">
        <v>19</v>
      </c>
      <c r="D505" s="6" t="e">
        <f>'Res old 90'!D505/'Res old 90'!$E$38*'Res old 75'!$E$38</f>
        <v>#REF!</v>
      </c>
      <c r="E505" s="6" t="e">
        <f>'Res old 90'!E505/'Res old 90'!$E$38*'Res old 75'!$E$38</f>
        <v>#REF!</v>
      </c>
      <c r="F505" s="6" t="e">
        <f>'Res old 90'!F505/'Res old 90'!$E$38*'Res old 75'!$E$38</f>
        <v>#REF!</v>
      </c>
      <c r="G505" s="6" t="e">
        <f>'Res old 90'!G505/'Res old 90'!$E$38*'Res old 75'!$E$38</f>
        <v>#REF!</v>
      </c>
    </row>
    <row r="506" spans="3:7" ht="12.75" customHeight="1" x14ac:dyDescent="0.25">
      <c r="C506" s="5">
        <v>20</v>
      </c>
      <c r="D506" s="6" t="e">
        <f>'Res old 90'!D506/'Res old 90'!$E$38*'Res old 75'!$E$38</f>
        <v>#REF!</v>
      </c>
      <c r="E506" s="6" t="e">
        <f>'Res old 90'!E506/'Res old 90'!$E$38*'Res old 75'!$E$38</f>
        <v>#REF!</v>
      </c>
      <c r="F506" s="6" t="e">
        <f>'Res old 90'!F506/'Res old 90'!$E$38*'Res old 75'!$E$38</f>
        <v>#REF!</v>
      </c>
      <c r="G506" s="6" t="e">
        <f>'Res old 90'!G506/'Res old 90'!$E$38*'Res old 75'!$E$38</f>
        <v>#REF!</v>
      </c>
    </row>
    <row r="507" spans="3:7" ht="19.5" customHeight="1" x14ac:dyDescent="0.25">
      <c r="C507" s="5">
        <v>21</v>
      </c>
      <c r="D507" s="6" t="e">
        <f>'Res old 90'!D507/'Res old 90'!$E$38*'Res old 75'!$E$38</f>
        <v>#REF!</v>
      </c>
      <c r="E507" s="6" t="e">
        <f>'Res old 90'!E507/'Res old 90'!$E$38*'Res old 75'!$E$38</f>
        <v>#REF!</v>
      </c>
      <c r="F507" s="6" t="e">
        <f>'Res old 90'!F507/'Res old 90'!$E$38*'Res old 75'!$E$38</f>
        <v>#REF!</v>
      </c>
      <c r="G507" s="6" t="e">
        <f>'Res old 90'!G507/'Res old 90'!$E$38*'Res old 75'!$E$38</f>
        <v>#REF!</v>
      </c>
    </row>
    <row r="508" spans="3:7" ht="12.75" customHeight="1" x14ac:dyDescent="0.25">
      <c r="C508" s="5">
        <v>22</v>
      </c>
      <c r="D508" s="6" t="e">
        <f>'Res old 90'!D508/'Res old 90'!$E$38*'Res old 75'!$E$38</f>
        <v>#REF!</v>
      </c>
      <c r="E508" s="6" t="e">
        <f>'Res old 90'!E508/'Res old 90'!$E$38*'Res old 75'!$E$38</f>
        <v>#REF!</v>
      </c>
      <c r="F508" s="6" t="e">
        <f>'Res old 90'!F508/'Res old 90'!$E$38*'Res old 75'!$E$38</f>
        <v>#REF!</v>
      </c>
      <c r="G508" s="6" t="e">
        <f>'Res old 90'!G508/'Res old 90'!$E$38*'Res old 75'!$E$38</f>
        <v>#REF!</v>
      </c>
    </row>
    <row r="509" spans="3:7" ht="12.75" customHeight="1" x14ac:dyDescent="0.25">
      <c r="C509" s="5">
        <v>23</v>
      </c>
      <c r="D509" s="6" t="e">
        <f>'Res old 90'!D509/'Res old 90'!$E$38*'Res old 75'!$E$38</f>
        <v>#REF!</v>
      </c>
      <c r="E509" s="6" t="e">
        <f>'Res old 90'!E509/'Res old 90'!$E$38*'Res old 75'!$E$38</f>
        <v>#REF!</v>
      </c>
      <c r="F509" s="6" t="e">
        <f>'Res old 90'!F509/'Res old 90'!$E$38*'Res old 75'!$E$38</f>
        <v>#REF!</v>
      </c>
      <c r="G509" s="6" t="e">
        <f>'Res old 90'!G509/'Res old 90'!$E$38*'Res old 75'!$E$38</f>
        <v>#REF!</v>
      </c>
    </row>
    <row r="510" spans="3:7" ht="12.75" customHeight="1" x14ac:dyDescent="0.25">
      <c r="C510" s="5">
        <v>24</v>
      </c>
      <c r="D510" s="6" t="e">
        <f>'Res old 90'!D510/'Res old 90'!$E$38*'Res old 75'!$E$38</f>
        <v>#REF!</v>
      </c>
      <c r="E510" s="6" t="e">
        <f>'Res old 90'!E510/'Res old 90'!$E$38*'Res old 75'!$E$38</f>
        <v>#REF!</v>
      </c>
      <c r="F510" s="6" t="e">
        <f>'Res old 90'!F510/'Res old 90'!$E$38*'Res old 75'!$E$38</f>
        <v>#REF!</v>
      </c>
      <c r="G510" s="6" t="e">
        <f>'Res old 90'!G510/'Res old 90'!$E$38*'Res old 75'!$E$38</f>
        <v>#REF!</v>
      </c>
    </row>
    <row r="511" spans="3:7" ht="12.75" customHeight="1" x14ac:dyDescent="0.25">
      <c r="C511" s="5">
        <v>25</v>
      </c>
      <c r="D511" s="6" t="e">
        <f>'Res old 90'!D511/'Res old 90'!$E$38*'Res old 75'!$E$38</f>
        <v>#REF!</v>
      </c>
      <c r="E511" s="6" t="e">
        <f>'Res old 90'!E511/'Res old 90'!$E$38*'Res old 75'!$E$38</f>
        <v>#REF!</v>
      </c>
      <c r="F511" s="6" t="e">
        <f>'Res old 90'!F511/'Res old 90'!$E$38*'Res old 75'!$E$38</f>
        <v>#REF!</v>
      </c>
      <c r="G511" s="6" t="e">
        <f>'Res old 90'!G511/'Res old 90'!$E$38*'Res old 75'!$E$38</f>
        <v>#REF!</v>
      </c>
    </row>
    <row r="512" spans="3:7" ht="18" customHeight="1" x14ac:dyDescent="0.3">
      <c r="C512" s="19" t="e">
        <f>C478</f>
        <v>#REF!</v>
      </c>
      <c r="D512" s="25"/>
      <c r="E512" s="25"/>
      <c r="F512" s="25"/>
    </row>
    <row r="513" spans="3:7" ht="18" customHeight="1" x14ac:dyDescent="0.3">
      <c r="C513" s="4" t="s">
        <v>8</v>
      </c>
      <c r="E513" s="8"/>
      <c r="F513" s="15"/>
      <c r="G513" s="14"/>
    </row>
    <row r="514" spans="3:7" ht="18" customHeight="1" x14ac:dyDescent="0.3">
      <c r="C514" s="4" t="s">
        <v>0</v>
      </c>
      <c r="D514" s="15"/>
      <c r="E514" s="20">
        <v>0.75</v>
      </c>
      <c r="F514" s="15"/>
      <c r="G514" s="14" t="str">
        <f>+cit</f>
        <v/>
      </c>
    </row>
    <row r="515" spans="3:7" ht="18" customHeight="1" x14ac:dyDescent="0.3">
      <c r="C515" s="19" t="s">
        <v>32</v>
      </c>
      <c r="D515" s="15"/>
      <c r="E515" s="8"/>
      <c r="F515" s="8"/>
      <c r="G515" s="24" t="str">
        <f>+_cit1</f>
        <v/>
      </c>
    </row>
    <row r="516" spans="3:7" ht="13" x14ac:dyDescent="0.3">
      <c r="C516" s="4"/>
      <c r="D516" s="15"/>
      <c r="E516" s="8"/>
      <c r="F516" s="15"/>
      <c r="G516" s="24"/>
    </row>
    <row r="517" spans="3:7" ht="13" x14ac:dyDescent="0.3">
      <c r="C517" s="2"/>
      <c r="D517" s="9"/>
      <c r="E517" s="10"/>
      <c r="F517" s="10" t="s">
        <v>52</v>
      </c>
    </row>
    <row r="518" spans="3:7" ht="26" x14ac:dyDescent="0.3">
      <c r="C518" s="2"/>
      <c r="D518" s="2"/>
      <c r="E518" s="2"/>
      <c r="F518" s="50" t="s">
        <v>53</v>
      </c>
    </row>
    <row r="519" spans="3:7" ht="13" x14ac:dyDescent="0.3">
      <c r="C519" s="3"/>
      <c r="D519" s="3"/>
      <c r="E519" s="2"/>
      <c r="F519" s="43" t="s">
        <v>54</v>
      </c>
      <c r="G519" s="3"/>
    </row>
    <row r="520" spans="3:7" ht="26" x14ac:dyDescent="0.3">
      <c r="C520" s="51" t="s">
        <v>56</v>
      </c>
      <c r="D520" s="28" t="s">
        <v>3</v>
      </c>
      <c r="E520" s="28" t="s">
        <v>7</v>
      </c>
      <c r="F520" s="51" t="s">
        <v>55</v>
      </c>
      <c r="G520" s="51" t="s">
        <v>57</v>
      </c>
    </row>
    <row r="521" spans="3:7" ht="19.5" customHeight="1" x14ac:dyDescent="0.25">
      <c r="C521" s="5">
        <v>1</v>
      </c>
      <c r="D521" s="6" t="e">
        <f>'Res old 90'!D521/'Res old 90'!$E$38*'Res old 75'!$E$38</f>
        <v>#REF!</v>
      </c>
      <c r="E521" s="6" t="e">
        <f>'Res old 90'!E521/'Res old 90'!$E$38*'Res old 75'!$E$38</f>
        <v>#REF!</v>
      </c>
      <c r="F521" s="6" t="e">
        <f>'Res old 90'!F521/'Res old 90'!$E$38*'Res old 75'!$E$38</f>
        <v>#REF!</v>
      </c>
      <c r="G521" s="6" t="e">
        <f>'Res old 90'!G521/'Res old 90'!$E$38*'Res old 75'!$E$38</f>
        <v>#REF!</v>
      </c>
    </row>
    <row r="522" spans="3:7" ht="12.75" customHeight="1" x14ac:dyDescent="0.25">
      <c r="C522" s="5">
        <v>2</v>
      </c>
      <c r="D522" s="6" t="e">
        <f>'Res old 90'!D522/'Res old 90'!$E$38*'Res old 75'!$E$38</f>
        <v>#REF!</v>
      </c>
      <c r="E522" s="6" t="e">
        <f>'Res old 90'!E522/'Res old 90'!$E$38*'Res old 75'!$E$38</f>
        <v>#REF!</v>
      </c>
      <c r="F522" s="6" t="e">
        <f>'Res old 90'!F522/'Res old 90'!$E$38*'Res old 75'!$E$38</f>
        <v>#REF!</v>
      </c>
      <c r="G522" s="6" t="e">
        <f>'Res old 90'!G522/'Res old 90'!$E$38*'Res old 75'!$E$38</f>
        <v>#REF!</v>
      </c>
    </row>
    <row r="523" spans="3:7" ht="12.75" customHeight="1" x14ac:dyDescent="0.25">
      <c r="C523" s="17">
        <v>3</v>
      </c>
      <c r="D523" s="6" t="e">
        <f>'Res old 90'!D523/'Res old 90'!$E$38*'Res old 75'!$E$38</f>
        <v>#REF!</v>
      </c>
      <c r="E523" s="6" t="e">
        <f>'Res old 90'!E523/'Res old 90'!$E$38*'Res old 75'!$E$38</f>
        <v>#REF!</v>
      </c>
      <c r="F523" s="6" t="e">
        <f>'Res old 90'!F523/'Res old 90'!$E$38*'Res old 75'!$E$38</f>
        <v>#REF!</v>
      </c>
      <c r="G523" s="6" t="e">
        <f>'Res old 90'!G523/'Res old 90'!$E$38*'Res old 75'!$E$38</f>
        <v>#REF!</v>
      </c>
    </row>
    <row r="524" spans="3:7" ht="12.75" customHeight="1" x14ac:dyDescent="0.25">
      <c r="C524" s="5">
        <v>4</v>
      </c>
      <c r="D524" s="6" t="e">
        <f>'Res old 90'!D524/'Res old 90'!$E$38*'Res old 75'!$E$38</f>
        <v>#REF!</v>
      </c>
      <c r="E524" s="6" t="e">
        <f>'Res old 90'!E524/'Res old 90'!$E$38*'Res old 75'!$E$38</f>
        <v>#REF!</v>
      </c>
      <c r="F524" s="6" t="e">
        <f>'Res old 90'!F524/'Res old 90'!$E$38*'Res old 75'!$E$38</f>
        <v>#REF!</v>
      </c>
      <c r="G524" s="6" t="e">
        <f>'Res old 90'!G524/'Res old 90'!$E$38*'Res old 75'!$E$38</f>
        <v>#REF!</v>
      </c>
    </row>
    <row r="525" spans="3:7" ht="12.75" customHeight="1" x14ac:dyDescent="0.25">
      <c r="C525" s="5">
        <v>5</v>
      </c>
      <c r="D525" s="6" t="e">
        <f>'Res old 90'!D525/'Res old 90'!$E$38*'Res old 75'!$E$38</f>
        <v>#REF!</v>
      </c>
      <c r="E525" s="6" t="e">
        <f>'Res old 90'!E525/'Res old 90'!$E$38*'Res old 75'!$E$38</f>
        <v>#REF!</v>
      </c>
      <c r="F525" s="6" t="e">
        <f>'Res old 90'!F525/'Res old 90'!$E$38*'Res old 75'!$E$38</f>
        <v>#REF!</v>
      </c>
      <c r="G525" s="6" t="e">
        <f>'Res old 90'!G525/'Res old 90'!$E$38*'Res old 75'!$E$38</f>
        <v>#REF!</v>
      </c>
    </row>
    <row r="526" spans="3:7" ht="19.5" customHeight="1" x14ac:dyDescent="0.25">
      <c r="C526" s="17">
        <v>6</v>
      </c>
      <c r="D526" s="6" t="e">
        <f>'Res old 90'!D526/'Res old 90'!$E$38*'Res old 75'!$E$38</f>
        <v>#REF!</v>
      </c>
      <c r="E526" s="6" t="e">
        <f>'Res old 90'!E526/'Res old 90'!$E$38*'Res old 75'!$E$38</f>
        <v>#REF!</v>
      </c>
      <c r="F526" s="6" t="e">
        <f>'Res old 90'!F526/'Res old 90'!$E$38*'Res old 75'!$E$38</f>
        <v>#REF!</v>
      </c>
      <c r="G526" s="6" t="e">
        <f>'Res old 90'!G526/'Res old 90'!$E$38*'Res old 75'!$E$38</f>
        <v>#REF!</v>
      </c>
    </row>
    <row r="527" spans="3:7" ht="12.75" customHeight="1" x14ac:dyDescent="0.25">
      <c r="C527" s="5">
        <v>7</v>
      </c>
      <c r="D527" s="6" t="e">
        <f>'Res old 90'!D527/'Res old 90'!$E$38*'Res old 75'!$E$38</f>
        <v>#REF!</v>
      </c>
      <c r="E527" s="6" t="e">
        <f>'Res old 90'!E527/'Res old 90'!$E$38*'Res old 75'!$E$38</f>
        <v>#REF!</v>
      </c>
      <c r="F527" s="6" t="e">
        <f>'Res old 90'!F527/'Res old 90'!$E$38*'Res old 75'!$E$38</f>
        <v>#REF!</v>
      </c>
      <c r="G527" s="6" t="e">
        <f>'Res old 90'!G527/'Res old 90'!$E$38*'Res old 75'!$E$38</f>
        <v>#REF!</v>
      </c>
    </row>
    <row r="528" spans="3:7" ht="12.75" customHeight="1" x14ac:dyDescent="0.25">
      <c r="C528" s="5">
        <v>8</v>
      </c>
      <c r="D528" s="6" t="e">
        <f>'Res old 90'!D528/'Res old 90'!$E$38*'Res old 75'!$E$38</f>
        <v>#REF!</v>
      </c>
      <c r="E528" s="6" t="e">
        <f>'Res old 90'!E528/'Res old 90'!$E$38*'Res old 75'!$E$38</f>
        <v>#REF!</v>
      </c>
      <c r="F528" s="6" t="e">
        <f>'Res old 90'!F528/'Res old 90'!$E$38*'Res old 75'!$E$38</f>
        <v>#REF!</v>
      </c>
      <c r="G528" s="6" t="e">
        <f>'Res old 90'!G528/'Res old 90'!$E$38*'Res old 75'!$E$38</f>
        <v>#REF!</v>
      </c>
    </row>
    <row r="529" spans="3:7" ht="12.75" customHeight="1" x14ac:dyDescent="0.25">
      <c r="C529" s="5">
        <v>9</v>
      </c>
      <c r="D529" s="6" t="e">
        <f>'Res old 90'!D529/'Res old 90'!$E$38*'Res old 75'!$E$38</f>
        <v>#REF!</v>
      </c>
      <c r="E529" s="6" t="e">
        <f>'Res old 90'!E529/'Res old 90'!$E$38*'Res old 75'!$E$38</f>
        <v>#REF!</v>
      </c>
      <c r="F529" s="6" t="e">
        <f>'Res old 90'!F529/'Res old 90'!$E$38*'Res old 75'!$E$38</f>
        <v>#REF!</v>
      </c>
      <c r="G529" s="6" t="e">
        <f>'Res old 90'!G529/'Res old 90'!$E$38*'Res old 75'!$E$38</f>
        <v>#REF!</v>
      </c>
    </row>
    <row r="530" spans="3:7" ht="12.75" customHeight="1" x14ac:dyDescent="0.25">
      <c r="C530" s="5">
        <v>10</v>
      </c>
      <c r="D530" s="6" t="e">
        <f>'Res old 90'!D530/'Res old 90'!$E$38*'Res old 75'!$E$38</f>
        <v>#REF!</v>
      </c>
      <c r="E530" s="6" t="e">
        <f>'Res old 90'!E530/'Res old 90'!$E$38*'Res old 75'!$E$38</f>
        <v>#REF!</v>
      </c>
      <c r="F530" s="6" t="e">
        <f>'Res old 90'!F530/'Res old 90'!$E$38*'Res old 75'!$E$38</f>
        <v>#REF!</v>
      </c>
      <c r="G530" s="6" t="e">
        <f>'Res old 90'!G530/'Res old 90'!$E$38*'Res old 75'!$E$38</f>
        <v>#REF!</v>
      </c>
    </row>
    <row r="531" spans="3:7" ht="19.5" customHeight="1" x14ac:dyDescent="0.25">
      <c r="C531" s="5">
        <v>11</v>
      </c>
      <c r="D531" s="6" t="e">
        <f>'Res old 90'!D531/'Res old 90'!$E$38*'Res old 75'!$E$38</f>
        <v>#REF!</v>
      </c>
      <c r="E531" s="6" t="e">
        <f>'Res old 90'!E531/'Res old 90'!$E$38*'Res old 75'!$E$38</f>
        <v>#REF!</v>
      </c>
      <c r="F531" s="6" t="e">
        <f>'Res old 90'!F531/'Res old 90'!$E$38*'Res old 75'!$E$38</f>
        <v>#REF!</v>
      </c>
      <c r="G531" s="6" t="e">
        <f>'Res old 90'!G531/'Res old 90'!$E$38*'Res old 75'!$E$38</f>
        <v>#REF!</v>
      </c>
    </row>
    <row r="532" spans="3:7" ht="12.75" customHeight="1" x14ac:dyDescent="0.25">
      <c r="C532" s="5">
        <v>12</v>
      </c>
      <c r="D532" s="6" t="e">
        <f>'Res old 90'!D532/'Res old 90'!$E$38*'Res old 75'!$E$38</f>
        <v>#REF!</v>
      </c>
      <c r="E532" s="6" t="e">
        <f>'Res old 90'!E532/'Res old 90'!$E$38*'Res old 75'!$E$38</f>
        <v>#REF!</v>
      </c>
      <c r="F532" s="6" t="e">
        <f>'Res old 90'!F532/'Res old 90'!$E$38*'Res old 75'!$E$38</f>
        <v>#REF!</v>
      </c>
      <c r="G532" s="6" t="e">
        <f>'Res old 90'!G532/'Res old 90'!$E$38*'Res old 75'!$E$38</f>
        <v>#REF!</v>
      </c>
    </row>
    <row r="533" spans="3:7" ht="12.75" customHeight="1" x14ac:dyDescent="0.25">
      <c r="C533" s="5">
        <v>13</v>
      </c>
      <c r="D533" s="6" t="e">
        <f>'Res old 90'!D533/'Res old 90'!$E$38*'Res old 75'!$E$38</f>
        <v>#REF!</v>
      </c>
      <c r="E533" s="6" t="e">
        <f>'Res old 90'!E533/'Res old 90'!$E$38*'Res old 75'!$E$38</f>
        <v>#REF!</v>
      </c>
      <c r="F533" s="6" t="e">
        <f>'Res old 90'!F533/'Res old 90'!$E$38*'Res old 75'!$E$38</f>
        <v>#REF!</v>
      </c>
      <c r="G533" s="6" t="e">
        <f>'Res old 90'!G533/'Res old 90'!$E$38*'Res old 75'!$E$38</f>
        <v>#REF!</v>
      </c>
    </row>
    <row r="534" spans="3:7" ht="12.75" customHeight="1" x14ac:dyDescent="0.25">
      <c r="C534" s="5">
        <v>14</v>
      </c>
      <c r="D534" s="6" t="e">
        <f>'Res old 90'!D534/'Res old 90'!$E$38*'Res old 75'!$E$38</f>
        <v>#REF!</v>
      </c>
      <c r="E534" s="6" t="e">
        <f>'Res old 90'!E534/'Res old 90'!$E$38*'Res old 75'!$E$38</f>
        <v>#REF!</v>
      </c>
      <c r="F534" s="6" t="e">
        <f>'Res old 90'!F534/'Res old 90'!$E$38*'Res old 75'!$E$38</f>
        <v>#REF!</v>
      </c>
      <c r="G534" s="6" t="e">
        <f>'Res old 90'!G534/'Res old 90'!$E$38*'Res old 75'!$E$38</f>
        <v>#REF!</v>
      </c>
    </row>
    <row r="535" spans="3:7" ht="12.75" customHeight="1" x14ac:dyDescent="0.25">
      <c r="C535" s="5">
        <v>15</v>
      </c>
      <c r="D535" s="6" t="e">
        <f>'Res old 90'!D535/'Res old 90'!$E$38*'Res old 75'!$E$38</f>
        <v>#REF!</v>
      </c>
      <c r="E535" s="6" t="e">
        <f>'Res old 90'!E535/'Res old 90'!$E$38*'Res old 75'!$E$38</f>
        <v>#REF!</v>
      </c>
      <c r="F535" s="6" t="e">
        <f>'Res old 90'!F535/'Res old 90'!$E$38*'Res old 75'!$E$38</f>
        <v>#REF!</v>
      </c>
      <c r="G535" s="6" t="e">
        <f>'Res old 90'!G535/'Res old 90'!$E$38*'Res old 75'!$E$38</f>
        <v>#REF!</v>
      </c>
    </row>
    <row r="536" spans="3:7" ht="19.5" customHeight="1" x14ac:dyDescent="0.25">
      <c r="C536" s="5">
        <v>16</v>
      </c>
      <c r="D536" s="6" t="e">
        <f>'Res old 90'!D536/'Res old 90'!$E$38*'Res old 75'!$E$38</f>
        <v>#REF!</v>
      </c>
      <c r="E536" s="6" t="e">
        <f>'Res old 90'!E536/'Res old 90'!$E$38*'Res old 75'!$E$38</f>
        <v>#REF!</v>
      </c>
      <c r="F536" s="6" t="e">
        <f>'Res old 90'!F536/'Res old 90'!$E$38*'Res old 75'!$E$38</f>
        <v>#REF!</v>
      </c>
      <c r="G536" s="6" t="e">
        <f>'Res old 90'!G536/'Res old 90'!$E$38*'Res old 75'!$E$38</f>
        <v>#REF!</v>
      </c>
    </row>
    <row r="537" spans="3:7" ht="12.75" customHeight="1" x14ac:dyDescent="0.25">
      <c r="C537" s="5">
        <v>17</v>
      </c>
      <c r="D537" s="6" t="e">
        <f>'Res old 90'!D537/'Res old 90'!$E$38*'Res old 75'!$E$38</f>
        <v>#REF!</v>
      </c>
      <c r="E537" s="6" t="e">
        <f>'Res old 90'!E537/'Res old 90'!$E$38*'Res old 75'!$E$38</f>
        <v>#REF!</v>
      </c>
      <c r="F537" s="6" t="e">
        <f>'Res old 90'!F537/'Res old 90'!$E$38*'Res old 75'!$E$38</f>
        <v>#REF!</v>
      </c>
      <c r="G537" s="6" t="e">
        <f>'Res old 90'!G537/'Res old 90'!$E$38*'Res old 75'!$E$38</f>
        <v>#REF!</v>
      </c>
    </row>
    <row r="538" spans="3:7" ht="12.75" customHeight="1" x14ac:dyDescent="0.25">
      <c r="C538" s="5">
        <v>18</v>
      </c>
      <c r="D538" s="6" t="e">
        <f>'Res old 90'!D538/'Res old 90'!$E$38*'Res old 75'!$E$38</f>
        <v>#REF!</v>
      </c>
      <c r="E538" s="6" t="e">
        <f>'Res old 90'!E538/'Res old 90'!$E$38*'Res old 75'!$E$38</f>
        <v>#REF!</v>
      </c>
      <c r="F538" s="6" t="e">
        <f>'Res old 90'!F538/'Res old 90'!$E$38*'Res old 75'!$E$38</f>
        <v>#REF!</v>
      </c>
      <c r="G538" s="6" t="e">
        <f>'Res old 90'!G538/'Res old 90'!$E$38*'Res old 75'!$E$38</f>
        <v>#REF!</v>
      </c>
    </row>
    <row r="539" spans="3:7" ht="12.75" customHeight="1" x14ac:dyDescent="0.25">
      <c r="C539" s="5">
        <v>19</v>
      </c>
      <c r="D539" s="6" t="e">
        <f>'Res old 90'!D539/'Res old 90'!$E$38*'Res old 75'!$E$38</f>
        <v>#REF!</v>
      </c>
      <c r="E539" s="6" t="e">
        <f>'Res old 90'!E539/'Res old 90'!$E$38*'Res old 75'!$E$38</f>
        <v>#REF!</v>
      </c>
      <c r="F539" s="6" t="e">
        <f>'Res old 90'!F539/'Res old 90'!$E$38*'Res old 75'!$E$38</f>
        <v>#REF!</v>
      </c>
      <c r="G539" s="6" t="e">
        <f>'Res old 90'!G539/'Res old 90'!$E$38*'Res old 75'!$E$38</f>
        <v>#REF!</v>
      </c>
    </row>
    <row r="540" spans="3:7" ht="12.75" customHeight="1" x14ac:dyDescent="0.25">
      <c r="C540" s="5">
        <v>20</v>
      </c>
      <c r="D540" s="6" t="e">
        <f>'Res old 90'!D540/'Res old 90'!$E$38*'Res old 75'!$E$38</f>
        <v>#REF!</v>
      </c>
      <c r="E540" s="6" t="e">
        <f>'Res old 90'!E540/'Res old 90'!$E$38*'Res old 75'!$E$38</f>
        <v>#REF!</v>
      </c>
      <c r="F540" s="6" t="e">
        <f>'Res old 90'!F540/'Res old 90'!$E$38*'Res old 75'!$E$38</f>
        <v>#REF!</v>
      </c>
      <c r="G540" s="6" t="e">
        <f>'Res old 90'!G540/'Res old 90'!$E$38*'Res old 75'!$E$38</f>
        <v>#REF!</v>
      </c>
    </row>
    <row r="541" spans="3:7" ht="19.5" customHeight="1" x14ac:dyDescent="0.25">
      <c r="C541" s="5">
        <v>21</v>
      </c>
      <c r="D541" s="6" t="e">
        <f>'Res old 90'!D541/'Res old 90'!$E$38*'Res old 75'!$E$38</f>
        <v>#REF!</v>
      </c>
      <c r="E541" s="6" t="e">
        <f>'Res old 90'!E541/'Res old 90'!$E$38*'Res old 75'!$E$38</f>
        <v>#REF!</v>
      </c>
      <c r="F541" s="6" t="e">
        <f>'Res old 90'!F541/'Res old 90'!$E$38*'Res old 75'!$E$38</f>
        <v>#REF!</v>
      </c>
      <c r="G541" s="6" t="e">
        <f>'Res old 90'!G541/'Res old 90'!$E$38*'Res old 75'!$E$38</f>
        <v>#REF!</v>
      </c>
    </row>
    <row r="542" spans="3:7" ht="12.75" customHeight="1" x14ac:dyDescent="0.25">
      <c r="C542" s="5">
        <v>22</v>
      </c>
      <c r="D542" s="6" t="e">
        <f>'Res old 90'!D542/'Res old 90'!$E$38*'Res old 75'!$E$38</f>
        <v>#REF!</v>
      </c>
      <c r="E542" s="6" t="e">
        <f>'Res old 90'!E542/'Res old 90'!$E$38*'Res old 75'!$E$38</f>
        <v>#REF!</v>
      </c>
      <c r="F542" s="6" t="e">
        <f>'Res old 90'!F542/'Res old 90'!$E$38*'Res old 75'!$E$38</f>
        <v>#REF!</v>
      </c>
      <c r="G542" s="6" t="e">
        <f>'Res old 90'!G542/'Res old 90'!$E$38*'Res old 75'!$E$38</f>
        <v>#REF!</v>
      </c>
    </row>
    <row r="543" spans="3:7" ht="12.75" customHeight="1" x14ac:dyDescent="0.25">
      <c r="C543" s="5">
        <v>23</v>
      </c>
      <c r="D543" s="6" t="e">
        <f>'Res old 90'!D543/'Res old 90'!$E$38*'Res old 75'!$E$38</f>
        <v>#REF!</v>
      </c>
      <c r="E543" s="6" t="e">
        <f>'Res old 90'!E543/'Res old 90'!$E$38*'Res old 75'!$E$38</f>
        <v>#REF!</v>
      </c>
      <c r="F543" s="6" t="e">
        <f>'Res old 90'!F543/'Res old 90'!$E$38*'Res old 75'!$E$38</f>
        <v>#REF!</v>
      </c>
      <c r="G543" s="6" t="e">
        <f>'Res old 90'!G543/'Res old 90'!$E$38*'Res old 75'!$E$38</f>
        <v>#REF!</v>
      </c>
    </row>
    <row r="544" spans="3:7" ht="12.75" customHeight="1" x14ac:dyDescent="0.25">
      <c r="C544" s="5">
        <v>24</v>
      </c>
      <c r="D544" s="6" t="e">
        <f>'Res old 90'!D544/'Res old 90'!$E$38*'Res old 75'!$E$38</f>
        <v>#REF!</v>
      </c>
      <c r="E544" s="6" t="e">
        <f>'Res old 90'!E544/'Res old 90'!$E$38*'Res old 75'!$E$38</f>
        <v>#REF!</v>
      </c>
      <c r="F544" s="6" t="e">
        <f>'Res old 90'!F544/'Res old 90'!$E$38*'Res old 75'!$E$38</f>
        <v>#REF!</v>
      </c>
      <c r="G544" s="6" t="e">
        <f>'Res old 90'!G544/'Res old 90'!$E$38*'Res old 75'!$E$38</f>
        <v>#REF!</v>
      </c>
    </row>
    <row r="545" spans="3:7" ht="12.75" customHeight="1" x14ac:dyDescent="0.25">
      <c r="C545" s="5">
        <v>25</v>
      </c>
      <c r="D545" s="6" t="e">
        <f>'Res old 90'!D545/'Res old 90'!$E$38*'Res old 75'!$E$38</f>
        <v>#REF!</v>
      </c>
      <c r="E545" s="6" t="e">
        <f>'Res old 90'!E545/'Res old 90'!$E$38*'Res old 75'!$E$38</f>
        <v>#REF!</v>
      </c>
      <c r="F545" s="6" t="e">
        <f>'Res old 90'!F545/'Res old 90'!$E$38*'Res old 75'!$E$38</f>
        <v>#REF!</v>
      </c>
      <c r="G545" s="6" t="e">
        <f>'Res old 90'!G545/'Res old 90'!$E$38*'Res old 75'!$E$38</f>
        <v>#REF!</v>
      </c>
    </row>
  </sheetData>
  <phoneticPr fontId="6" type="noConversion"/>
  <printOptions horizontalCentered="1"/>
  <pageMargins left="0.2" right="0.2" top="0.72" bottom="1" header="0.5" footer="0.5"/>
  <pageSetup scale="91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ax="16383" man="1"/>
    <brk id="103" max="16383" man="1"/>
    <brk id="137" max="16383" man="1"/>
    <brk id="171" max="16383" man="1"/>
    <brk id="205" max="16383" man="1"/>
    <brk id="239" max="16383" man="1"/>
    <brk id="273" max="16383" man="1"/>
    <brk id="307" max="16383" man="1"/>
    <brk id="341" max="16383" man="1"/>
    <brk id="375" max="16383" man="1"/>
    <brk id="409" max="16383" man="1"/>
    <brk id="443" max="16383" man="1"/>
    <brk id="477" max="16383" man="1"/>
    <brk id="5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FF0000"/>
  </sheetPr>
  <dimension ref="C1:N545"/>
  <sheetViews>
    <sheetView zoomScale="75" zoomScaleNormal="75" workbookViewId="0">
      <selection activeCell="L27" sqref="L27"/>
    </sheetView>
  </sheetViews>
  <sheetFormatPr defaultColWidth="9.1796875" defaultRowHeight="12.5" x14ac:dyDescent="0.25"/>
  <cols>
    <col min="1" max="2" width="9.1796875" style="1"/>
    <col min="3" max="3" width="11.1796875" style="1" customWidth="1"/>
    <col min="4" max="5" width="20.54296875" style="1" customWidth="1"/>
    <col min="6" max="6" width="30.1796875" style="1" customWidth="1"/>
    <col min="7" max="7" width="20.54296875" style="1" customWidth="1"/>
    <col min="8" max="13" width="9.1796875" style="1"/>
    <col min="14" max="14" width="11.453125" style="1" bestFit="1" customWidth="1"/>
    <col min="15" max="16384" width="9.1796875" style="1"/>
  </cols>
  <sheetData>
    <row r="1" spans="3:14" x14ac:dyDescent="0.25">
      <c r="N1" s="32"/>
    </row>
    <row r="2" spans="3:14" ht="18" customHeight="1" x14ac:dyDescent="0.3">
      <c r="C2" s="19" t="e">
        <f>'Res old 75'!C2</f>
        <v>#REF!</v>
      </c>
      <c r="D2" s="15"/>
      <c r="E2" s="15"/>
      <c r="F2" s="15"/>
      <c r="N2" s="32"/>
    </row>
    <row r="3" spans="3:14" ht="18" customHeight="1" x14ac:dyDescent="0.3">
      <c r="C3" s="4" t="s">
        <v>8</v>
      </c>
      <c r="E3" s="8"/>
      <c r="F3" s="15"/>
      <c r="G3" s="14"/>
    </row>
    <row r="4" spans="3:14" ht="18" customHeight="1" x14ac:dyDescent="0.3">
      <c r="C4" s="4" t="s">
        <v>0</v>
      </c>
      <c r="D4" s="15"/>
      <c r="E4" s="20">
        <v>0.45</v>
      </c>
      <c r="F4" s="15"/>
      <c r="G4" s="14" t="str">
        <f>+cit</f>
        <v/>
      </c>
    </row>
    <row r="5" spans="3:14" ht="18" customHeight="1" x14ac:dyDescent="0.3">
      <c r="C5" s="19" t="s">
        <v>27</v>
      </c>
      <c r="D5" s="15"/>
      <c r="E5" s="8"/>
      <c r="F5" s="8"/>
      <c r="G5" s="24" t="str">
        <f>+_cit1</f>
        <v/>
      </c>
    </row>
    <row r="6" spans="3:14" ht="13" x14ac:dyDescent="0.3">
      <c r="C6" s="4"/>
      <c r="D6" s="15"/>
      <c r="E6" s="8"/>
      <c r="F6" s="15"/>
      <c r="G6" s="24"/>
    </row>
    <row r="7" spans="3:14" ht="13" x14ac:dyDescent="0.3">
      <c r="C7" s="2"/>
      <c r="D7" s="9"/>
      <c r="E7" s="10"/>
      <c r="F7" s="10" t="s">
        <v>52</v>
      </c>
    </row>
    <row r="8" spans="3:14" ht="26" x14ac:dyDescent="0.3">
      <c r="C8" s="2"/>
      <c r="D8" s="2"/>
      <c r="E8" s="2"/>
      <c r="F8" s="50" t="s">
        <v>53</v>
      </c>
    </row>
    <row r="9" spans="3:14" ht="13" x14ac:dyDescent="0.3">
      <c r="C9" s="3"/>
      <c r="D9" s="3"/>
      <c r="E9" s="2"/>
      <c r="F9" s="43" t="s">
        <v>54</v>
      </c>
      <c r="G9" s="3"/>
    </row>
    <row r="10" spans="3:14" ht="26" x14ac:dyDescent="0.3">
      <c r="C10" s="51" t="s">
        <v>56</v>
      </c>
      <c r="D10" s="28" t="s">
        <v>3</v>
      </c>
      <c r="E10" s="28" t="s">
        <v>7</v>
      </c>
      <c r="F10" s="51" t="s">
        <v>55</v>
      </c>
      <c r="G10" s="51" t="s">
        <v>57</v>
      </c>
    </row>
    <row r="11" spans="3:14" ht="19.5" customHeight="1" x14ac:dyDescent="0.25">
      <c r="C11" s="5">
        <v>1</v>
      </c>
      <c r="D11" s="6">
        <f>'Res old 90'!D11/'Res old 90'!$E$38*'Res old 45'!$E$38</f>
        <v>5.0032007858300406E-2</v>
      </c>
      <c r="E11" s="6">
        <f>'Res old 90'!E11/'Res old 90'!$E$38*'Res old 45'!$E$38</f>
        <v>4.6475675582679239E-2</v>
      </c>
      <c r="F11" s="6">
        <f>'Res old 90'!F11/'Res old 90'!$E$38*'Res old 45'!$E$38</f>
        <v>2.632206793085316E-2</v>
      </c>
      <c r="G11" s="6">
        <f>'Res old 90'!G11/'Res old 90'!$E$38*'Res old 45'!$E$38</f>
        <v>5.258541869890155E-2</v>
      </c>
    </row>
    <row r="12" spans="3:14" ht="12.75" customHeight="1" x14ac:dyDescent="0.25">
      <c r="C12" s="5">
        <v>2</v>
      </c>
      <c r="D12" s="6">
        <f>'Res old 90'!D12/'Res old 90'!$E$38*'Res old 45'!$E$38</f>
        <v>8.1095939165069797E-2</v>
      </c>
      <c r="E12" s="6">
        <f>'Res old 90'!E12/'Res old 90'!$E$38*'Res old 45'!$E$38</f>
        <v>7.5331547164425736E-2</v>
      </c>
      <c r="F12" s="6">
        <f>'Res old 90'!F12/'Res old 90'!$E$38*'Res old 45'!$E$38</f>
        <v>4.2664944122668587E-2</v>
      </c>
      <c r="G12" s="6">
        <f>'Res old 90'!G12/'Res old 90'!$E$38*'Res old 45'!$E$38</f>
        <v>8.5234714702107667E-2</v>
      </c>
    </row>
    <row r="13" spans="3:14" ht="12.75" customHeight="1" x14ac:dyDescent="0.25">
      <c r="C13" s="17">
        <v>3</v>
      </c>
      <c r="D13" s="6">
        <f>'Res old 90'!D13/'Res old 90'!$E$38*'Res old 45'!$E$38</f>
        <v>0.11225789304445109</v>
      </c>
      <c r="E13" s="6">
        <f>'Res old 90'!E13/'Res old 90'!$E$38*'Res old 45'!$E$38</f>
        <v>0.10427847376234091</v>
      </c>
      <c r="F13" s="6">
        <f>'Res old 90'!F13/'Res old 90'!$E$38*'Res old 45'!$E$38</f>
        <v>5.9059390437800972E-2</v>
      </c>
      <c r="G13" s="6">
        <f>'Res old 90'!G13/'Res old 90'!$E$38*'Res old 45'!$E$38</f>
        <v>0.11798703591344332</v>
      </c>
    </row>
    <row r="14" spans="3:14" ht="12.75" customHeight="1" x14ac:dyDescent="0.25">
      <c r="C14" s="5">
        <v>4</v>
      </c>
      <c r="D14" s="6">
        <f>'Res old 90'!D14/'Res old 90'!$E$38*'Res old 45'!$E$38</f>
        <v>0.1471066330525648</v>
      </c>
      <c r="E14" s="6">
        <f>'Res old 90'!E14/'Res old 90'!$E$38*'Res old 45'!$E$38</f>
        <v>0.13665012551913788</v>
      </c>
      <c r="F14" s="6">
        <f>'Res old 90'!F14/'Res old 90'!$E$38*'Res old 45'!$E$38</f>
        <v>7.7393471780211651E-2</v>
      </c>
      <c r="G14" s="6">
        <f>'Res old 90'!G14/'Res old 90'!$E$38*'Res old 45'!$E$38</f>
        <v>0.15461430039672952</v>
      </c>
    </row>
    <row r="15" spans="3:14" ht="12.75" customHeight="1" x14ac:dyDescent="0.25">
      <c r="C15" s="5">
        <v>5</v>
      </c>
      <c r="D15" s="6">
        <f>'Res old 90'!D15/'Res old 90'!$E$38*'Res old 45'!$E$38</f>
        <v>0.18571454664481393</v>
      </c>
      <c r="E15" s="6">
        <f>'Res old 90'!E15/'Res old 90'!$E$38*'Res old 45'!$E$38</f>
        <v>0.17251374450719331</v>
      </c>
      <c r="F15" s="6">
        <f>'Res old 90'!F15/'Res old 90'!$E$38*'Res old 45'!$E$38</f>
        <v>9.7705271520926895E-2</v>
      </c>
      <c r="G15" s="6">
        <f>'Res old 90'!G15/'Res old 90'!$E$38*'Res old 45'!$E$38</f>
        <v>0.19519258994068223</v>
      </c>
    </row>
    <row r="16" spans="3:14" ht="19.5" customHeight="1" x14ac:dyDescent="0.25">
      <c r="C16" s="17">
        <v>6</v>
      </c>
      <c r="D16" s="6">
        <f>'Res old 90'!D16/'Res old 90'!$E$38*'Res old 45'!$E$38</f>
        <v>0.22815977180155003</v>
      </c>
      <c r="E16" s="6">
        <f>'Res old 90'!E16/'Res old 90'!$E$38*'Res old 45'!$E$38</f>
        <v>0.21194191456994993</v>
      </c>
      <c r="F16" s="6">
        <f>'Res old 90'!F16/'Res old 90'!$E$38*'Res old 45'!$E$38</f>
        <v>0.12003589840842274</v>
      </c>
      <c r="G16" s="6">
        <f>'Res old 90'!G16/'Res old 90'!$E$38*'Res old 45'!$E$38</f>
        <v>0.23980403034014691</v>
      </c>
    </row>
    <row r="17" spans="3:7" ht="12.75" customHeight="1" x14ac:dyDescent="0.25">
      <c r="C17" s="5">
        <v>7</v>
      </c>
      <c r="D17" s="6">
        <f>'Res old 90'!D17/'Res old 90'!$E$38*'Res old 45'!$E$38</f>
        <v>0.27452618786392574</v>
      </c>
      <c r="E17" s="6">
        <f>'Res old 90'!E17/'Res old 90'!$E$38*'Res old 45'!$E$38</f>
        <v>0.25501255280916657</v>
      </c>
      <c r="F17" s="6">
        <f>'Res old 90'!F17/'Res old 90'!$E$38*'Res old 45'!$E$38</f>
        <v>0.14442948174732481</v>
      </c>
      <c r="G17" s="6">
        <f>'Res old 90'!G17/'Res old 90'!$E$38*'Res old 45'!$E$38</f>
        <v>0.28853678176425351</v>
      </c>
    </row>
    <row r="18" spans="3:7" ht="12.75" customHeight="1" x14ac:dyDescent="0.25">
      <c r="C18" s="5">
        <v>8</v>
      </c>
      <c r="D18" s="6">
        <f>'Res old 90'!D18/'Res old 90'!$E$38*'Res old 45'!$E$38</f>
        <v>0.32490325682780985</v>
      </c>
      <c r="E18" s="6">
        <f>'Res old 90'!E18/'Res old 90'!$E$38*'Res old 45'!$E$38</f>
        <v>0.30180876215984348</v>
      </c>
      <c r="F18" s="6">
        <f>'Res old 90'!F18/'Res old 90'!$E$38*'Res old 45'!$E$38</f>
        <v>0.17093308790241221</v>
      </c>
      <c r="G18" s="6">
        <f>'Res old 90'!G18/'Res old 90'!$E$38*'Res old 45'!$E$38</f>
        <v>0.34148487195067995</v>
      </c>
    </row>
    <row r="19" spans="3:7" ht="12.75" customHeight="1" x14ac:dyDescent="0.25">
      <c r="C19" s="5">
        <v>9</v>
      </c>
      <c r="D19" s="6">
        <f>'Res old 90'!D19/'Res old 90'!$E$38*'Res old 45'!$E$38</f>
        <v>0.37938566757329917</v>
      </c>
      <c r="E19" s="6">
        <f>'Res old 90'!E19/'Res old 90'!$E$38*'Res old 45'!$E$38</f>
        <v>0.35241850090830662</v>
      </c>
      <c r="F19" s="6">
        <f>'Res old 90'!F19/'Res old 90'!$E$38*'Res old 45'!$E$38</f>
        <v>0.19959653312613806</v>
      </c>
      <c r="G19" s="6">
        <f>'Res old 90'!G19/'Res old 90'!$E$38*'Res old 45'!$E$38</f>
        <v>0.39874782227822275</v>
      </c>
    </row>
    <row r="20" spans="3:7" ht="12.75" customHeight="1" x14ac:dyDescent="0.25">
      <c r="C20" s="5">
        <v>10</v>
      </c>
      <c r="D20" s="6">
        <f>'Res old 90'!D20/'Res old 90'!$E$38*'Res old 45'!$E$38</f>
        <v>0.43807272414381143</v>
      </c>
      <c r="E20" s="6">
        <f>'Res old 90'!E20/'Res old 90'!$E$38*'Res old 45'!$E$38</f>
        <v>0.40693401445312172</v>
      </c>
      <c r="F20" s="6">
        <f>'Res old 90'!F20/'Res old 90'!$E$38*'Res old 45'!$E$38</f>
        <v>0.23047206172946522</v>
      </c>
      <c r="G20" s="6">
        <f>'Res old 90'!G20/'Res old 90'!$E$38*'Res old 45'!$E$38</f>
        <v>0.46043000482637969</v>
      </c>
    </row>
    <row r="21" spans="3:7" ht="19.5" customHeight="1" x14ac:dyDescent="0.25">
      <c r="C21" s="5">
        <v>11</v>
      </c>
      <c r="D21" s="6">
        <f>'Res old 90'!D21/'Res old 90'!$E$38*'Res old 45'!$E$38</f>
        <v>0.5010674054078903</v>
      </c>
      <c r="E21" s="6">
        <f>'Res old 90'!E21/'Res old 90'!$E$38*'Res old 45'!$E$38</f>
        <v>0.46545096180721229</v>
      </c>
      <c r="F21" s="6">
        <f>'Res old 90'!F21/'Res old 90'!$E$38*'Res old 45'!$E$38</f>
        <v>0.2636138513656458</v>
      </c>
      <c r="G21" s="6">
        <f>'Res old 90'!G21/'Res old 90'!$E$38*'Res old 45'!$E$38</f>
        <v>0.52663965404648128</v>
      </c>
    </row>
    <row r="22" spans="3:7" ht="12.75" customHeight="1" x14ac:dyDescent="0.25">
      <c r="C22" s="5">
        <v>12</v>
      </c>
      <c r="D22" s="6">
        <f>'Res old 90'!D22/'Res old 90'!$E$38*'Res old 45'!$E$38</f>
        <v>0.56847500675644813</v>
      </c>
      <c r="E22" s="6">
        <f>'Res old 90'!E22/'Res old 90'!$E$38*'Res old 45'!$E$38</f>
        <v>0.52806715384481417</v>
      </c>
      <c r="F22" s="6">
        <f>'Res old 90'!F22/'Res old 90'!$E$38*'Res old 45'!$E$38</f>
        <v>0.29907729842093422</v>
      </c>
      <c r="G22" s="6">
        <f>'Res old 90'!G22/'Res old 90'!$E$38*'Res old 45'!$E$38</f>
        <v>0.5974874391372107</v>
      </c>
    </row>
    <row r="23" spans="3:7" ht="12.75" customHeight="1" x14ac:dyDescent="0.25">
      <c r="C23" s="5">
        <v>13</v>
      </c>
      <c r="D23" s="6">
        <f>'Res old 90'!D23/'Res old 90'!$E$38*'Res old 45'!$E$38</f>
        <v>0.64040125433360551</v>
      </c>
      <c r="E23" s="6">
        <f>'Res old 90'!E23/'Res old 90'!$E$38*'Res old 45'!$E$38</f>
        <v>0.59488080157494128</v>
      </c>
      <c r="F23" s="6">
        <f>'Res old 90'!F23/'Res old 90'!$E$38*'Res old 45'!$E$38</f>
        <v>0.33691802590281572</v>
      </c>
      <c r="G23" s="6">
        <f>'Res old 90'!G23/'Res old 90'!$E$38*'Res old 45'!$E$38</f>
        <v>0.67308448203418469</v>
      </c>
    </row>
    <row r="24" spans="3:7" ht="12.75" customHeight="1" x14ac:dyDescent="0.25">
      <c r="C24" s="5">
        <v>14</v>
      </c>
      <c r="D24" s="6">
        <f>'Res old 90'!D24/'Res old 90'!$E$38*'Res old 45'!$E$38</f>
        <v>0.71694975798637217</v>
      </c>
      <c r="E24" s="6">
        <f>'Res old 90'!E24/'Res old 90'!$E$38*'Res old 45'!$E$38</f>
        <v>0.66598815013831292</v>
      </c>
      <c r="F24" s="6">
        <f>'Res old 90'!F24/'Res old 90'!$E$38*'Res old 45'!$E$38</f>
        <v>0.37719054342519626</v>
      </c>
      <c r="G24" s="6">
        <f>'Res old 90'!G24/'Res old 90'!$E$38*'Res old 45'!$E$38</f>
        <v>0.75353968036953023</v>
      </c>
    </row>
    <row r="25" spans="3:7" ht="12.75" customHeight="1" x14ac:dyDescent="0.25">
      <c r="C25" s="5">
        <v>15</v>
      </c>
      <c r="D25" s="6">
        <f>'Res old 90'!D25/'Res old 90'!$E$38*'Res old 45'!$E$38</f>
        <v>0.79821863983304464</v>
      </c>
      <c r="E25" s="6">
        <f>'Res old 90'!E25/'Res old 90'!$E$38*'Res old 45'!$E$38</f>
        <v>0.74148034702096177</v>
      </c>
      <c r="F25" s="6">
        <f>'Res old 90'!F25/'Res old 90'!$E$38*'Res old 45'!$E$38</f>
        <v>0.41994647348283232</v>
      </c>
      <c r="G25" s="6">
        <f>'Res old 90'!G25/'Res old 90'!$E$38*'Res old 45'!$E$38</f>
        <v>0.83895616397743011</v>
      </c>
    </row>
    <row r="26" spans="3:7" ht="19.5" customHeight="1" x14ac:dyDescent="0.25">
      <c r="C26" s="5">
        <v>16</v>
      </c>
      <c r="D26" s="6">
        <f>'Res old 90'!D26/'Res old 90'!$E$38*'Res old 45'!$E$38</f>
        <v>0.88429614012430224</v>
      </c>
      <c r="E26" s="6">
        <f>'Res old 90'!E26/'Res old 90'!$E$38*'Res old 45'!$E$38</f>
        <v>0.82143936025574182</v>
      </c>
      <c r="F26" s="6">
        <f>'Res old 90'!F26/'Res old 90'!$E$38*'Res old 45'!$E$38</f>
        <v>0.46523223967477673</v>
      </c>
      <c r="G26" s="6">
        <f>'Res old 90'!G26/'Res old 90'!$E$38*'Res old 45'!$E$38</f>
        <v>0.92942667649793986</v>
      </c>
    </row>
    <row r="27" spans="3:7" ht="12.75" customHeight="1" x14ac:dyDescent="0.25">
      <c r="C27" s="5">
        <v>17</v>
      </c>
      <c r="D27" s="6">
        <f>'Res old 90'!D27/'Res old 90'!$E$38*'Res old 45'!$E$38</f>
        <v>0.97525495975412835</v>
      </c>
      <c r="E27" s="6">
        <f>'Res old 90'!E27/'Res old 90'!$E$38*'Res old 45'!$E$38</f>
        <v>0.90593272307403838</v>
      </c>
      <c r="F27" s="6">
        <f>'Res old 90'!F27/'Res old 90'!$E$38*'Res old 45'!$E$38</f>
        <v>0.51308609027352492</v>
      </c>
      <c r="G27" s="6">
        <f>'Res old 90'!G27/'Res old 90'!$E$38*'Res old 45'!$E$38</f>
        <v>1.0250276291548648</v>
      </c>
    </row>
    <row r="28" spans="3:7" ht="12.75" customHeight="1" x14ac:dyDescent="0.25">
      <c r="C28" s="5">
        <v>18</v>
      </c>
      <c r="D28" s="6">
        <f>'Res old 90'!D28/'Res old 90'!$E$38*'Res old 45'!$E$38</f>
        <v>1.0711450480034896</v>
      </c>
      <c r="E28" s="6">
        <f>'Res old 90'!E28/'Res old 90'!$E$38*'Res old 45'!$E$38</f>
        <v>0.99500683430486414</v>
      </c>
      <c r="F28" s="6">
        <f>'Res old 90'!F28/'Res old 90'!$E$38*'Res old 45'!$E$38</f>
        <v>0.56353430382401215</v>
      </c>
      <c r="G28" s="6">
        <f>'Res old 90'!G28/'Res old 90'!$E$38*'Res old 45'!$E$38</f>
        <v>1.1258115204180001</v>
      </c>
    </row>
    <row r="29" spans="3:7" ht="12.75" customHeight="1" x14ac:dyDescent="0.25">
      <c r="C29" s="5">
        <v>19</v>
      </c>
      <c r="D29" s="6">
        <f>'Res old 90'!D29/'Res old 90'!$E$38*'Res old 45'!$E$38</f>
        <v>1.1719844832462252</v>
      </c>
      <c r="E29" s="6">
        <f>'Res old 90'!E29/'Res old 90'!$E$38*'Res old 45'!$E$38</f>
        <v>1.0886784872905928</v>
      </c>
      <c r="F29" s="6">
        <f>'Res old 90'!F29/'Res old 90'!$E$38*'Res old 45'!$E$38</f>
        <v>0.61658639144131533</v>
      </c>
      <c r="G29" s="6">
        <f>'Res old 90'!G29/'Res old 90'!$E$38*'Res old 45'!$E$38</f>
        <v>1.2317973513008653</v>
      </c>
    </row>
    <row r="30" spans="3:7" ht="12.75" customHeight="1" x14ac:dyDescent="0.25">
      <c r="C30" s="5">
        <v>20</v>
      </c>
      <c r="D30" s="6">
        <f>'Res old 90'!D30/'Res old 90'!$E$38*'Res old 45'!$E$38</f>
        <v>1.2777480214895989</v>
      </c>
      <c r="E30" s="6">
        <f>'Res old 90'!E30/'Res old 90'!$E$38*'Res old 45'!$E$38</f>
        <v>1.1869242324103311</v>
      </c>
      <c r="F30" s="6">
        <f>'Res old 90'!F30/'Res old 90'!$E$38*'Res old 45'!$E$38</f>
        <v>0.67222907214551586</v>
      </c>
      <c r="G30" s="6">
        <f>'Res old 90'!G30/'Res old 90'!$E$38*'Res old 45'!$E$38</f>
        <v>1.3429585894697709</v>
      </c>
    </row>
    <row r="31" spans="3:7" ht="19.5" customHeight="1" x14ac:dyDescent="0.25">
      <c r="C31" s="5">
        <v>21</v>
      </c>
      <c r="D31" s="6">
        <f>'Res old 90'!D31/'Res old 90'!$E$38*'Res old 45'!$E$38</f>
        <v>1.3883528004795782</v>
      </c>
      <c r="E31" s="6">
        <f>'Res old 90'!E31/'Res old 90'!$E$38*'Res old 45'!$E$38</f>
        <v>1.2896670973537256</v>
      </c>
      <c r="F31" s="6">
        <f>'Res old 90'!F31/'Res old 90'!$E$38*'Res old 45'!$E$38</f>
        <v>0.73041875172616921</v>
      </c>
      <c r="G31" s="6">
        <f>'Res old 90'!G31/'Res old 90'!$E$38*'Res old 45'!$E$38</f>
        <v>1.4592081437503037</v>
      </c>
    </row>
    <row r="32" spans="3:7" ht="12.75" customHeight="1" x14ac:dyDescent="0.25">
      <c r="C32" s="5">
        <v>22</v>
      </c>
      <c r="D32" s="6">
        <f>'Res old 90'!D32/'Res old 90'!$E$38*'Res old 45'!$E$38</f>
        <v>1.5036405829687483</v>
      </c>
      <c r="E32" s="6">
        <f>'Res old 90'!E32/'Res old 90'!$E$38*'Res old 45'!$E$38</f>
        <v>1.3967600925576795</v>
      </c>
      <c r="F32" s="6">
        <f>'Res old 90'!F32/'Res old 90'!$E$38*'Res old 45'!$E$38</f>
        <v>0.79107218084442354</v>
      </c>
      <c r="G32" s="6">
        <f>'Res old 90'!G32/'Res old 90'!$E$38*'Res old 45'!$E$38</f>
        <v>1.5803797011707226</v>
      </c>
    </row>
    <row r="33" spans="3:7" ht="12.75" customHeight="1" x14ac:dyDescent="0.25">
      <c r="C33" s="5">
        <v>23</v>
      </c>
      <c r="D33" s="6">
        <f>'Res old 90'!D33/'Res old 90'!$E$38*'Res old 45'!$E$38</f>
        <v>1.6233557984188842</v>
      </c>
      <c r="E33" s="6">
        <f>'Res old 90'!E33/'Res old 90'!$E$38*'Res old 45'!$E$38</f>
        <v>1.5079658137297918</v>
      </c>
      <c r="F33" s="6">
        <f>'Res old 90'!F33/'Res old 90'!$E$38*'Res old 45'!$E$38</f>
        <v>0.85405490267241468</v>
      </c>
      <c r="G33" s="6">
        <f>'Res old 90'!G33/'Res old 90'!$E$38*'Res old 45'!$E$38</f>
        <v>1.7062046480108326</v>
      </c>
    </row>
    <row r="34" spans="3:7" ht="12.75" customHeight="1" x14ac:dyDescent="0.25">
      <c r="C34" s="5">
        <v>24</v>
      </c>
      <c r="D34" s="6">
        <f>'Res old 90'!D34/'Res old 90'!$E$38*'Res old 45'!$E$38</f>
        <v>1.747118494096725</v>
      </c>
      <c r="E34" s="6">
        <f>'Res old 90'!E34/'Res old 90'!$E$38*'Res old 45'!$E$38</f>
        <v>1.6229313156111425</v>
      </c>
      <c r="F34" s="6">
        <f>'Res old 90'!F34/'Res old 90'!$E$38*'Res old 45'!$E$38</f>
        <v>0.91916702234116743</v>
      </c>
      <c r="G34" s="6">
        <f>'Res old 90'!G34/'Res old 90'!$E$38*'Res old 45'!$E$38</f>
        <v>1.8362836404421605</v>
      </c>
    </row>
    <row r="35" spans="3:7" ht="12.75" customHeight="1" x14ac:dyDescent="0.25">
      <c r="C35" s="5">
        <v>25</v>
      </c>
      <c r="D35" s="6">
        <f>'Res old 90'!D35/'Res old 90'!$E$38*'Res old 45'!$E$38</f>
        <v>1.8743911297298104</v>
      </c>
      <c r="E35" s="6">
        <f>'Res old 90'!E35/'Res old 90'!$E$38*'Res old 45'!$E$38</f>
        <v>1.7411572669059292</v>
      </c>
      <c r="F35" s="6">
        <f>'Res old 90'!F35/'Res old 90'!$E$38*'Res old 45'!$E$38</f>
        <v>0.98612573745731491</v>
      </c>
      <c r="G35" s="6">
        <f>'Res old 90'!G35/'Res old 90'!$E$38*'Res old 45'!$E$38</f>
        <v>1.9700517045309214</v>
      </c>
    </row>
    <row r="36" spans="3:7" ht="18" customHeight="1" x14ac:dyDescent="0.3">
      <c r="C36" s="19" t="e">
        <f>C2</f>
        <v>#REF!</v>
      </c>
      <c r="D36" s="15"/>
      <c r="E36" s="15"/>
      <c r="F36" s="15"/>
    </row>
    <row r="37" spans="3:7" ht="18" customHeight="1" x14ac:dyDescent="0.3">
      <c r="C37" s="4" t="s">
        <v>8</v>
      </c>
      <c r="E37" s="8"/>
      <c r="F37" s="15"/>
      <c r="G37" s="14"/>
    </row>
    <row r="38" spans="3:7" ht="18" customHeight="1" x14ac:dyDescent="0.3">
      <c r="C38" s="4" t="s">
        <v>0</v>
      </c>
      <c r="D38" s="15"/>
      <c r="E38" s="20">
        <v>0.45</v>
      </c>
      <c r="F38" s="15"/>
      <c r="G38" s="14" t="str">
        <f>+cit</f>
        <v/>
      </c>
    </row>
    <row r="39" spans="3:7" ht="18" customHeight="1" x14ac:dyDescent="0.3">
      <c r="C39" s="19" t="s">
        <v>28</v>
      </c>
      <c r="D39" s="15"/>
      <c r="E39" s="8"/>
      <c r="F39" s="8"/>
      <c r="G39" s="24" t="str">
        <f>+_cit1</f>
        <v/>
      </c>
    </row>
    <row r="40" spans="3:7" ht="13" x14ac:dyDescent="0.3">
      <c r="C40" s="4"/>
      <c r="D40" s="15"/>
      <c r="E40" s="8"/>
      <c r="F40" s="15"/>
      <c r="G40" s="24"/>
    </row>
    <row r="41" spans="3:7" ht="13" x14ac:dyDescent="0.3">
      <c r="C41" s="2"/>
      <c r="D41" s="9"/>
      <c r="E41" s="10"/>
      <c r="F41" s="10" t="s">
        <v>52</v>
      </c>
    </row>
    <row r="42" spans="3:7" ht="26" x14ac:dyDescent="0.3">
      <c r="C42" s="2"/>
      <c r="D42" s="2"/>
      <c r="E42" s="2"/>
      <c r="F42" s="50" t="s">
        <v>53</v>
      </c>
    </row>
    <row r="43" spans="3:7" ht="13" x14ac:dyDescent="0.3">
      <c r="C43" s="3"/>
      <c r="D43" s="3"/>
      <c r="E43" s="2"/>
      <c r="F43" s="43" t="s">
        <v>54</v>
      </c>
      <c r="G43" s="3"/>
    </row>
    <row r="44" spans="3:7" ht="26" x14ac:dyDescent="0.3">
      <c r="C44" s="51" t="s">
        <v>56</v>
      </c>
      <c r="D44" s="28" t="s">
        <v>3</v>
      </c>
      <c r="E44" s="28" t="s">
        <v>7</v>
      </c>
      <c r="F44" s="51" t="s">
        <v>55</v>
      </c>
      <c r="G44" s="51" t="s">
        <v>57</v>
      </c>
    </row>
    <row r="45" spans="3:7" ht="19.5" customHeight="1" x14ac:dyDescent="0.25">
      <c r="C45" s="5">
        <v>1</v>
      </c>
      <c r="D45" s="6" t="e">
        <f>'Res old 90'!D45/'Res old 90'!$E$38*'Res old 45'!$E$38</f>
        <v>#REF!</v>
      </c>
      <c r="E45" s="6" t="e">
        <f>'Res old 90'!E45/'Res old 90'!$E$38*'Res old 45'!$E$38</f>
        <v>#REF!</v>
      </c>
      <c r="F45" s="6" t="e">
        <f>'Res old 90'!F45/'Res old 90'!$E$38*'Res old 45'!$E$38</f>
        <v>#REF!</v>
      </c>
      <c r="G45" s="6" t="e">
        <f>'Res old 90'!G45/'Res old 90'!$E$38*'Res old 45'!$E$38</f>
        <v>#REF!</v>
      </c>
    </row>
    <row r="46" spans="3:7" ht="12.75" customHeight="1" x14ac:dyDescent="0.25">
      <c r="C46" s="5">
        <v>2</v>
      </c>
      <c r="D46" s="6" t="e">
        <f>'Res old 90'!D46/'Res old 90'!$E$38*'Res old 45'!$E$38</f>
        <v>#REF!</v>
      </c>
      <c r="E46" s="6" t="e">
        <f>'Res old 90'!E46/'Res old 90'!$E$38*'Res old 45'!$E$38</f>
        <v>#REF!</v>
      </c>
      <c r="F46" s="6" t="e">
        <f>'Res old 90'!F46/'Res old 90'!$E$38*'Res old 45'!$E$38</f>
        <v>#REF!</v>
      </c>
      <c r="G46" s="6" t="e">
        <f>'Res old 90'!G46/'Res old 90'!$E$38*'Res old 45'!$E$38</f>
        <v>#REF!</v>
      </c>
    </row>
    <row r="47" spans="3:7" ht="12.75" customHeight="1" x14ac:dyDescent="0.25">
      <c r="C47" s="17">
        <v>3</v>
      </c>
      <c r="D47" s="6" t="e">
        <f>'Res old 90'!D47/'Res old 90'!$E$38*'Res old 45'!$E$38</f>
        <v>#REF!</v>
      </c>
      <c r="E47" s="6" t="e">
        <f>'Res old 90'!E47/'Res old 90'!$E$38*'Res old 45'!$E$38</f>
        <v>#REF!</v>
      </c>
      <c r="F47" s="6" t="e">
        <f>'Res old 90'!F47/'Res old 90'!$E$38*'Res old 45'!$E$38</f>
        <v>#REF!</v>
      </c>
      <c r="G47" s="6" t="e">
        <f>'Res old 90'!G47/'Res old 90'!$E$38*'Res old 45'!$E$38</f>
        <v>#REF!</v>
      </c>
    </row>
    <row r="48" spans="3:7" ht="12.75" customHeight="1" x14ac:dyDescent="0.25">
      <c r="C48" s="5">
        <v>4</v>
      </c>
      <c r="D48" s="6" t="e">
        <f>'Res old 90'!D48/'Res old 90'!$E$38*'Res old 45'!$E$38</f>
        <v>#REF!</v>
      </c>
      <c r="E48" s="6" t="e">
        <f>'Res old 90'!E48/'Res old 90'!$E$38*'Res old 45'!$E$38</f>
        <v>#REF!</v>
      </c>
      <c r="F48" s="6" t="e">
        <f>'Res old 90'!F48/'Res old 90'!$E$38*'Res old 45'!$E$38</f>
        <v>#REF!</v>
      </c>
      <c r="G48" s="6" t="e">
        <f>'Res old 90'!G48/'Res old 90'!$E$38*'Res old 45'!$E$38</f>
        <v>#REF!</v>
      </c>
    </row>
    <row r="49" spans="3:7" ht="12.75" customHeight="1" x14ac:dyDescent="0.25">
      <c r="C49" s="5">
        <v>5</v>
      </c>
      <c r="D49" s="6" t="e">
        <f>'Res old 90'!D49/'Res old 90'!$E$38*'Res old 45'!$E$38</f>
        <v>#REF!</v>
      </c>
      <c r="E49" s="6" t="e">
        <f>'Res old 90'!E49/'Res old 90'!$E$38*'Res old 45'!$E$38</f>
        <v>#REF!</v>
      </c>
      <c r="F49" s="6" t="e">
        <f>'Res old 90'!F49/'Res old 90'!$E$38*'Res old 45'!$E$38</f>
        <v>#REF!</v>
      </c>
      <c r="G49" s="6" t="e">
        <f>'Res old 90'!G49/'Res old 90'!$E$38*'Res old 45'!$E$38</f>
        <v>#REF!</v>
      </c>
    </row>
    <row r="50" spans="3:7" ht="19.5" customHeight="1" x14ac:dyDescent="0.25">
      <c r="C50" s="17">
        <v>6</v>
      </c>
      <c r="D50" s="6" t="e">
        <f>'Res old 90'!D50/'Res old 90'!$E$38*'Res old 45'!$E$38</f>
        <v>#REF!</v>
      </c>
      <c r="E50" s="6" t="e">
        <f>'Res old 90'!E50/'Res old 90'!$E$38*'Res old 45'!$E$38</f>
        <v>#REF!</v>
      </c>
      <c r="F50" s="6" t="e">
        <f>'Res old 90'!F50/'Res old 90'!$E$38*'Res old 45'!$E$38</f>
        <v>#REF!</v>
      </c>
      <c r="G50" s="6" t="e">
        <f>'Res old 90'!G50/'Res old 90'!$E$38*'Res old 45'!$E$38</f>
        <v>#REF!</v>
      </c>
    </row>
    <row r="51" spans="3:7" ht="12.75" customHeight="1" x14ac:dyDescent="0.25">
      <c r="C51" s="5">
        <v>7</v>
      </c>
      <c r="D51" s="6" t="e">
        <f>'Res old 90'!D51/'Res old 90'!$E$38*'Res old 45'!$E$38</f>
        <v>#REF!</v>
      </c>
      <c r="E51" s="6" t="e">
        <f>'Res old 90'!E51/'Res old 90'!$E$38*'Res old 45'!$E$38</f>
        <v>#REF!</v>
      </c>
      <c r="F51" s="6" t="e">
        <f>'Res old 90'!F51/'Res old 90'!$E$38*'Res old 45'!$E$38</f>
        <v>#REF!</v>
      </c>
      <c r="G51" s="6" t="e">
        <f>'Res old 90'!G51/'Res old 90'!$E$38*'Res old 45'!$E$38</f>
        <v>#REF!</v>
      </c>
    </row>
    <row r="52" spans="3:7" ht="12.75" customHeight="1" x14ac:dyDescent="0.25">
      <c r="C52" s="5">
        <v>8</v>
      </c>
      <c r="D52" s="6" t="e">
        <f>'Res old 90'!D52/'Res old 90'!$E$38*'Res old 45'!$E$38</f>
        <v>#REF!</v>
      </c>
      <c r="E52" s="6" t="e">
        <f>'Res old 90'!E52/'Res old 90'!$E$38*'Res old 45'!$E$38</f>
        <v>#REF!</v>
      </c>
      <c r="F52" s="6" t="e">
        <f>'Res old 90'!F52/'Res old 90'!$E$38*'Res old 45'!$E$38</f>
        <v>#REF!</v>
      </c>
      <c r="G52" s="6" t="e">
        <f>'Res old 90'!G52/'Res old 90'!$E$38*'Res old 45'!$E$38</f>
        <v>#REF!</v>
      </c>
    </row>
    <row r="53" spans="3:7" ht="12.75" customHeight="1" x14ac:dyDescent="0.25">
      <c r="C53" s="5">
        <v>9</v>
      </c>
      <c r="D53" s="6" t="e">
        <f>'Res old 90'!D53/'Res old 90'!$E$38*'Res old 45'!$E$38</f>
        <v>#REF!</v>
      </c>
      <c r="E53" s="6" t="e">
        <f>'Res old 90'!E53/'Res old 90'!$E$38*'Res old 45'!$E$38</f>
        <v>#REF!</v>
      </c>
      <c r="F53" s="6" t="e">
        <f>'Res old 90'!F53/'Res old 90'!$E$38*'Res old 45'!$E$38</f>
        <v>#REF!</v>
      </c>
      <c r="G53" s="6" t="e">
        <f>'Res old 90'!G53/'Res old 90'!$E$38*'Res old 45'!$E$38</f>
        <v>#REF!</v>
      </c>
    </row>
    <row r="54" spans="3:7" ht="12.75" customHeight="1" x14ac:dyDescent="0.25">
      <c r="C54" s="5">
        <v>10</v>
      </c>
      <c r="D54" s="6" t="e">
        <f>'Res old 90'!D54/'Res old 90'!$E$38*'Res old 45'!$E$38</f>
        <v>#REF!</v>
      </c>
      <c r="E54" s="6" t="e">
        <f>'Res old 90'!E54/'Res old 90'!$E$38*'Res old 45'!$E$38</f>
        <v>#REF!</v>
      </c>
      <c r="F54" s="6" t="e">
        <f>'Res old 90'!F54/'Res old 90'!$E$38*'Res old 45'!$E$38</f>
        <v>#REF!</v>
      </c>
      <c r="G54" s="6" t="e">
        <f>'Res old 90'!G54/'Res old 90'!$E$38*'Res old 45'!$E$38</f>
        <v>#REF!</v>
      </c>
    </row>
    <row r="55" spans="3:7" ht="19.5" customHeight="1" x14ac:dyDescent="0.25">
      <c r="C55" s="5">
        <v>11</v>
      </c>
      <c r="D55" s="6" t="e">
        <f>'Res old 90'!D55/'Res old 90'!$E$38*'Res old 45'!$E$38</f>
        <v>#REF!</v>
      </c>
      <c r="E55" s="6" t="e">
        <f>'Res old 90'!E55/'Res old 90'!$E$38*'Res old 45'!$E$38</f>
        <v>#REF!</v>
      </c>
      <c r="F55" s="6" t="e">
        <f>'Res old 90'!F55/'Res old 90'!$E$38*'Res old 45'!$E$38</f>
        <v>#REF!</v>
      </c>
      <c r="G55" s="6" t="e">
        <f>'Res old 90'!G55/'Res old 90'!$E$38*'Res old 45'!$E$38</f>
        <v>#REF!</v>
      </c>
    </row>
    <row r="56" spans="3:7" ht="12.75" customHeight="1" x14ac:dyDescent="0.25">
      <c r="C56" s="5">
        <v>12</v>
      </c>
      <c r="D56" s="6" t="e">
        <f>'Res old 90'!D56/'Res old 90'!$E$38*'Res old 45'!$E$38</f>
        <v>#REF!</v>
      </c>
      <c r="E56" s="6" t="e">
        <f>'Res old 90'!E56/'Res old 90'!$E$38*'Res old 45'!$E$38</f>
        <v>#REF!</v>
      </c>
      <c r="F56" s="6" t="e">
        <f>'Res old 90'!F56/'Res old 90'!$E$38*'Res old 45'!$E$38</f>
        <v>#REF!</v>
      </c>
      <c r="G56" s="6" t="e">
        <f>'Res old 90'!G56/'Res old 90'!$E$38*'Res old 45'!$E$38</f>
        <v>#REF!</v>
      </c>
    </row>
    <row r="57" spans="3:7" ht="12.75" customHeight="1" x14ac:dyDescent="0.25">
      <c r="C57" s="5">
        <v>13</v>
      </c>
      <c r="D57" s="6" t="e">
        <f>'Res old 90'!D57/'Res old 90'!$E$38*'Res old 45'!$E$38</f>
        <v>#REF!</v>
      </c>
      <c r="E57" s="6" t="e">
        <f>'Res old 90'!E57/'Res old 90'!$E$38*'Res old 45'!$E$38</f>
        <v>#REF!</v>
      </c>
      <c r="F57" s="6" t="e">
        <f>'Res old 90'!F57/'Res old 90'!$E$38*'Res old 45'!$E$38</f>
        <v>#REF!</v>
      </c>
      <c r="G57" s="6" t="e">
        <f>'Res old 90'!G57/'Res old 90'!$E$38*'Res old 45'!$E$38</f>
        <v>#REF!</v>
      </c>
    </row>
    <row r="58" spans="3:7" ht="12.75" customHeight="1" x14ac:dyDescent="0.25">
      <c r="C58" s="5">
        <v>14</v>
      </c>
      <c r="D58" s="6" t="e">
        <f>'Res old 90'!D58/'Res old 90'!$E$38*'Res old 45'!$E$38</f>
        <v>#REF!</v>
      </c>
      <c r="E58" s="6" t="e">
        <f>'Res old 90'!E58/'Res old 90'!$E$38*'Res old 45'!$E$38</f>
        <v>#REF!</v>
      </c>
      <c r="F58" s="6" t="e">
        <f>'Res old 90'!F58/'Res old 90'!$E$38*'Res old 45'!$E$38</f>
        <v>#REF!</v>
      </c>
      <c r="G58" s="6" t="e">
        <f>'Res old 90'!G58/'Res old 90'!$E$38*'Res old 45'!$E$38</f>
        <v>#REF!</v>
      </c>
    </row>
    <row r="59" spans="3:7" ht="12.75" customHeight="1" x14ac:dyDescent="0.25">
      <c r="C59" s="5">
        <v>15</v>
      </c>
      <c r="D59" s="6" t="e">
        <f>'Res old 90'!D59/'Res old 90'!$E$38*'Res old 45'!$E$38</f>
        <v>#REF!</v>
      </c>
      <c r="E59" s="6" t="e">
        <f>'Res old 90'!E59/'Res old 90'!$E$38*'Res old 45'!$E$38</f>
        <v>#REF!</v>
      </c>
      <c r="F59" s="6" t="e">
        <f>'Res old 90'!F59/'Res old 90'!$E$38*'Res old 45'!$E$38</f>
        <v>#REF!</v>
      </c>
      <c r="G59" s="6" t="e">
        <f>'Res old 90'!G59/'Res old 90'!$E$38*'Res old 45'!$E$38</f>
        <v>#REF!</v>
      </c>
    </row>
    <row r="60" spans="3:7" ht="19.5" customHeight="1" x14ac:dyDescent="0.25">
      <c r="C60" s="5">
        <v>16</v>
      </c>
      <c r="D60" s="6" t="e">
        <f>'Res old 90'!D60/'Res old 90'!$E$38*'Res old 45'!$E$38</f>
        <v>#REF!</v>
      </c>
      <c r="E60" s="6" t="e">
        <f>'Res old 90'!E60/'Res old 90'!$E$38*'Res old 45'!$E$38</f>
        <v>#REF!</v>
      </c>
      <c r="F60" s="6" t="e">
        <f>'Res old 90'!F60/'Res old 90'!$E$38*'Res old 45'!$E$38</f>
        <v>#REF!</v>
      </c>
      <c r="G60" s="6" t="e">
        <f>'Res old 90'!G60/'Res old 90'!$E$38*'Res old 45'!$E$38</f>
        <v>#REF!</v>
      </c>
    </row>
    <row r="61" spans="3:7" ht="12.75" customHeight="1" x14ac:dyDescent="0.25">
      <c r="C61" s="5">
        <v>17</v>
      </c>
      <c r="D61" s="6" t="e">
        <f>'Res old 90'!D61/'Res old 90'!$E$38*'Res old 45'!$E$38</f>
        <v>#REF!</v>
      </c>
      <c r="E61" s="6" t="e">
        <f>'Res old 90'!E61/'Res old 90'!$E$38*'Res old 45'!$E$38</f>
        <v>#REF!</v>
      </c>
      <c r="F61" s="6" t="e">
        <f>'Res old 90'!F61/'Res old 90'!$E$38*'Res old 45'!$E$38</f>
        <v>#REF!</v>
      </c>
      <c r="G61" s="6" t="e">
        <f>'Res old 90'!G61/'Res old 90'!$E$38*'Res old 45'!$E$38</f>
        <v>#REF!</v>
      </c>
    </row>
    <row r="62" spans="3:7" ht="12.75" customHeight="1" x14ac:dyDescent="0.25">
      <c r="C62" s="5">
        <v>18</v>
      </c>
      <c r="D62" s="6" t="e">
        <f>'Res old 90'!D62/'Res old 90'!$E$38*'Res old 45'!$E$38</f>
        <v>#REF!</v>
      </c>
      <c r="E62" s="6" t="e">
        <f>'Res old 90'!E62/'Res old 90'!$E$38*'Res old 45'!$E$38</f>
        <v>#REF!</v>
      </c>
      <c r="F62" s="6" t="e">
        <f>'Res old 90'!F62/'Res old 90'!$E$38*'Res old 45'!$E$38</f>
        <v>#REF!</v>
      </c>
      <c r="G62" s="6" t="e">
        <f>'Res old 90'!G62/'Res old 90'!$E$38*'Res old 45'!$E$38</f>
        <v>#REF!</v>
      </c>
    </row>
    <row r="63" spans="3:7" ht="12.75" customHeight="1" x14ac:dyDescent="0.25">
      <c r="C63" s="5">
        <v>19</v>
      </c>
      <c r="D63" s="6" t="e">
        <f>'Res old 90'!D63/'Res old 90'!$E$38*'Res old 45'!$E$38</f>
        <v>#REF!</v>
      </c>
      <c r="E63" s="6" t="e">
        <f>'Res old 90'!E63/'Res old 90'!$E$38*'Res old 45'!$E$38</f>
        <v>#REF!</v>
      </c>
      <c r="F63" s="6" t="e">
        <f>'Res old 90'!F63/'Res old 90'!$E$38*'Res old 45'!$E$38</f>
        <v>#REF!</v>
      </c>
      <c r="G63" s="6" t="e">
        <f>'Res old 90'!G63/'Res old 90'!$E$38*'Res old 45'!$E$38</f>
        <v>#REF!</v>
      </c>
    </row>
    <row r="64" spans="3:7" ht="12.75" customHeight="1" x14ac:dyDescent="0.25">
      <c r="C64" s="5">
        <v>20</v>
      </c>
      <c r="D64" s="6" t="e">
        <f>'Res old 90'!D64/'Res old 90'!$E$38*'Res old 45'!$E$38</f>
        <v>#REF!</v>
      </c>
      <c r="E64" s="6" t="e">
        <f>'Res old 90'!E64/'Res old 90'!$E$38*'Res old 45'!$E$38</f>
        <v>#REF!</v>
      </c>
      <c r="F64" s="6" t="e">
        <f>'Res old 90'!F64/'Res old 90'!$E$38*'Res old 45'!$E$38</f>
        <v>#REF!</v>
      </c>
      <c r="G64" s="6" t="e">
        <f>'Res old 90'!G64/'Res old 90'!$E$38*'Res old 45'!$E$38</f>
        <v>#REF!</v>
      </c>
    </row>
    <row r="65" spans="3:7" ht="19.5" customHeight="1" x14ac:dyDescent="0.25">
      <c r="C65" s="5">
        <v>21</v>
      </c>
      <c r="D65" s="6" t="e">
        <f>'Res old 90'!D65/'Res old 90'!$E$38*'Res old 45'!$E$38</f>
        <v>#REF!</v>
      </c>
      <c r="E65" s="6" t="e">
        <f>'Res old 90'!E65/'Res old 90'!$E$38*'Res old 45'!$E$38</f>
        <v>#REF!</v>
      </c>
      <c r="F65" s="6" t="e">
        <f>'Res old 90'!F65/'Res old 90'!$E$38*'Res old 45'!$E$38</f>
        <v>#REF!</v>
      </c>
      <c r="G65" s="6" t="e">
        <f>'Res old 90'!G65/'Res old 90'!$E$38*'Res old 45'!$E$38</f>
        <v>#REF!</v>
      </c>
    </row>
    <row r="66" spans="3:7" ht="12.75" customHeight="1" x14ac:dyDescent="0.25">
      <c r="C66" s="5">
        <v>22</v>
      </c>
      <c r="D66" s="6" t="e">
        <f>'Res old 90'!D66/'Res old 90'!$E$38*'Res old 45'!$E$38</f>
        <v>#REF!</v>
      </c>
      <c r="E66" s="6" t="e">
        <f>'Res old 90'!E66/'Res old 90'!$E$38*'Res old 45'!$E$38</f>
        <v>#REF!</v>
      </c>
      <c r="F66" s="6" t="e">
        <f>'Res old 90'!F66/'Res old 90'!$E$38*'Res old 45'!$E$38</f>
        <v>#REF!</v>
      </c>
      <c r="G66" s="6" t="e">
        <f>'Res old 90'!G66/'Res old 90'!$E$38*'Res old 45'!$E$38</f>
        <v>#REF!</v>
      </c>
    </row>
    <row r="67" spans="3:7" ht="12.75" customHeight="1" x14ac:dyDescent="0.25">
      <c r="C67" s="5">
        <v>23</v>
      </c>
      <c r="D67" s="6" t="e">
        <f>'Res old 90'!D67/'Res old 90'!$E$38*'Res old 45'!$E$38</f>
        <v>#REF!</v>
      </c>
      <c r="E67" s="6" t="e">
        <f>'Res old 90'!E67/'Res old 90'!$E$38*'Res old 45'!$E$38</f>
        <v>#REF!</v>
      </c>
      <c r="F67" s="6" t="e">
        <f>'Res old 90'!F67/'Res old 90'!$E$38*'Res old 45'!$E$38</f>
        <v>#REF!</v>
      </c>
      <c r="G67" s="6" t="e">
        <f>'Res old 90'!G67/'Res old 90'!$E$38*'Res old 45'!$E$38</f>
        <v>#REF!</v>
      </c>
    </row>
    <row r="68" spans="3:7" ht="12.75" customHeight="1" x14ac:dyDescent="0.25">
      <c r="C68" s="5">
        <v>24</v>
      </c>
      <c r="D68" s="6" t="e">
        <f>'Res old 90'!D68/'Res old 90'!$E$38*'Res old 45'!$E$38</f>
        <v>#REF!</v>
      </c>
      <c r="E68" s="6" t="e">
        <f>'Res old 90'!E68/'Res old 90'!$E$38*'Res old 45'!$E$38</f>
        <v>#REF!</v>
      </c>
      <c r="F68" s="6" t="e">
        <f>'Res old 90'!F68/'Res old 90'!$E$38*'Res old 45'!$E$38</f>
        <v>#REF!</v>
      </c>
      <c r="G68" s="6" t="e">
        <f>'Res old 90'!G68/'Res old 90'!$E$38*'Res old 45'!$E$38</f>
        <v>#REF!</v>
      </c>
    </row>
    <row r="69" spans="3:7" ht="12.75" customHeight="1" x14ac:dyDescent="0.25">
      <c r="C69" s="5">
        <v>25</v>
      </c>
      <c r="D69" s="6" t="e">
        <f>'Res old 90'!D69/'Res old 90'!$E$38*'Res old 45'!$E$38</f>
        <v>#REF!</v>
      </c>
      <c r="E69" s="6" t="e">
        <f>'Res old 90'!E69/'Res old 90'!$E$38*'Res old 45'!$E$38</f>
        <v>#REF!</v>
      </c>
      <c r="F69" s="6" t="e">
        <f>'Res old 90'!F69/'Res old 90'!$E$38*'Res old 45'!$E$38</f>
        <v>#REF!</v>
      </c>
      <c r="G69" s="6" t="e">
        <f>'Res old 90'!G69/'Res old 90'!$E$38*'Res old 45'!$E$38</f>
        <v>#REF!</v>
      </c>
    </row>
    <row r="70" spans="3:7" ht="18" customHeight="1" x14ac:dyDescent="0.3">
      <c r="C70" s="19" t="e">
        <f>C36</f>
        <v>#REF!</v>
      </c>
      <c r="D70" s="15"/>
      <c r="E70" s="15"/>
      <c r="F70" s="15"/>
    </row>
    <row r="71" spans="3:7" ht="18" customHeight="1" x14ac:dyDescent="0.3">
      <c r="C71" s="4" t="s">
        <v>8</v>
      </c>
      <c r="E71" s="8"/>
      <c r="F71" s="15"/>
      <c r="G71" s="14"/>
    </row>
    <row r="72" spans="3:7" ht="18" customHeight="1" x14ac:dyDescent="0.3">
      <c r="C72" s="4" t="s">
        <v>0</v>
      </c>
      <c r="D72" s="15"/>
      <c r="E72" s="20">
        <v>0.45</v>
      </c>
      <c r="F72" s="15"/>
      <c r="G72" s="14" t="str">
        <f>+cit</f>
        <v/>
      </c>
    </row>
    <row r="73" spans="3:7" ht="18" customHeight="1" x14ac:dyDescent="0.3">
      <c r="C73" s="19" t="s">
        <v>29</v>
      </c>
      <c r="D73" s="15"/>
      <c r="E73" s="8"/>
      <c r="F73" s="8"/>
      <c r="G73" s="24" t="str">
        <f>+_cit1</f>
        <v/>
      </c>
    </row>
    <row r="74" spans="3:7" ht="13" x14ac:dyDescent="0.3">
      <c r="C74" s="4"/>
      <c r="D74" s="15"/>
      <c r="E74" s="8"/>
      <c r="F74" s="15"/>
      <c r="G74" s="24"/>
    </row>
    <row r="75" spans="3:7" ht="13" x14ac:dyDescent="0.3">
      <c r="C75" s="2"/>
      <c r="D75" s="9"/>
      <c r="E75" s="10"/>
      <c r="F75" s="10" t="s">
        <v>52</v>
      </c>
    </row>
    <row r="76" spans="3:7" ht="26" x14ac:dyDescent="0.3">
      <c r="C76" s="2"/>
      <c r="D76" s="2"/>
      <c r="E76" s="2"/>
      <c r="F76" s="50" t="s">
        <v>53</v>
      </c>
    </row>
    <row r="77" spans="3:7" ht="13" x14ac:dyDescent="0.3">
      <c r="C77" s="3"/>
      <c r="D77" s="3"/>
      <c r="E77" s="2"/>
      <c r="F77" s="43" t="s">
        <v>54</v>
      </c>
      <c r="G77" s="3"/>
    </row>
    <row r="78" spans="3:7" ht="26" x14ac:dyDescent="0.3">
      <c r="C78" s="51" t="s">
        <v>56</v>
      </c>
      <c r="D78" s="28" t="s">
        <v>3</v>
      </c>
      <c r="E78" s="28" t="s">
        <v>7</v>
      </c>
      <c r="F78" s="51" t="s">
        <v>55</v>
      </c>
      <c r="G78" s="51" t="s">
        <v>57</v>
      </c>
    </row>
    <row r="79" spans="3:7" ht="19.5" customHeight="1" x14ac:dyDescent="0.25">
      <c r="C79" s="5">
        <v>1</v>
      </c>
      <c r="D79" s="6" t="e">
        <f>'Res old 90'!D79/'Res old 90'!$E$38*'Res old 45'!$E$38</f>
        <v>#REF!</v>
      </c>
      <c r="E79" s="6" t="e">
        <f>'Res old 90'!E79/'Res old 90'!$E$38*'Res old 45'!$E$38</f>
        <v>#REF!</v>
      </c>
      <c r="F79" s="6" t="e">
        <f>'Res old 90'!F79/'Res old 90'!$E$38*'Res old 45'!$E$38</f>
        <v>#REF!</v>
      </c>
      <c r="G79" s="6" t="e">
        <f>'Res old 90'!G79/'Res old 90'!$E$38*'Res old 45'!$E$38</f>
        <v>#REF!</v>
      </c>
    </row>
    <row r="80" spans="3:7" ht="12.75" customHeight="1" x14ac:dyDescent="0.25">
      <c r="C80" s="5">
        <v>2</v>
      </c>
      <c r="D80" s="6" t="e">
        <f>'Res old 90'!D80/'Res old 90'!$E$38*'Res old 45'!$E$38</f>
        <v>#REF!</v>
      </c>
      <c r="E80" s="6" t="e">
        <f>'Res old 90'!E80/'Res old 90'!$E$38*'Res old 45'!$E$38</f>
        <v>#REF!</v>
      </c>
      <c r="F80" s="6" t="e">
        <f>'Res old 90'!F80/'Res old 90'!$E$38*'Res old 45'!$E$38</f>
        <v>#REF!</v>
      </c>
      <c r="G80" s="6" t="e">
        <f>'Res old 90'!G80/'Res old 90'!$E$38*'Res old 45'!$E$38</f>
        <v>#REF!</v>
      </c>
    </row>
    <row r="81" spans="3:7" ht="12.75" customHeight="1" x14ac:dyDescent="0.25">
      <c r="C81" s="17">
        <v>3</v>
      </c>
      <c r="D81" s="6" t="e">
        <f>'Res old 90'!D81/'Res old 90'!$E$38*'Res old 45'!$E$38</f>
        <v>#REF!</v>
      </c>
      <c r="E81" s="6" t="e">
        <f>'Res old 90'!E81/'Res old 90'!$E$38*'Res old 45'!$E$38</f>
        <v>#REF!</v>
      </c>
      <c r="F81" s="6" t="e">
        <f>'Res old 90'!F81/'Res old 90'!$E$38*'Res old 45'!$E$38</f>
        <v>#REF!</v>
      </c>
      <c r="G81" s="6" t="e">
        <f>'Res old 90'!G81/'Res old 90'!$E$38*'Res old 45'!$E$38</f>
        <v>#REF!</v>
      </c>
    </row>
    <row r="82" spans="3:7" ht="12.75" customHeight="1" x14ac:dyDescent="0.25">
      <c r="C82" s="5">
        <v>4</v>
      </c>
      <c r="D82" s="6" t="e">
        <f>'Res old 90'!D82/'Res old 90'!$E$38*'Res old 45'!$E$38</f>
        <v>#REF!</v>
      </c>
      <c r="E82" s="6" t="e">
        <f>'Res old 90'!E82/'Res old 90'!$E$38*'Res old 45'!$E$38</f>
        <v>#REF!</v>
      </c>
      <c r="F82" s="6" t="e">
        <f>'Res old 90'!F82/'Res old 90'!$E$38*'Res old 45'!$E$38</f>
        <v>#REF!</v>
      </c>
      <c r="G82" s="6" t="e">
        <f>'Res old 90'!G82/'Res old 90'!$E$38*'Res old 45'!$E$38</f>
        <v>#REF!</v>
      </c>
    </row>
    <row r="83" spans="3:7" ht="12.75" customHeight="1" x14ac:dyDescent="0.25">
      <c r="C83" s="5">
        <v>5</v>
      </c>
      <c r="D83" s="6" t="e">
        <f>'Res old 90'!D83/'Res old 90'!$E$38*'Res old 45'!$E$38</f>
        <v>#REF!</v>
      </c>
      <c r="E83" s="6" t="e">
        <f>'Res old 90'!E83/'Res old 90'!$E$38*'Res old 45'!$E$38</f>
        <v>#REF!</v>
      </c>
      <c r="F83" s="6" t="e">
        <f>'Res old 90'!F83/'Res old 90'!$E$38*'Res old 45'!$E$38</f>
        <v>#REF!</v>
      </c>
      <c r="G83" s="6" t="e">
        <f>'Res old 90'!G83/'Res old 90'!$E$38*'Res old 45'!$E$38</f>
        <v>#REF!</v>
      </c>
    </row>
    <row r="84" spans="3:7" ht="19.5" customHeight="1" x14ac:dyDescent="0.25">
      <c r="C84" s="17">
        <v>6</v>
      </c>
      <c r="D84" s="6" t="e">
        <f>'Res old 90'!D84/'Res old 90'!$E$38*'Res old 45'!$E$38</f>
        <v>#REF!</v>
      </c>
      <c r="E84" s="6" t="e">
        <f>'Res old 90'!E84/'Res old 90'!$E$38*'Res old 45'!$E$38</f>
        <v>#REF!</v>
      </c>
      <c r="F84" s="6" t="e">
        <f>'Res old 90'!F84/'Res old 90'!$E$38*'Res old 45'!$E$38</f>
        <v>#REF!</v>
      </c>
      <c r="G84" s="6" t="e">
        <f>'Res old 90'!G84/'Res old 90'!$E$38*'Res old 45'!$E$38</f>
        <v>#REF!</v>
      </c>
    </row>
    <row r="85" spans="3:7" ht="12.75" customHeight="1" x14ac:dyDescent="0.25">
      <c r="C85" s="5">
        <v>7</v>
      </c>
      <c r="D85" s="6" t="e">
        <f>'Res old 90'!D85/'Res old 90'!$E$38*'Res old 45'!$E$38</f>
        <v>#REF!</v>
      </c>
      <c r="E85" s="6" t="e">
        <f>'Res old 90'!E85/'Res old 90'!$E$38*'Res old 45'!$E$38</f>
        <v>#REF!</v>
      </c>
      <c r="F85" s="6" t="e">
        <f>'Res old 90'!F85/'Res old 90'!$E$38*'Res old 45'!$E$38</f>
        <v>#REF!</v>
      </c>
      <c r="G85" s="6" t="e">
        <f>'Res old 90'!G85/'Res old 90'!$E$38*'Res old 45'!$E$38</f>
        <v>#REF!</v>
      </c>
    </row>
    <row r="86" spans="3:7" ht="12.75" customHeight="1" x14ac:dyDescent="0.25">
      <c r="C86" s="5">
        <v>8</v>
      </c>
      <c r="D86" s="6" t="e">
        <f>'Res old 90'!D86/'Res old 90'!$E$38*'Res old 45'!$E$38</f>
        <v>#REF!</v>
      </c>
      <c r="E86" s="6" t="e">
        <f>'Res old 90'!E86/'Res old 90'!$E$38*'Res old 45'!$E$38</f>
        <v>#REF!</v>
      </c>
      <c r="F86" s="6" t="e">
        <f>'Res old 90'!F86/'Res old 90'!$E$38*'Res old 45'!$E$38</f>
        <v>#REF!</v>
      </c>
      <c r="G86" s="6" t="e">
        <f>'Res old 90'!G86/'Res old 90'!$E$38*'Res old 45'!$E$38</f>
        <v>#REF!</v>
      </c>
    </row>
    <row r="87" spans="3:7" ht="12.75" customHeight="1" x14ac:dyDescent="0.25">
      <c r="C87" s="5">
        <v>9</v>
      </c>
      <c r="D87" s="6" t="e">
        <f>'Res old 90'!D87/'Res old 90'!$E$38*'Res old 45'!$E$38</f>
        <v>#REF!</v>
      </c>
      <c r="E87" s="6" t="e">
        <f>'Res old 90'!E87/'Res old 90'!$E$38*'Res old 45'!$E$38</f>
        <v>#REF!</v>
      </c>
      <c r="F87" s="6" t="e">
        <f>'Res old 90'!F87/'Res old 90'!$E$38*'Res old 45'!$E$38</f>
        <v>#REF!</v>
      </c>
      <c r="G87" s="6" t="e">
        <f>'Res old 90'!G87/'Res old 90'!$E$38*'Res old 45'!$E$38</f>
        <v>#REF!</v>
      </c>
    </row>
    <row r="88" spans="3:7" ht="12.75" customHeight="1" x14ac:dyDescent="0.25">
      <c r="C88" s="5">
        <v>10</v>
      </c>
      <c r="D88" s="6" t="e">
        <f>'Res old 90'!D88/'Res old 90'!$E$38*'Res old 45'!$E$38</f>
        <v>#REF!</v>
      </c>
      <c r="E88" s="6" t="e">
        <f>'Res old 90'!E88/'Res old 90'!$E$38*'Res old 45'!$E$38</f>
        <v>#REF!</v>
      </c>
      <c r="F88" s="6" t="e">
        <f>'Res old 90'!F88/'Res old 90'!$E$38*'Res old 45'!$E$38</f>
        <v>#REF!</v>
      </c>
      <c r="G88" s="6" t="e">
        <f>'Res old 90'!G88/'Res old 90'!$E$38*'Res old 45'!$E$38</f>
        <v>#REF!</v>
      </c>
    </row>
    <row r="89" spans="3:7" ht="19.5" customHeight="1" x14ac:dyDescent="0.25">
      <c r="C89" s="5">
        <v>11</v>
      </c>
      <c r="D89" s="6" t="e">
        <f>'Res old 90'!D89/'Res old 90'!$E$38*'Res old 45'!$E$38</f>
        <v>#REF!</v>
      </c>
      <c r="E89" s="6" t="e">
        <f>'Res old 90'!E89/'Res old 90'!$E$38*'Res old 45'!$E$38</f>
        <v>#REF!</v>
      </c>
      <c r="F89" s="6" t="e">
        <f>'Res old 90'!F89/'Res old 90'!$E$38*'Res old 45'!$E$38</f>
        <v>#REF!</v>
      </c>
      <c r="G89" s="6" t="e">
        <f>'Res old 90'!G89/'Res old 90'!$E$38*'Res old 45'!$E$38</f>
        <v>#REF!</v>
      </c>
    </row>
    <row r="90" spans="3:7" ht="12.75" customHeight="1" x14ac:dyDescent="0.25">
      <c r="C90" s="5">
        <v>12</v>
      </c>
      <c r="D90" s="6" t="e">
        <f>'Res old 90'!D90/'Res old 90'!$E$38*'Res old 45'!$E$38</f>
        <v>#REF!</v>
      </c>
      <c r="E90" s="6" t="e">
        <f>'Res old 90'!E90/'Res old 90'!$E$38*'Res old 45'!$E$38</f>
        <v>#REF!</v>
      </c>
      <c r="F90" s="6" t="e">
        <f>'Res old 90'!F90/'Res old 90'!$E$38*'Res old 45'!$E$38</f>
        <v>#REF!</v>
      </c>
      <c r="G90" s="6" t="e">
        <f>'Res old 90'!G90/'Res old 90'!$E$38*'Res old 45'!$E$38</f>
        <v>#REF!</v>
      </c>
    </row>
    <row r="91" spans="3:7" ht="12.75" customHeight="1" x14ac:dyDescent="0.25">
      <c r="C91" s="5">
        <v>13</v>
      </c>
      <c r="D91" s="6" t="e">
        <f>'Res old 90'!D91/'Res old 90'!$E$38*'Res old 45'!$E$38</f>
        <v>#REF!</v>
      </c>
      <c r="E91" s="6" t="e">
        <f>'Res old 90'!E91/'Res old 90'!$E$38*'Res old 45'!$E$38</f>
        <v>#REF!</v>
      </c>
      <c r="F91" s="6" t="e">
        <f>'Res old 90'!F91/'Res old 90'!$E$38*'Res old 45'!$E$38</f>
        <v>#REF!</v>
      </c>
      <c r="G91" s="6" t="e">
        <f>'Res old 90'!G91/'Res old 90'!$E$38*'Res old 45'!$E$38</f>
        <v>#REF!</v>
      </c>
    </row>
    <row r="92" spans="3:7" ht="12.75" customHeight="1" x14ac:dyDescent="0.25">
      <c r="C92" s="5">
        <v>14</v>
      </c>
      <c r="D92" s="6" t="e">
        <f>'Res old 90'!D92/'Res old 90'!$E$38*'Res old 45'!$E$38</f>
        <v>#REF!</v>
      </c>
      <c r="E92" s="6" t="e">
        <f>'Res old 90'!E92/'Res old 90'!$E$38*'Res old 45'!$E$38</f>
        <v>#REF!</v>
      </c>
      <c r="F92" s="6" t="e">
        <f>'Res old 90'!F92/'Res old 90'!$E$38*'Res old 45'!$E$38</f>
        <v>#REF!</v>
      </c>
      <c r="G92" s="6" t="e">
        <f>'Res old 90'!G92/'Res old 90'!$E$38*'Res old 45'!$E$38</f>
        <v>#REF!</v>
      </c>
    </row>
    <row r="93" spans="3:7" ht="12.75" customHeight="1" x14ac:dyDescent="0.25">
      <c r="C93" s="5">
        <v>15</v>
      </c>
      <c r="D93" s="6" t="e">
        <f>'Res old 90'!D93/'Res old 90'!$E$38*'Res old 45'!$E$38</f>
        <v>#REF!</v>
      </c>
      <c r="E93" s="6" t="e">
        <f>'Res old 90'!E93/'Res old 90'!$E$38*'Res old 45'!$E$38</f>
        <v>#REF!</v>
      </c>
      <c r="F93" s="6" t="e">
        <f>'Res old 90'!F93/'Res old 90'!$E$38*'Res old 45'!$E$38</f>
        <v>#REF!</v>
      </c>
      <c r="G93" s="6" t="e">
        <f>'Res old 90'!G93/'Res old 90'!$E$38*'Res old 45'!$E$38</f>
        <v>#REF!</v>
      </c>
    </row>
    <row r="94" spans="3:7" ht="19.5" customHeight="1" x14ac:dyDescent="0.25">
      <c r="C94" s="5">
        <v>16</v>
      </c>
      <c r="D94" s="6" t="e">
        <f>'Res old 90'!D94/'Res old 90'!$E$38*'Res old 45'!$E$38</f>
        <v>#REF!</v>
      </c>
      <c r="E94" s="6" t="e">
        <f>'Res old 90'!E94/'Res old 90'!$E$38*'Res old 45'!$E$38</f>
        <v>#REF!</v>
      </c>
      <c r="F94" s="6" t="e">
        <f>'Res old 90'!F94/'Res old 90'!$E$38*'Res old 45'!$E$38</f>
        <v>#REF!</v>
      </c>
      <c r="G94" s="6" t="e">
        <f>'Res old 90'!G94/'Res old 90'!$E$38*'Res old 45'!$E$38</f>
        <v>#REF!</v>
      </c>
    </row>
    <row r="95" spans="3:7" ht="12.75" customHeight="1" x14ac:dyDescent="0.25">
      <c r="C95" s="5">
        <v>17</v>
      </c>
      <c r="D95" s="6" t="e">
        <f>'Res old 90'!D95/'Res old 90'!$E$38*'Res old 45'!$E$38</f>
        <v>#REF!</v>
      </c>
      <c r="E95" s="6" t="e">
        <f>'Res old 90'!E95/'Res old 90'!$E$38*'Res old 45'!$E$38</f>
        <v>#REF!</v>
      </c>
      <c r="F95" s="6" t="e">
        <f>'Res old 90'!F95/'Res old 90'!$E$38*'Res old 45'!$E$38</f>
        <v>#REF!</v>
      </c>
      <c r="G95" s="6" t="e">
        <f>'Res old 90'!G95/'Res old 90'!$E$38*'Res old 45'!$E$38</f>
        <v>#REF!</v>
      </c>
    </row>
    <row r="96" spans="3:7" ht="12.75" customHeight="1" x14ac:dyDescent="0.25">
      <c r="C96" s="5">
        <v>18</v>
      </c>
      <c r="D96" s="6" t="e">
        <f>'Res old 90'!D96/'Res old 90'!$E$38*'Res old 45'!$E$38</f>
        <v>#REF!</v>
      </c>
      <c r="E96" s="6" t="e">
        <f>'Res old 90'!E96/'Res old 90'!$E$38*'Res old 45'!$E$38</f>
        <v>#REF!</v>
      </c>
      <c r="F96" s="6" t="e">
        <f>'Res old 90'!F96/'Res old 90'!$E$38*'Res old 45'!$E$38</f>
        <v>#REF!</v>
      </c>
      <c r="G96" s="6" t="e">
        <f>'Res old 90'!G96/'Res old 90'!$E$38*'Res old 45'!$E$38</f>
        <v>#REF!</v>
      </c>
    </row>
    <row r="97" spans="3:7" ht="12.75" customHeight="1" x14ac:dyDescent="0.25">
      <c r="C97" s="5">
        <v>19</v>
      </c>
      <c r="D97" s="6" t="e">
        <f>'Res old 90'!D97/'Res old 90'!$E$38*'Res old 45'!$E$38</f>
        <v>#REF!</v>
      </c>
      <c r="E97" s="6" t="e">
        <f>'Res old 90'!E97/'Res old 90'!$E$38*'Res old 45'!$E$38</f>
        <v>#REF!</v>
      </c>
      <c r="F97" s="6" t="e">
        <f>'Res old 90'!F97/'Res old 90'!$E$38*'Res old 45'!$E$38</f>
        <v>#REF!</v>
      </c>
      <c r="G97" s="6" t="e">
        <f>'Res old 90'!G97/'Res old 90'!$E$38*'Res old 45'!$E$38</f>
        <v>#REF!</v>
      </c>
    </row>
    <row r="98" spans="3:7" ht="12.75" customHeight="1" x14ac:dyDescent="0.25">
      <c r="C98" s="5">
        <v>20</v>
      </c>
      <c r="D98" s="6" t="e">
        <f>'Res old 90'!D98/'Res old 90'!$E$38*'Res old 45'!$E$38</f>
        <v>#REF!</v>
      </c>
      <c r="E98" s="6" t="e">
        <f>'Res old 90'!E98/'Res old 90'!$E$38*'Res old 45'!$E$38</f>
        <v>#REF!</v>
      </c>
      <c r="F98" s="6" t="e">
        <f>'Res old 90'!F98/'Res old 90'!$E$38*'Res old 45'!$E$38</f>
        <v>#REF!</v>
      </c>
      <c r="G98" s="6" t="e">
        <f>'Res old 90'!G98/'Res old 90'!$E$38*'Res old 45'!$E$38</f>
        <v>#REF!</v>
      </c>
    </row>
    <row r="99" spans="3:7" ht="19.5" customHeight="1" x14ac:dyDescent="0.25">
      <c r="C99" s="5">
        <v>21</v>
      </c>
      <c r="D99" s="6" t="e">
        <f>'Res old 90'!D99/'Res old 90'!$E$38*'Res old 45'!$E$38</f>
        <v>#REF!</v>
      </c>
      <c r="E99" s="6" t="e">
        <f>'Res old 90'!E99/'Res old 90'!$E$38*'Res old 45'!$E$38</f>
        <v>#REF!</v>
      </c>
      <c r="F99" s="6" t="e">
        <f>'Res old 90'!F99/'Res old 90'!$E$38*'Res old 45'!$E$38</f>
        <v>#REF!</v>
      </c>
      <c r="G99" s="6" t="e">
        <f>'Res old 90'!G99/'Res old 90'!$E$38*'Res old 45'!$E$38</f>
        <v>#REF!</v>
      </c>
    </row>
    <row r="100" spans="3:7" ht="12.75" customHeight="1" x14ac:dyDescent="0.25">
      <c r="C100" s="5">
        <v>22</v>
      </c>
      <c r="D100" s="6" t="e">
        <f>'Res old 90'!D100/'Res old 90'!$E$38*'Res old 45'!$E$38</f>
        <v>#REF!</v>
      </c>
      <c r="E100" s="6" t="e">
        <f>'Res old 90'!E100/'Res old 90'!$E$38*'Res old 45'!$E$38</f>
        <v>#REF!</v>
      </c>
      <c r="F100" s="6" t="e">
        <f>'Res old 90'!F100/'Res old 90'!$E$38*'Res old 45'!$E$38</f>
        <v>#REF!</v>
      </c>
      <c r="G100" s="6" t="e">
        <f>'Res old 90'!G100/'Res old 90'!$E$38*'Res old 45'!$E$38</f>
        <v>#REF!</v>
      </c>
    </row>
    <row r="101" spans="3:7" ht="12.75" customHeight="1" x14ac:dyDescent="0.25">
      <c r="C101" s="5">
        <v>23</v>
      </c>
      <c r="D101" s="6" t="e">
        <f>'Res old 90'!D101/'Res old 90'!$E$38*'Res old 45'!$E$38</f>
        <v>#REF!</v>
      </c>
      <c r="E101" s="6" t="e">
        <f>'Res old 90'!E101/'Res old 90'!$E$38*'Res old 45'!$E$38</f>
        <v>#REF!</v>
      </c>
      <c r="F101" s="6" t="e">
        <f>'Res old 90'!F101/'Res old 90'!$E$38*'Res old 45'!$E$38</f>
        <v>#REF!</v>
      </c>
      <c r="G101" s="6" t="e">
        <f>'Res old 90'!G101/'Res old 90'!$E$38*'Res old 45'!$E$38</f>
        <v>#REF!</v>
      </c>
    </row>
    <row r="102" spans="3:7" ht="12.75" customHeight="1" x14ac:dyDescent="0.25">
      <c r="C102" s="5">
        <v>24</v>
      </c>
      <c r="D102" s="6" t="e">
        <f>'Res old 90'!D102/'Res old 90'!$E$38*'Res old 45'!$E$38</f>
        <v>#REF!</v>
      </c>
      <c r="E102" s="6" t="e">
        <f>'Res old 90'!E102/'Res old 90'!$E$38*'Res old 45'!$E$38</f>
        <v>#REF!</v>
      </c>
      <c r="F102" s="6" t="e">
        <f>'Res old 90'!F102/'Res old 90'!$E$38*'Res old 45'!$E$38</f>
        <v>#REF!</v>
      </c>
      <c r="G102" s="6" t="e">
        <f>'Res old 90'!G102/'Res old 90'!$E$38*'Res old 45'!$E$38</f>
        <v>#REF!</v>
      </c>
    </row>
    <row r="103" spans="3:7" ht="12.75" customHeight="1" x14ac:dyDescent="0.25">
      <c r="C103" s="5">
        <v>25</v>
      </c>
      <c r="D103" s="6" t="e">
        <f>'Res old 90'!D103/'Res old 90'!$E$38*'Res old 45'!$E$38</f>
        <v>#REF!</v>
      </c>
      <c r="E103" s="6" t="e">
        <f>'Res old 90'!E103/'Res old 90'!$E$38*'Res old 45'!$E$38</f>
        <v>#REF!</v>
      </c>
      <c r="F103" s="6" t="e">
        <f>'Res old 90'!F103/'Res old 90'!$E$38*'Res old 45'!$E$38</f>
        <v>#REF!</v>
      </c>
      <c r="G103" s="6" t="e">
        <f>'Res old 90'!G103/'Res old 90'!$E$38*'Res old 45'!$E$38</f>
        <v>#REF!</v>
      </c>
    </row>
    <row r="104" spans="3:7" ht="18" customHeight="1" x14ac:dyDescent="0.3">
      <c r="C104" s="19" t="e">
        <f>C70</f>
        <v>#REF!</v>
      </c>
      <c r="D104" s="15"/>
      <c r="E104" s="15"/>
      <c r="F104" s="15"/>
    </row>
    <row r="105" spans="3:7" ht="18" customHeight="1" x14ac:dyDescent="0.3">
      <c r="C105" s="4" t="s">
        <v>8</v>
      </c>
      <c r="E105" s="8"/>
      <c r="F105" s="15"/>
      <c r="G105" s="14"/>
    </row>
    <row r="106" spans="3:7" ht="18" customHeight="1" x14ac:dyDescent="0.3">
      <c r="C106" s="4" t="s">
        <v>0</v>
      </c>
      <c r="D106" s="15"/>
      <c r="E106" s="20">
        <v>0.45</v>
      </c>
      <c r="F106" s="15"/>
      <c r="G106" s="14" t="str">
        <f>+cit</f>
        <v/>
      </c>
    </row>
    <row r="107" spans="3:7" ht="18" customHeight="1" x14ac:dyDescent="0.3">
      <c r="C107" s="19" t="s">
        <v>30</v>
      </c>
      <c r="D107" s="15"/>
      <c r="E107" s="8"/>
      <c r="F107" s="8"/>
      <c r="G107" s="24" t="str">
        <f>+_cit1</f>
        <v/>
      </c>
    </row>
    <row r="108" spans="3:7" ht="13" x14ac:dyDescent="0.3">
      <c r="C108" s="4"/>
      <c r="D108" s="15"/>
      <c r="E108" s="8"/>
      <c r="F108" s="15"/>
      <c r="G108" s="24"/>
    </row>
    <row r="109" spans="3:7" ht="13" x14ac:dyDescent="0.3">
      <c r="C109" s="2"/>
      <c r="D109" s="9"/>
      <c r="E109" s="10"/>
      <c r="F109" s="10" t="s">
        <v>52</v>
      </c>
    </row>
    <row r="110" spans="3:7" ht="26" x14ac:dyDescent="0.3">
      <c r="C110" s="2"/>
      <c r="D110" s="2"/>
      <c r="E110" s="2"/>
      <c r="F110" s="50" t="s">
        <v>53</v>
      </c>
    </row>
    <row r="111" spans="3:7" ht="13" x14ac:dyDescent="0.3">
      <c r="C111" s="3"/>
      <c r="D111" s="3"/>
      <c r="E111" s="2"/>
      <c r="F111" s="43" t="s">
        <v>54</v>
      </c>
      <c r="G111" s="3"/>
    </row>
    <row r="112" spans="3:7" ht="26" x14ac:dyDescent="0.3">
      <c r="C112" s="51" t="s">
        <v>56</v>
      </c>
      <c r="D112" s="28" t="s">
        <v>3</v>
      </c>
      <c r="E112" s="28" t="s">
        <v>7</v>
      </c>
      <c r="F112" s="51" t="s">
        <v>55</v>
      </c>
      <c r="G112" s="51" t="s">
        <v>57</v>
      </c>
    </row>
    <row r="113" spans="3:7" ht="19.5" customHeight="1" x14ac:dyDescent="0.25">
      <c r="C113" s="5">
        <v>1</v>
      </c>
      <c r="D113" s="6" t="e">
        <f>'Res old 90'!D113/'Res old 90'!$E$38*'Res old 45'!$E$38</f>
        <v>#REF!</v>
      </c>
      <c r="E113" s="6" t="e">
        <f>'Res old 90'!E113/'Res old 90'!$E$38*'Res old 45'!$E$38</f>
        <v>#REF!</v>
      </c>
      <c r="F113" s="6" t="e">
        <f>'Res old 90'!F113/'Res old 90'!$E$38*'Res old 45'!$E$38</f>
        <v>#REF!</v>
      </c>
      <c r="G113" s="6" t="e">
        <f>'Res old 90'!G113/'Res old 90'!$E$38*'Res old 45'!$E$38</f>
        <v>#REF!</v>
      </c>
    </row>
    <row r="114" spans="3:7" ht="12.75" customHeight="1" x14ac:dyDescent="0.25">
      <c r="C114" s="5">
        <v>2</v>
      </c>
      <c r="D114" s="6" t="e">
        <f>'Res old 90'!D114/'Res old 90'!$E$38*'Res old 45'!$E$38</f>
        <v>#REF!</v>
      </c>
      <c r="E114" s="6" t="e">
        <f>'Res old 90'!E114/'Res old 90'!$E$38*'Res old 45'!$E$38</f>
        <v>#REF!</v>
      </c>
      <c r="F114" s="6" t="e">
        <f>'Res old 90'!F114/'Res old 90'!$E$38*'Res old 45'!$E$38</f>
        <v>#REF!</v>
      </c>
      <c r="G114" s="6" t="e">
        <f>'Res old 90'!G114/'Res old 90'!$E$38*'Res old 45'!$E$38</f>
        <v>#REF!</v>
      </c>
    </row>
    <row r="115" spans="3:7" ht="12.75" customHeight="1" x14ac:dyDescent="0.25">
      <c r="C115" s="17">
        <v>3</v>
      </c>
      <c r="D115" s="6" t="e">
        <f>'Res old 90'!D115/'Res old 90'!$E$38*'Res old 45'!$E$38</f>
        <v>#REF!</v>
      </c>
      <c r="E115" s="6" t="e">
        <f>'Res old 90'!E115/'Res old 90'!$E$38*'Res old 45'!$E$38</f>
        <v>#REF!</v>
      </c>
      <c r="F115" s="6" t="e">
        <f>'Res old 90'!F115/'Res old 90'!$E$38*'Res old 45'!$E$38</f>
        <v>#REF!</v>
      </c>
      <c r="G115" s="6" t="e">
        <f>'Res old 90'!G115/'Res old 90'!$E$38*'Res old 45'!$E$38</f>
        <v>#REF!</v>
      </c>
    </row>
    <row r="116" spans="3:7" ht="12.75" customHeight="1" x14ac:dyDescent="0.25">
      <c r="C116" s="5">
        <v>4</v>
      </c>
      <c r="D116" s="6" t="e">
        <f>'Res old 90'!D116/'Res old 90'!$E$38*'Res old 45'!$E$38</f>
        <v>#REF!</v>
      </c>
      <c r="E116" s="6" t="e">
        <f>'Res old 90'!E116/'Res old 90'!$E$38*'Res old 45'!$E$38</f>
        <v>#REF!</v>
      </c>
      <c r="F116" s="6" t="e">
        <f>'Res old 90'!F116/'Res old 90'!$E$38*'Res old 45'!$E$38</f>
        <v>#REF!</v>
      </c>
      <c r="G116" s="6" t="e">
        <f>'Res old 90'!G116/'Res old 90'!$E$38*'Res old 45'!$E$38</f>
        <v>#REF!</v>
      </c>
    </row>
    <row r="117" spans="3:7" ht="12.75" customHeight="1" x14ac:dyDescent="0.25">
      <c r="C117" s="5">
        <v>5</v>
      </c>
      <c r="D117" s="6" t="e">
        <f>'Res old 90'!D117/'Res old 90'!$E$38*'Res old 45'!$E$38</f>
        <v>#REF!</v>
      </c>
      <c r="E117" s="6" t="e">
        <f>'Res old 90'!E117/'Res old 90'!$E$38*'Res old 45'!$E$38</f>
        <v>#REF!</v>
      </c>
      <c r="F117" s="6" t="e">
        <f>'Res old 90'!F117/'Res old 90'!$E$38*'Res old 45'!$E$38</f>
        <v>#REF!</v>
      </c>
      <c r="G117" s="6" t="e">
        <f>'Res old 90'!G117/'Res old 90'!$E$38*'Res old 45'!$E$38</f>
        <v>#REF!</v>
      </c>
    </row>
    <row r="118" spans="3:7" ht="19.5" customHeight="1" x14ac:dyDescent="0.25">
      <c r="C118" s="17">
        <v>6</v>
      </c>
      <c r="D118" s="6" t="e">
        <f>'Res old 90'!D118/'Res old 90'!$E$38*'Res old 45'!$E$38</f>
        <v>#REF!</v>
      </c>
      <c r="E118" s="6" t="e">
        <f>'Res old 90'!E118/'Res old 90'!$E$38*'Res old 45'!$E$38</f>
        <v>#REF!</v>
      </c>
      <c r="F118" s="6" t="e">
        <f>'Res old 90'!F118/'Res old 90'!$E$38*'Res old 45'!$E$38</f>
        <v>#REF!</v>
      </c>
      <c r="G118" s="6" t="e">
        <f>'Res old 90'!G118/'Res old 90'!$E$38*'Res old 45'!$E$38</f>
        <v>#REF!</v>
      </c>
    </row>
    <row r="119" spans="3:7" ht="12.75" customHeight="1" x14ac:dyDescent="0.25">
      <c r="C119" s="5">
        <v>7</v>
      </c>
      <c r="D119" s="6" t="e">
        <f>'Res old 90'!D119/'Res old 90'!$E$38*'Res old 45'!$E$38</f>
        <v>#REF!</v>
      </c>
      <c r="E119" s="6" t="e">
        <f>'Res old 90'!E119/'Res old 90'!$E$38*'Res old 45'!$E$38</f>
        <v>#REF!</v>
      </c>
      <c r="F119" s="6" t="e">
        <f>'Res old 90'!F119/'Res old 90'!$E$38*'Res old 45'!$E$38</f>
        <v>#REF!</v>
      </c>
      <c r="G119" s="6" t="e">
        <f>'Res old 90'!G119/'Res old 90'!$E$38*'Res old 45'!$E$38</f>
        <v>#REF!</v>
      </c>
    </row>
    <row r="120" spans="3:7" ht="12.75" customHeight="1" x14ac:dyDescent="0.25">
      <c r="C120" s="5">
        <v>8</v>
      </c>
      <c r="D120" s="6" t="e">
        <f>'Res old 90'!D120/'Res old 90'!$E$38*'Res old 45'!$E$38</f>
        <v>#REF!</v>
      </c>
      <c r="E120" s="6" t="e">
        <f>'Res old 90'!E120/'Res old 90'!$E$38*'Res old 45'!$E$38</f>
        <v>#REF!</v>
      </c>
      <c r="F120" s="6" t="e">
        <f>'Res old 90'!F120/'Res old 90'!$E$38*'Res old 45'!$E$38</f>
        <v>#REF!</v>
      </c>
      <c r="G120" s="6" t="e">
        <f>'Res old 90'!G120/'Res old 90'!$E$38*'Res old 45'!$E$38</f>
        <v>#REF!</v>
      </c>
    </row>
    <row r="121" spans="3:7" ht="12.75" customHeight="1" x14ac:dyDescent="0.25">
      <c r="C121" s="5">
        <v>9</v>
      </c>
      <c r="D121" s="6" t="e">
        <f>'Res old 90'!D121/'Res old 90'!$E$38*'Res old 45'!$E$38</f>
        <v>#REF!</v>
      </c>
      <c r="E121" s="6" t="e">
        <f>'Res old 90'!E121/'Res old 90'!$E$38*'Res old 45'!$E$38</f>
        <v>#REF!</v>
      </c>
      <c r="F121" s="6" t="e">
        <f>'Res old 90'!F121/'Res old 90'!$E$38*'Res old 45'!$E$38</f>
        <v>#REF!</v>
      </c>
      <c r="G121" s="6" t="e">
        <f>'Res old 90'!G121/'Res old 90'!$E$38*'Res old 45'!$E$38</f>
        <v>#REF!</v>
      </c>
    </row>
    <row r="122" spans="3:7" ht="12.75" customHeight="1" x14ac:dyDescent="0.25">
      <c r="C122" s="5">
        <v>10</v>
      </c>
      <c r="D122" s="6" t="e">
        <f>'Res old 90'!D122/'Res old 90'!$E$38*'Res old 45'!$E$38</f>
        <v>#REF!</v>
      </c>
      <c r="E122" s="6" t="e">
        <f>'Res old 90'!E122/'Res old 90'!$E$38*'Res old 45'!$E$38</f>
        <v>#REF!</v>
      </c>
      <c r="F122" s="6" t="e">
        <f>'Res old 90'!F122/'Res old 90'!$E$38*'Res old 45'!$E$38</f>
        <v>#REF!</v>
      </c>
      <c r="G122" s="6" t="e">
        <f>'Res old 90'!G122/'Res old 90'!$E$38*'Res old 45'!$E$38</f>
        <v>#REF!</v>
      </c>
    </row>
    <row r="123" spans="3:7" ht="19.5" customHeight="1" x14ac:dyDescent="0.25">
      <c r="C123" s="5">
        <v>11</v>
      </c>
      <c r="D123" s="6" t="e">
        <f>'Res old 90'!D123/'Res old 90'!$E$38*'Res old 45'!$E$38</f>
        <v>#REF!</v>
      </c>
      <c r="E123" s="6" t="e">
        <f>'Res old 90'!E123/'Res old 90'!$E$38*'Res old 45'!$E$38</f>
        <v>#REF!</v>
      </c>
      <c r="F123" s="6" t="e">
        <f>'Res old 90'!F123/'Res old 90'!$E$38*'Res old 45'!$E$38</f>
        <v>#REF!</v>
      </c>
      <c r="G123" s="6" t="e">
        <f>'Res old 90'!G123/'Res old 90'!$E$38*'Res old 45'!$E$38</f>
        <v>#REF!</v>
      </c>
    </row>
    <row r="124" spans="3:7" ht="12.75" customHeight="1" x14ac:dyDescent="0.25">
      <c r="C124" s="5">
        <v>12</v>
      </c>
      <c r="D124" s="6" t="e">
        <f>'Res old 90'!D124/'Res old 90'!$E$38*'Res old 45'!$E$38</f>
        <v>#REF!</v>
      </c>
      <c r="E124" s="6" t="e">
        <f>'Res old 90'!E124/'Res old 90'!$E$38*'Res old 45'!$E$38</f>
        <v>#REF!</v>
      </c>
      <c r="F124" s="6" t="e">
        <f>'Res old 90'!F124/'Res old 90'!$E$38*'Res old 45'!$E$38</f>
        <v>#REF!</v>
      </c>
      <c r="G124" s="6" t="e">
        <f>'Res old 90'!G124/'Res old 90'!$E$38*'Res old 45'!$E$38</f>
        <v>#REF!</v>
      </c>
    </row>
    <row r="125" spans="3:7" ht="12.75" customHeight="1" x14ac:dyDescent="0.25">
      <c r="C125" s="5">
        <v>13</v>
      </c>
      <c r="D125" s="6" t="e">
        <f>'Res old 90'!D125/'Res old 90'!$E$38*'Res old 45'!$E$38</f>
        <v>#REF!</v>
      </c>
      <c r="E125" s="6" t="e">
        <f>'Res old 90'!E125/'Res old 90'!$E$38*'Res old 45'!$E$38</f>
        <v>#REF!</v>
      </c>
      <c r="F125" s="6" t="e">
        <f>'Res old 90'!F125/'Res old 90'!$E$38*'Res old 45'!$E$38</f>
        <v>#REF!</v>
      </c>
      <c r="G125" s="6" t="e">
        <f>'Res old 90'!G125/'Res old 90'!$E$38*'Res old 45'!$E$38</f>
        <v>#REF!</v>
      </c>
    </row>
    <row r="126" spans="3:7" ht="12.75" customHeight="1" x14ac:dyDescent="0.25">
      <c r="C126" s="5">
        <v>14</v>
      </c>
      <c r="D126" s="6" t="e">
        <f>'Res old 90'!D126/'Res old 90'!$E$38*'Res old 45'!$E$38</f>
        <v>#REF!</v>
      </c>
      <c r="E126" s="6" t="e">
        <f>'Res old 90'!E126/'Res old 90'!$E$38*'Res old 45'!$E$38</f>
        <v>#REF!</v>
      </c>
      <c r="F126" s="6" t="e">
        <f>'Res old 90'!F126/'Res old 90'!$E$38*'Res old 45'!$E$38</f>
        <v>#REF!</v>
      </c>
      <c r="G126" s="6" t="e">
        <f>'Res old 90'!G126/'Res old 90'!$E$38*'Res old 45'!$E$38</f>
        <v>#REF!</v>
      </c>
    </row>
    <row r="127" spans="3:7" ht="12.75" customHeight="1" x14ac:dyDescent="0.25">
      <c r="C127" s="5">
        <v>15</v>
      </c>
      <c r="D127" s="6" t="e">
        <f>'Res old 90'!D127/'Res old 90'!$E$38*'Res old 45'!$E$38</f>
        <v>#REF!</v>
      </c>
      <c r="E127" s="6" t="e">
        <f>'Res old 90'!E127/'Res old 90'!$E$38*'Res old 45'!$E$38</f>
        <v>#REF!</v>
      </c>
      <c r="F127" s="6" t="e">
        <f>'Res old 90'!F127/'Res old 90'!$E$38*'Res old 45'!$E$38</f>
        <v>#REF!</v>
      </c>
      <c r="G127" s="6" t="e">
        <f>'Res old 90'!G127/'Res old 90'!$E$38*'Res old 45'!$E$38</f>
        <v>#REF!</v>
      </c>
    </row>
    <row r="128" spans="3:7" ht="19.5" customHeight="1" x14ac:dyDescent="0.25">
      <c r="C128" s="5">
        <v>16</v>
      </c>
      <c r="D128" s="6" t="e">
        <f>'Res old 90'!D128/'Res old 90'!$E$38*'Res old 45'!$E$38</f>
        <v>#REF!</v>
      </c>
      <c r="E128" s="6" t="e">
        <f>'Res old 90'!E128/'Res old 90'!$E$38*'Res old 45'!$E$38</f>
        <v>#REF!</v>
      </c>
      <c r="F128" s="6" t="e">
        <f>'Res old 90'!F128/'Res old 90'!$E$38*'Res old 45'!$E$38</f>
        <v>#REF!</v>
      </c>
      <c r="G128" s="6" t="e">
        <f>'Res old 90'!G128/'Res old 90'!$E$38*'Res old 45'!$E$38</f>
        <v>#REF!</v>
      </c>
    </row>
    <row r="129" spans="3:7" ht="12.75" customHeight="1" x14ac:dyDescent="0.25">
      <c r="C129" s="5">
        <v>17</v>
      </c>
      <c r="D129" s="6" t="e">
        <f>'Res old 90'!D129/'Res old 90'!$E$38*'Res old 45'!$E$38</f>
        <v>#REF!</v>
      </c>
      <c r="E129" s="6" t="e">
        <f>'Res old 90'!E129/'Res old 90'!$E$38*'Res old 45'!$E$38</f>
        <v>#REF!</v>
      </c>
      <c r="F129" s="6" t="e">
        <f>'Res old 90'!F129/'Res old 90'!$E$38*'Res old 45'!$E$38</f>
        <v>#REF!</v>
      </c>
      <c r="G129" s="6" t="e">
        <f>'Res old 90'!G129/'Res old 90'!$E$38*'Res old 45'!$E$38</f>
        <v>#REF!</v>
      </c>
    </row>
    <row r="130" spans="3:7" ht="12.75" customHeight="1" x14ac:dyDescent="0.25">
      <c r="C130" s="5">
        <v>18</v>
      </c>
      <c r="D130" s="6" t="e">
        <f>'Res old 90'!D130/'Res old 90'!$E$38*'Res old 45'!$E$38</f>
        <v>#REF!</v>
      </c>
      <c r="E130" s="6" t="e">
        <f>'Res old 90'!E130/'Res old 90'!$E$38*'Res old 45'!$E$38</f>
        <v>#REF!</v>
      </c>
      <c r="F130" s="6" t="e">
        <f>'Res old 90'!F130/'Res old 90'!$E$38*'Res old 45'!$E$38</f>
        <v>#REF!</v>
      </c>
      <c r="G130" s="6" t="e">
        <f>'Res old 90'!G130/'Res old 90'!$E$38*'Res old 45'!$E$38</f>
        <v>#REF!</v>
      </c>
    </row>
    <row r="131" spans="3:7" ht="12.75" customHeight="1" x14ac:dyDescent="0.25">
      <c r="C131" s="5">
        <v>19</v>
      </c>
      <c r="D131" s="6" t="e">
        <f>'Res old 90'!D131/'Res old 90'!$E$38*'Res old 45'!$E$38</f>
        <v>#REF!</v>
      </c>
      <c r="E131" s="6" t="e">
        <f>'Res old 90'!E131/'Res old 90'!$E$38*'Res old 45'!$E$38</f>
        <v>#REF!</v>
      </c>
      <c r="F131" s="6" t="e">
        <f>'Res old 90'!F131/'Res old 90'!$E$38*'Res old 45'!$E$38</f>
        <v>#REF!</v>
      </c>
      <c r="G131" s="6" t="e">
        <f>'Res old 90'!G131/'Res old 90'!$E$38*'Res old 45'!$E$38</f>
        <v>#REF!</v>
      </c>
    </row>
    <row r="132" spans="3:7" ht="12.75" customHeight="1" x14ac:dyDescent="0.25">
      <c r="C132" s="5">
        <v>20</v>
      </c>
      <c r="D132" s="6" t="e">
        <f>'Res old 90'!D132/'Res old 90'!$E$38*'Res old 45'!$E$38</f>
        <v>#REF!</v>
      </c>
      <c r="E132" s="6" t="e">
        <f>'Res old 90'!E132/'Res old 90'!$E$38*'Res old 45'!$E$38</f>
        <v>#REF!</v>
      </c>
      <c r="F132" s="6" t="e">
        <f>'Res old 90'!F132/'Res old 90'!$E$38*'Res old 45'!$E$38</f>
        <v>#REF!</v>
      </c>
      <c r="G132" s="6" t="e">
        <f>'Res old 90'!G132/'Res old 90'!$E$38*'Res old 45'!$E$38</f>
        <v>#REF!</v>
      </c>
    </row>
    <row r="133" spans="3:7" ht="19.5" customHeight="1" x14ac:dyDescent="0.25">
      <c r="C133" s="5">
        <v>21</v>
      </c>
      <c r="D133" s="6" t="e">
        <f>'Res old 90'!D133/'Res old 90'!$E$38*'Res old 45'!$E$38</f>
        <v>#REF!</v>
      </c>
      <c r="E133" s="6" t="e">
        <f>'Res old 90'!E133/'Res old 90'!$E$38*'Res old 45'!$E$38</f>
        <v>#REF!</v>
      </c>
      <c r="F133" s="6" t="e">
        <f>'Res old 90'!F133/'Res old 90'!$E$38*'Res old 45'!$E$38</f>
        <v>#REF!</v>
      </c>
      <c r="G133" s="6" t="e">
        <f>'Res old 90'!G133/'Res old 90'!$E$38*'Res old 45'!$E$38</f>
        <v>#REF!</v>
      </c>
    </row>
    <row r="134" spans="3:7" ht="12.75" customHeight="1" x14ac:dyDescent="0.25">
      <c r="C134" s="5">
        <v>22</v>
      </c>
      <c r="D134" s="6" t="e">
        <f>'Res old 90'!D134/'Res old 90'!$E$38*'Res old 45'!$E$38</f>
        <v>#REF!</v>
      </c>
      <c r="E134" s="6" t="e">
        <f>'Res old 90'!E134/'Res old 90'!$E$38*'Res old 45'!$E$38</f>
        <v>#REF!</v>
      </c>
      <c r="F134" s="6" t="e">
        <f>'Res old 90'!F134/'Res old 90'!$E$38*'Res old 45'!$E$38</f>
        <v>#REF!</v>
      </c>
      <c r="G134" s="6" t="e">
        <f>'Res old 90'!G134/'Res old 90'!$E$38*'Res old 45'!$E$38</f>
        <v>#REF!</v>
      </c>
    </row>
    <row r="135" spans="3:7" ht="12.75" customHeight="1" x14ac:dyDescent="0.25">
      <c r="C135" s="5">
        <v>23</v>
      </c>
      <c r="D135" s="6" t="e">
        <f>'Res old 90'!D135/'Res old 90'!$E$38*'Res old 45'!$E$38</f>
        <v>#REF!</v>
      </c>
      <c r="E135" s="6" t="e">
        <f>'Res old 90'!E135/'Res old 90'!$E$38*'Res old 45'!$E$38</f>
        <v>#REF!</v>
      </c>
      <c r="F135" s="6" t="e">
        <f>'Res old 90'!F135/'Res old 90'!$E$38*'Res old 45'!$E$38</f>
        <v>#REF!</v>
      </c>
      <c r="G135" s="6" t="e">
        <f>'Res old 90'!G135/'Res old 90'!$E$38*'Res old 45'!$E$38</f>
        <v>#REF!</v>
      </c>
    </row>
    <row r="136" spans="3:7" ht="12.75" customHeight="1" x14ac:dyDescent="0.25">
      <c r="C136" s="5">
        <v>24</v>
      </c>
      <c r="D136" s="6" t="e">
        <f>'Res old 90'!D136/'Res old 90'!$E$38*'Res old 45'!$E$38</f>
        <v>#REF!</v>
      </c>
      <c r="E136" s="6" t="e">
        <f>'Res old 90'!E136/'Res old 90'!$E$38*'Res old 45'!$E$38</f>
        <v>#REF!</v>
      </c>
      <c r="F136" s="6" t="e">
        <f>'Res old 90'!F136/'Res old 90'!$E$38*'Res old 45'!$E$38</f>
        <v>#REF!</v>
      </c>
      <c r="G136" s="6" t="e">
        <f>'Res old 90'!G136/'Res old 90'!$E$38*'Res old 45'!$E$38</f>
        <v>#REF!</v>
      </c>
    </row>
    <row r="137" spans="3:7" ht="12.75" customHeight="1" x14ac:dyDescent="0.25">
      <c r="C137" s="5">
        <v>25</v>
      </c>
      <c r="D137" s="6" t="e">
        <f>'Res old 90'!D137/'Res old 90'!$E$38*'Res old 45'!$E$38</f>
        <v>#REF!</v>
      </c>
      <c r="E137" s="6" t="e">
        <f>'Res old 90'!E137/'Res old 90'!$E$38*'Res old 45'!$E$38</f>
        <v>#REF!</v>
      </c>
      <c r="F137" s="6" t="e">
        <f>'Res old 90'!F137/'Res old 90'!$E$38*'Res old 45'!$E$38</f>
        <v>#REF!</v>
      </c>
      <c r="G137" s="6" t="e">
        <f>'Res old 90'!G137/'Res old 90'!$E$38*'Res old 45'!$E$38</f>
        <v>#REF!</v>
      </c>
    </row>
    <row r="138" spans="3:7" ht="18" customHeight="1" x14ac:dyDescent="0.3">
      <c r="C138" s="19" t="e">
        <f>C104</f>
        <v>#REF!</v>
      </c>
      <c r="D138" s="15"/>
      <c r="E138" s="15"/>
      <c r="F138" s="15"/>
    </row>
    <row r="139" spans="3:7" ht="18" customHeight="1" x14ac:dyDescent="0.3">
      <c r="C139" s="4" t="s">
        <v>8</v>
      </c>
      <c r="E139" s="8"/>
      <c r="F139" s="15"/>
      <c r="G139" s="14"/>
    </row>
    <row r="140" spans="3:7" ht="18" customHeight="1" x14ac:dyDescent="0.3">
      <c r="C140" s="4" t="s">
        <v>0</v>
      </c>
      <c r="D140" s="15"/>
      <c r="E140" s="20">
        <v>0.45</v>
      </c>
      <c r="F140" s="15"/>
      <c r="G140" s="14" t="str">
        <f>+cit</f>
        <v/>
      </c>
    </row>
    <row r="141" spans="3:7" ht="18" customHeight="1" x14ac:dyDescent="0.3">
      <c r="C141" s="4" t="s">
        <v>17</v>
      </c>
      <c r="D141" s="15"/>
      <c r="E141" s="8"/>
      <c r="F141" s="8"/>
      <c r="G141" s="24" t="str">
        <f>+_cit1</f>
        <v/>
      </c>
    </row>
    <row r="142" spans="3:7" ht="13" x14ac:dyDescent="0.3">
      <c r="C142" s="4"/>
      <c r="D142" s="15"/>
      <c r="E142" s="8"/>
      <c r="F142" s="15"/>
      <c r="G142" s="24"/>
    </row>
    <row r="143" spans="3:7" ht="13" x14ac:dyDescent="0.3">
      <c r="C143" s="2"/>
      <c r="D143" s="9"/>
      <c r="E143" s="10"/>
      <c r="F143" s="10" t="s">
        <v>52</v>
      </c>
    </row>
    <row r="144" spans="3:7" ht="26" x14ac:dyDescent="0.3">
      <c r="C144" s="2"/>
      <c r="D144" s="2"/>
      <c r="E144" s="2"/>
      <c r="F144" s="50" t="s">
        <v>53</v>
      </c>
    </row>
    <row r="145" spans="3:7" ht="13" x14ac:dyDescent="0.3">
      <c r="C145" s="3"/>
      <c r="D145" s="3"/>
      <c r="E145" s="2"/>
      <c r="F145" s="43" t="s">
        <v>54</v>
      </c>
      <c r="G145" s="3"/>
    </row>
    <row r="146" spans="3:7" ht="26" x14ac:dyDescent="0.3">
      <c r="C146" s="51" t="s">
        <v>56</v>
      </c>
      <c r="D146" s="28" t="s">
        <v>3</v>
      </c>
      <c r="E146" s="28" t="s">
        <v>7</v>
      </c>
      <c r="F146" s="51" t="s">
        <v>55</v>
      </c>
      <c r="G146" s="51" t="s">
        <v>57</v>
      </c>
    </row>
    <row r="147" spans="3:7" ht="19.5" customHeight="1" x14ac:dyDescent="0.25">
      <c r="C147" s="5">
        <v>1</v>
      </c>
      <c r="D147" s="6" t="e">
        <f>'Res old 90'!D147/'Res old 90'!$E$38*'Res old 45'!$E$38</f>
        <v>#REF!</v>
      </c>
      <c r="E147" s="6" t="e">
        <f>'Res old 90'!E147/'Res old 90'!$E$38*'Res old 45'!$E$38</f>
        <v>#REF!</v>
      </c>
      <c r="F147" s="6" t="e">
        <f>'Res old 90'!F147/'Res old 90'!$E$38*'Res old 45'!$E$38</f>
        <v>#REF!</v>
      </c>
      <c r="G147" s="6" t="e">
        <f>'Res old 90'!G147/'Res old 90'!$E$38*'Res old 45'!$E$38</f>
        <v>#REF!</v>
      </c>
    </row>
    <row r="148" spans="3:7" ht="12.75" customHeight="1" x14ac:dyDescent="0.25">
      <c r="C148" s="5">
        <v>2</v>
      </c>
      <c r="D148" s="6" t="e">
        <f>'Res old 90'!D148/'Res old 90'!$E$38*'Res old 45'!$E$38</f>
        <v>#REF!</v>
      </c>
      <c r="E148" s="6" t="e">
        <f>'Res old 90'!E148/'Res old 90'!$E$38*'Res old 45'!$E$38</f>
        <v>#REF!</v>
      </c>
      <c r="F148" s="6" t="e">
        <f>'Res old 90'!F148/'Res old 90'!$E$38*'Res old 45'!$E$38</f>
        <v>#REF!</v>
      </c>
      <c r="G148" s="6" t="e">
        <f>'Res old 90'!G148/'Res old 90'!$E$38*'Res old 45'!$E$38</f>
        <v>#REF!</v>
      </c>
    </row>
    <row r="149" spans="3:7" ht="12.75" customHeight="1" x14ac:dyDescent="0.25">
      <c r="C149" s="17">
        <v>3</v>
      </c>
      <c r="D149" s="6" t="e">
        <f>'Res old 90'!D149/'Res old 90'!$E$38*'Res old 45'!$E$38</f>
        <v>#REF!</v>
      </c>
      <c r="E149" s="6" t="e">
        <f>'Res old 90'!E149/'Res old 90'!$E$38*'Res old 45'!$E$38</f>
        <v>#REF!</v>
      </c>
      <c r="F149" s="6" t="e">
        <f>'Res old 90'!F149/'Res old 90'!$E$38*'Res old 45'!$E$38</f>
        <v>#REF!</v>
      </c>
      <c r="G149" s="6" t="e">
        <f>'Res old 90'!G149/'Res old 90'!$E$38*'Res old 45'!$E$38</f>
        <v>#REF!</v>
      </c>
    </row>
    <row r="150" spans="3:7" ht="12.75" customHeight="1" x14ac:dyDescent="0.25">
      <c r="C150" s="5">
        <v>4</v>
      </c>
      <c r="D150" s="6" t="e">
        <f>'Res old 90'!D150/'Res old 90'!$E$38*'Res old 45'!$E$38</f>
        <v>#REF!</v>
      </c>
      <c r="E150" s="6" t="e">
        <f>'Res old 90'!E150/'Res old 90'!$E$38*'Res old 45'!$E$38</f>
        <v>#REF!</v>
      </c>
      <c r="F150" s="6" t="e">
        <f>'Res old 90'!F150/'Res old 90'!$E$38*'Res old 45'!$E$38</f>
        <v>#REF!</v>
      </c>
      <c r="G150" s="6" t="e">
        <f>'Res old 90'!G150/'Res old 90'!$E$38*'Res old 45'!$E$38</f>
        <v>#REF!</v>
      </c>
    </row>
    <row r="151" spans="3:7" ht="12.75" customHeight="1" x14ac:dyDescent="0.25">
      <c r="C151" s="5">
        <v>5</v>
      </c>
      <c r="D151" s="6" t="e">
        <f>'Res old 90'!D151/'Res old 90'!$E$38*'Res old 45'!$E$38</f>
        <v>#REF!</v>
      </c>
      <c r="E151" s="6" t="e">
        <f>'Res old 90'!E151/'Res old 90'!$E$38*'Res old 45'!$E$38</f>
        <v>#REF!</v>
      </c>
      <c r="F151" s="6" t="e">
        <f>'Res old 90'!F151/'Res old 90'!$E$38*'Res old 45'!$E$38</f>
        <v>#REF!</v>
      </c>
      <c r="G151" s="6" t="e">
        <f>'Res old 90'!G151/'Res old 90'!$E$38*'Res old 45'!$E$38</f>
        <v>#REF!</v>
      </c>
    </row>
    <row r="152" spans="3:7" ht="19.5" customHeight="1" x14ac:dyDescent="0.25">
      <c r="C152" s="17">
        <v>6</v>
      </c>
      <c r="D152" s="6" t="e">
        <f>'Res old 90'!D152/'Res old 90'!$E$38*'Res old 45'!$E$38</f>
        <v>#REF!</v>
      </c>
      <c r="E152" s="6" t="e">
        <f>'Res old 90'!E152/'Res old 90'!$E$38*'Res old 45'!$E$38</f>
        <v>#REF!</v>
      </c>
      <c r="F152" s="6" t="e">
        <f>'Res old 90'!F152/'Res old 90'!$E$38*'Res old 45'!$E$38</f>
        <v>#REF!</v>
      </c>
      <c r="G152" s="6" t="e">
        <f>'Res old 90'!G152/'Res old 90'!$E$38*'Res old 45'!$E$38</f>
        <v>#REF!</v>
      </c>
    </row>
    <row r="153" spans="3:7" ht="12.75" customHeight="1" x14ac:dyDescent="0.25">
      <c r="C153" s="5">
        <v>7</v>
      </c>
      <c r="D153" s="6" t="e">
        <f>'Res old 90'!D153/'Res old 90'!$E$38*'Res old 45'!$E$38</f>
        <v>#REF!</v>
      </c>
      <c r="E153" s="6" t="e">
        <f>'Res old 90'!E153/'Res old 90'!$E$38*'Res old 45'!$E$38</f>
        <v>#REF!</v>
      </c>
      <c r="F153" s="6" t="e">
        <f>'Res old 90'!F153/'Res old 90'!$E$38*'Res old 45'!$E$38</f>
        <v>#REF!</v>
      </c>
      <c r="G153" s="6" t="e">
        <f>'Res old 90'!G153/'Res old 90'!$E$38*'Res old 45'!$E$38</f>
        <v>#REF!</v>
      </c>
    </row>
    <row r="154" spans="3:7" ht="12.75" customHeight="1" x14ac:dyDescent="0.25">
      <c r="C154" s="5">
        <v>8</v>
      </c>
      <c r="D154" s="6" t="e">
        <f>'Res old 90'!D154/'Res old 90'!$E$38*'Res old 45'!$E$38</f>
        <v>#REF!</v>
      </c>
      <c r="E154" s="6" t="e">
        <f>'Res old 90'!E154/'Res old 90'!$E$38*'Res old 45'!$E$38</f>
        <v>#REF!</v>
      </c>
      <c r="F154" s="6" t="e">
        <f>'Res old 90'!F154/'Res old 90'!$E$38*'Res old 45'!$E$38</f>
        <v>#REF!</v>
      </c>
      <c r="G154" s="6" t="e">
        <f>'Res old 90'!G154/'Res old 90'!$E$38*'Res old 45'!$E$38</f>
        <v>#REF!</v>
      </c>
    </row>
    <row r="155" spans="3:7" ht="12.75" customHeight="1" x14ac:dyDescent="0.25">
      <c r="C155" s="5">
        <v>9</v>
      </c>
      <c r="D155" s="6" t="e">
        <f>'Res old 90'!D155/'Res old 90'!$E$38*'Res old 45'!$E$38</f>
        <v>#REF!</v>
      </c>
      <c r="E155" s="6" t="e">
        <f>'Res old 90'!E155/'Res old 90'!$E$38*'Res old 45'!$E$38</f>
        <v>#REF!</v>
      </c>
      <c r="F155" s="6" t="e">
        <f>'Res old 90'!F155/'Res old 90'!$E$38*'Res old 45'!$E$38</f>
        <v>#REF!</v>
      </c>
      <c r="G155" s="6" t="e">
        <f>'Res old 90'!G155/'Res old 90'!$E$38*'Res old 45'!$E$38</f>
        <v>#REF!</v>
      </c>
    </row>
    <row r="156" spans="3:7" ht="12.75" customHeight="1" x14ac:dyDescent="0.25">
      <c r="C156" s="5">
        <v>10</v>
      </c>
      <c r="D156" s="6" t="e">
        <f>'Res old 90'!D156/'Res old 90'!$E$38*'Res old 45'!$E$38</f>
        <v>#REF!</v>
      </c>
      <c r="E156" s="6" t="e">
        <f>'Res old 90'!E156/'Res old 90'!$E$38*'Res old 45'!$E$38</f>
        <v>#REF!</v>
      </c>
      <c r="F156" s="6" t="e">
        <f>'Res old 90'!F156/'Res old 90'!$E$38*'Res old 45'!$E$38</f>
        <v>#REF!</v>
      </c>
      <c r="G156" s="6" t="e">
        <f>'Res old 90'!G156/'Res old 90'!$E$38*'Res old 45'!$E$38</f>
        <v>#REF!</v>
      </c>
    </row>
    <row r="157" spans="3:7" ht="19.5" customHeight="1" x14ac:dyDescent="0.25">
      <c r="C157" s="5">
        <v>11</v>
      </c>
      <c r="D157" s="6" t="e">
        <f>'Res old 90'!D157/'Res old 90'!$E$38*'Res old 45'!$E$38</f>
        <v>#REF!</v>
      </c>
      <c r="E157" s="6" t="e">
        <f>'Res old 90'!E157/'Res old 90'!$E$38*'Res old 45'!$E$38</f>
        <v>#REF!</v>
      </c>
      <c r="F157" s="6" t="e">
        <f>'Res old 90'!F157/'Res old 90'!$E$38*'Res old 45'!$E$38</f>
        <v>#REF!</v>
      </c>
      <c r="G157" s="6" t="e">
        <f>'Res old 90'!G157/'Res old 90'!$E$38*'Res old 45'!$E$38</f>
        <v>#REF!</v>
      </c>
    </row>
    <row r="158" spans="3:7" ht="12.75" customHeight="1" x14ac:dyDescent="0.25">
      <c r="C158" s="5">
        <v>12</v>
      </c>
      <c r="D158" s="6" t="e">
        <f>'Res old 90'!D158/'Res old 90'!$E$38*'Res old 45'!$E$38</f>
        <v>#REF!</v>
      </c>
      <c r="E158" s="6" t="e">
        <f>'Res old 90'!E158/'Res old 90'!$E$38*'Res old 45'!$E$38</f>
        <v>#REF!</v>
      </c>
      <c r="F158" s="6" t="e">
        <f>'Res old 90'!F158/'Res old 90'!$E$38*'Res old 45'!$E$38</f>
        <v>#REF!</v>
      </c>
      <c r="G158" s="6" t="e">
        <f>'Res old 90'!G158/'Res old 90'!$E$38*'Res old 45'!$E$38</f>
        <v>#REF!</v>
      </c>
    </row>
    <row r="159" spans="3:7" ht="12.75" customHeight="1" x14ac:dyDescent="0.25">
      <c r="C159" s="5">
        <v>13</v>
      </c>
      <c r="D159" s="6" t="e">
        <f>'Res old 90'!D159/'Res old 90'!$E$38*'Res old 45'!$E$38</f>
        <v>#REF!</v>
      </c>
      <c r="E159" s="6" t="e">
        <f>'Res old 90'!E159/'Res old 90'!$E$38*'Res old 45'!$E$38</f>
        <v>#REF!</v>
      </c>
      <c r="F159" s="6" t="e">
        <f>'Res old 90'!F159/'Res old 90'!$E$38*'Res old 45'!$E$38</f>
        <v>#REF!</v>
      </c>
      <c r="G159" s="6" t="e">
        <f>'Res old 90'!G159/'Res old 90'!$E$38*'Res old 45'!$E$38</f>
        <v>#REF!</v>
      </c>
    </row>
    <row r="160" spans="3:7" ht="12.75" customHeight="1" x14ac:dyDescent="0.25">
      <c r="C160" s="5">
        <v>14</v>
      </c>
      <c r="D160" s="6" t="e">
        <f>'Res old 90'!D160/'Res old 90'!$E$38*'Res old 45'!$E$38</f>
        <v>#REF!</v>
      </c>
      <c r="E160" s="6" t="e">
        <f>'Res old 90'!E160/'Res old 90'!$E$38*'Res old 45'!$E$38</f>
        <v>#REF!</v>
      </c>
      <c r="F160" s="6" t="e">
        <f>'Res old 90'!F160/'Res old 90'!$E$38*'Res old 45'!$E$38</f>
        <v>#REF!</v>
      </c>
      <c r="G160" s="6" t="e">
        <f>'Res old 90'!G160/'Res old 90'!$E$38*'Res old 45'!$E$38</f>
        <v>#REF!</v>
      </c>
    </row>
    <row r="161" spans="3:7" ht="12.75" customHeight="1" x14ac:dyDescent="0.25">
      <c r="C161" s="5">
        <v>15</v>
      </c>
      <c r="D161" s="6" t="e">
        <f>'Res old 90'!D161/'Res old 90'!$E$38*'Res old 45'!$E$38</f>
        <v>#REF!</v>
      </c>
      <c r="E161" s="6" t="e">
        <f>'Res old 90'!E161/'Res old 90'!$E$38*'Res old 45'!$E$38</f>
        <v>#REF!</v>
      </c>
      <c r="F161" s="6" t="e">
        <f>'Res old 90'!F161/'Res old 90'!$E$38*'Res old 45'!$E$38</f>
        <v>#REF!</v>
      </c>
      <c r="G161" s="6" t="e">
        <f>'Res old 90'!G161/'Res old 90'!$E$38*'Res old 45'!$E$38</f>
        <v>#REF!</v>
      </c>
    </row>
    <row r="162" spans="3:7" ht="19.5" customHeight="1" x14ac:dyDescent="0.25">
      <c r="C162" s="5">
        <v>16</v>
      </c>
      <c r="D162" s="6" t="e">
        <f>'Res old 90'!D162/'Res old 90'!$E$38*'Res old 45'!$E$38</f>
        <v>#REF!</v>
      </c>
      <c r="E162" s="6" t="e">
        <f>'Res old 90'!E162/'Res old 90'!$E$38*'Res old 45'!$E$38</f>
        <v>#REF!</v>
      </c>
      <c r="F162" s="6" t="e">
        <f>'Res old 90'!F162/'Res old 90'!$E$38*'Res old 45'!$E$38</f>
        <v>#REF!</v>
      </c>
      <c r="G162" s="6" t="e">
        <f>'Res old 90'!G162/'Res old 90'!$E$38*'Res old 45'!$E$38</f>
        <v>#REF!</v>
      </c>
    </row>
    <row r="163" spans="3:7" ht="12.75" customHeight="1" x14ac:dyDescent="0.25">
      <c r="C163" s="5">
        <v>17</v>
      </c>
      <c r="D163" s="6" t="e">
        <f>'Res old 90'!D163/'Res old 90'!$E$38*'Res old 45'!$E$38</f>
        <v>#REF!</v>
      </c>
      <c r="E163" s="6" t="e">
        <f>'Res old 90'!E163/'Res old 90'!$E$38*'Res old 45'!$E$38</f>
        <v>#REF!</v>
      </c>
      <c r="F163" s="6" t="e">
        <f>'Res old 90'!F163/'Res old 90'!$E$38*'Res old 45'!$E$38</f>
        <v>#REF!</v>
      </c>
      <c r="G163" s="6" t="e">
        <f>'Res old 90'!G163/'Res old 90'!$E$38*'Res old 45'!$E$38</f>
        <v>#REF!</v>
      </c>
    </row>
    <row r="164" spans="3:7" ht="12.75" customHeight="1" x14ac:dyDescent="0.25">
      <c r="C164" s="5">
        <v>18</v>
      </c>
      <c r="D164" s="6" t="e">
        <f>'Res old 90'!D164/'Res old 90'!$E$38*'Res old 45'!$E$38</f>
        <v>#REF!</v>
      </c>
      <c r="E164" s="6" t="e">
        <f>'Res old 90'!E164/'Res old 90'!$E$38*'Res old 45'!$E$38</f>
        <v>#REF!</v>
      </c>
      <c r="F164" s="6" t="e">
        <f>'Res old 90'!F164/'Res old 90'!$E$38*'Res old 45'!$E$38</f>
        <v>#REF!</v>
      </c>
      <c r="G164" s="6" t="e">
        <f>'Res old 90'!G164/'Res old 90'!$E$38*'Res old 45'!$E$38</f>
        <v>#REF!</v>
      </c>
    </row>
    <row r="165" spans="3:7" ht="12.75" customHeight="1" x14ac:dyDescent="0.25">
      <c r="C165" s="5">
        <v>19</v>
      </c>
      <c r="D165" s="6" t="e">
        <f>'Res old 90'!D165/'Res old 90'!$E$38*'Res old 45'!$E$38</f>
        <v>#REF!</v>
      </c>
      <c r="E165" s="6" t="e">
        <f>'Res old 90'!E165/'Res old 90'!$E$38*'Res old 45'!$E$38</f>
        <v>#REF!</v>
      </c>
      <c r="F165" s="6" t="e">
        <f>'Res old 90'!F165/'Res old 90'!$E$38*'Res old 45'!$E$38</f>
        <v>#REF!</v>
      </c>
      <c r="G165" s="6" t="e">
        <f>'Res old 90'!G165/'Res old 90'!$E$38*'Res old 45'!$E$38</f>
        <v>#REF!</v>
      </c>
    </row>
    <row r="166" spans="3:7" ht="12.75" customHeight="1" x14ac:dyDescent="0.25">
      <c r="C166" s="5">
        <v>20</v>
      </c>
      <c r="D166" s="6" t="e">
        <f>'Res old 90'!D166/'Res old 90'!$E$38*'Res old 45'!$E$38</f>
        <v>#REF!</v>
      </c>
      <c r="E166" s="6" t="e">
        <f>'Res old 90'!E166/'Res old 90'!$E$38*'Res old 45'!$E$38</f>
        <v>#REF!</v>
      </c>
      <c r="F166" s="6" t="e">
        <f>'Res old 90'!F166/'Res old 90'!$E$38*'Res old 45'!$E$38</f>
        <v>#REF!</v>
      </c>
      <c r="G166" s="6" t="e">
        <f>'Res old 90'!G166/'Res old 90'!$E$38*'Res old 45'!$E$38</f>
        <v>#REF!</v>
      </c>
    </row>
    <row r="167" spans="3:7" ht="19.5" customHeight="1" x14ac:dyDescent="0.25">
      <c r="C167" s="5">
        <v>21</v>
      </c>
      <c r="D167" s="6" t="e">
        <f>'Res old 90'!D167/'Res old 90'!$E$38*'Res old 45'!$E$38</f>
        <v>#REF!</v>
      </c>
      <c r="E167" s="6" t="e">
        <f>'Res old 90'!E167/'Res old 90'!$E$38*'Res old 45'!$E$38</f>
        <v>#REF!</v>
      </c>
      <c r="F167" s="6" t="e">
        <f>'Res old 90'!F167/'Res old 90'!$E$38*'Res old 45'!$E$38</f>
        <v>#REF!</v>
      </c>
      <c r="G167" s="6" t="e">
        <f>'Res old 90'!G167/'Res old 90'!$E$38*'Res old 45'!$E$38</f>
        <v>#REF!</v>
      </c>
    </row>
    <row r="168" spans="3:7" ht="12.75" customHeight="1" x14ac:dyDescent="0.25">
      <c r="C168" s="5">
        <v>22</v>
      </c>
      <c r="D168" s="6" t="e">
        <f>'Res old 90'!D168/'Res old 90'!$E$38*'Res old 45'!$E$38</f>
        <v>#REF!</v>
      </c>
      <c r="E168" s="6" t="e">
        <f>'Res old 90'!E168/'Res old 90'!$E$38*'Res old 45'!$E$38</f>
        <v>#REF!</v>
      </c>
      <c r="F168" s="6" t="e">
        <f>'Res old 90'!F168/'Res old 90'!$E$38*'Res old 45'!$E$38</f>
        <v>#REF!</v>
      </c>
      <c r="G168" s="6" t="e">
        <f>'Res old 90'!G168/'Res old 90'!$E$38*'Res old 45'!$E$38</f>
        <v>#REF!</v>
      </c>
    </row>
    <row r="169" spans="3:7" ht="12.75" customHeight="1" x14ac:dyDescent="0.25">
      <c r="C169" s="5">
        <v>23</v>
      </c>
      <c r="D169" s="6" t="e">
        <f>'Res old 90'!D169/'Res old 90'!$E$38*'Res old 45'!$E$38</f>
        <v>#REF!</v>
      </c>
      <c r="E169" s="6" t="e">
        <f>'Res old 90'!E169/'Res old 90'!$E$38*'Res old 45'!$E$38</f>
        <v>#REF!</v>
      </c>
      <c r="F169" s="6" t="e">
        <f>'Res old 90'!F169/'Res old 90'!$E$38*'Res old 45'!$E$38</f>
        <v>#REF!</v>
      </c>
      <c r="G169" s="6" t="e">
        <f>'Res old 90'!G169/'Res old 90'!$E$38*'Res old 45'!$E$38</f>
        <v>#REF!</v>
      </c>
    </row>
    <row r="170" spans="3:7" ht="12.75" customHeight="1" x14ac:dyDescent="0.25">
      <c r="C170" s="5">
        <v>24</v>
      </c>
      <c r="D170" s="6" t="e">
        <f>'Res old 90'!D170/'Res old 90'!$E$38*'Res old 45'!$E$38</f>
        <v>#REF!</v>
      </c>
      <c r="E170" s="6" t="e">
        <f>'Res old 90'!E170/'Res old 90'!$E$38*'Res old 45'!$E$38</f>
        <v>#REF!</v>
      </c>
      <c r="F170" s="6" t="e">
        <f>'Res old 90'!F170/'Res old 90'!$E$38*'Res old 45'!$E$38</f>
        <v>#REF!</v>
      </c>
      <c r="G170" s="6" t="e">
        <f>'Res old 90'!G170/'Res old 90'!$E$38*'Res old 45'!$E$38</f>
        <v>#REF!</v>
      </c>
    </row>
    <row r="171" spans="3:7" ht="12.75" customHeight="1" x14ac:dyDescent="0.25">
      <c r="C171" s="5">
        <v>25</v>
      </c>
      <c r="D171" s="6" t="e">
        <f>'Res old 90'!D171/'Res old 90'!$E$38*'Res old 45'!$E$38</f>
        <v>#REF!</v>
      </c>
      <c r="E171" s="6" t="e">
        <f>'Res old 90'!E171/'Res old 90'!$E$38*'Res old 45'!$E$38</f>
        <v>#REF!</v>
      </c>
      <c r="F171" s="6" t="e">
        <f>'Res old 90'!F171/'Res old 90'!$E$38*'Res old 45'!$E$38</f>
        <v>#REF!</v>
      </c>
      <c r="G171" s="6" t="e">
        <f>'Res old 90'!G171/'Res old 90'!$E$38*'Res old 45'!$E$38</f>
        <v>#REF!</v>
      </c>
    </row>
    <row r="172" spans="3:7" ht="18" customHeight="1" x14ac:dyDescent="0.3">
      <c r="C172" s="19" t="e">
        <f>C138</f>
        <v>#REF!</v>
      </c>
      <c r="D172" s="15"/>
      <c r="E172" s="15"/>
      <c r="F172" s="15"/>
    </row>
    <row r="173" spans="3:7" ht="18" customHeight="1" x14ac:dyDescent="0.3">
      <c r="C173" s="4" t="s">
        <v>8</v>
      </c>
      <c r="E173" s="8"/>
      <c r="F173" s="15"/>
      <c r="G173" s="14"/>
    </row>
    <row r="174" spans="3:7" ht="18" customHeight="1" x14ac:dyDescent="0.3">
      <c r="C174" s="4" t="s">
        <v>0</v>
      </c>
      <c r="D174" s="15"/>
      <c r="E174" s="20">
        <v>0.45</v>
      </c>
      <c r="F174" s="15"/>
      <c r="G174" s="14" t="str">
        <f>+cit</f>
        <v/>
      </c>
    </row>
    <row r="175" spans="3:7" ht="18" customHeight="1" x14ac:dyDescent="0.3">
      <c r="C175" s="4" t="s">
        <v>18</v>
      </c>
      <c r="D175" s="15"/>
      <c r="E175" s="8"/>
      <c r="F175" s="8"/>
      <c r="G175" s="24" t="str">
        <f>+_cit1</f>
        <v/>
      </c>
    </row>
    <row r="176" spans="3:7" ht="13" x14ac:dyDescent="0.3">
      <c r="C176" s="4"/>
      <c r="D176" s="15"/>
      <c r="E176" s="8"/>
      <c r="F176" s="15"/>
      <c r="G176" s="24"/>
    </row>
    <row r="177" spans="3:7" ht="13" x14ac:dyDescent="0.3">
      <c r="C177" s="2"/>
      <c r="D177" s="9"/>
      <c r="E177" s="10"/>
      <c r="F177" s="10" t="s">
        <v>52</v>
      </c>
    </row>
    <row r="178" spans="3:7" ht="26" x14ac:dyDescent="0.3">
      <c r="C178" s="2"/>
      <c r="D178" s="2"/>
      <c r="E178" s="2"/>
      <c r="F178" s="50" t="s">
        <v>53</v>
      </c>
    </row>
    <row r="179" spans="3:7" ht="13" x14ac:dyDescent="0.3">
      <c r="C179" s="3"/>
      <c r="D179" s="3"/>
      <c r="E179" s="2"/>
      <c r="F179" s="43" t="s">
        <v>54</v>
      </c>
      <c r="G179" s="3"/>
    </row>
    <row r="180" spans="3:7" ht="26" x14ac:dyDescent="0.3">
      <c r="C180" s="51" t="s">
        <v>56</v>
      </c>
      <c r="D180" s="28" t="s">
        <v>3</v>
      </c>
      <c r="E180" s="28" t="s">
        <v>7</v>
      </c>
      <c r="F180" s="51" t="s">
        <v>55</v>
      </c>
      <c r="G180" s="51" t="s">
        <v>57</v>
      </c>
    </row>
    <row r="181" spans="3:7" ht="19.5" customHeight="1" x14ac:dyDescent="0.25">
      <c r="C181" s="5">
        <v>1</v>
      </c>
      <c r="D181" s="6" t="e">
        <f>'Res old 90'!D181/'Res old 90'!$E$38*'Res old 45'!$E$38</f>
        <v>#REF!</v>
      </c>
      <c r="E181" s="6" t="e">
        <f>'Res old 90'!E181/'Res old 90'!$E$38*'Res old 45'!$E$38</f>
        <v>#REF!</v>
      </c>
      <c r="F181" s="6" t="e">
        <f>'Res old 90'!F181/'Res old 90'!$E$38*'Res old 45'!$E$38</f>
        <v>#REF!</v>
      </c>
      <c r="G181" s="6" t="e">
        <f>'Res old 90'!G181/'Res old 90'!$E$38*'Res old 45'!$E$38</f>
        <v>#REF!</v>
      </c>
    </row>
    <row r="182" spans="3:7" ht="12.75" customHeight="1" x14ac:dyDescent="0.25">
      <c r="C182" s="5">
        <v>2</v>
      </c>
      <c r="D182" s="6" t="e">
        <f>'Res old 90'!D182/'Res old 90'!$E$38*'Res old 45'!$E$38</f>
        <v>#REF!</v>
      </c>
      <c r="E182" s="6" t="e">
        <f>'Res old 90'!E182/'Res old 90'!$E$38*'Res old 45'!$E$38</f>
        <v>#REF!</v>
      </c>
      <c r="F182" s="6" t="e">
        <f>'Res old 90'!F182/'Res old 90'!$E$38*'Res old 45'!$E$38</f>
        <v>#REF!</v>
      </c>
      <c r="G182" s="6" t="e">
        <f>'Res old 90'!G182/'Res old 90'!$E$38*'Res old 45'!$E$38</f>
        <v>#REF!</v>
      </c>
    </row>
    <row r="183" spans="3:7" ht="12.75" customHeight="1" x14ac:dyDescent="0.25">
      <c r="C183" s="17">
        <v>3</v>
      </c>
      <c r="D183" s="6" t="e">
        <f>'Res old 90'!D183/'Res old 90'!$E$38*'Res old 45'!$E$38</f>
        <v>#REF!</v>
      </c>
      <c r="E183" s="6" t="e">
        <f>'Res old 90'!E183/'Res old 90'!$E$38*'Res old 45'!$E$38</f>
        <v>#REF!</v>
      </c>
      <c r="F183" s="6" t="e">
        <f>'Res old 90'!F183/'Res old 90'!$E$38*'Res old 45'!$E$38</f>
        <v>#REF!</v>
      </c>
      <c r="G183" s="6" t="e">
        <f>'Res old 90'!G183/'Res old 90'!$E$38*'Res old 45'!$E$38</f>
        <v>#REF!</v>
      </c>
    </row>
    <row r="184" spans="3:7" ht="12.75" customHeight="1" x14ac:dyDescent="0.25">
      <c r="C184" s="5">
        <v>4</v>
      </c>
      <c r="D184" s="6" t="e">
        <f>'Res old 90'!D184/'Res old 90'!$E$38*'Res old 45'!$E$38</f>
        <v>#REF!</v>
      </c>
      <c r="E184" s="6" t="e">
        <f>'Res old 90'!E184/'Res old 90'!$E$38*'Res old 45'!$E$38</f>
        <v>#REF!</v>
      </c>
      <c r="F184" s="6" t="e">
        <f>'Res old 90'!F184/'Res old 90'!$E$38*'Res old 45'!$E$38</f>
        <v>#REF!</v>
      </c>
      <c r="G184" s="6" t="e">
        <f>'Res old 90'!G184/'Res old 90'!$E$38*'Res old 45'!$E$38</f>
        <v>#REF!</v>
      </c>
    </row>
    <row r="185" spans="3:7" ht="12.75" customHeight="1" x14ac:dyDescent="0.25">
      <c r="C185" s="5">
        <v>5</v>
      </c>
      <c r="D185" s="6" t="e">
        <f>'Res old 90'!D185/'Res old 90'!$E$38*'Res old 45'!$E$38</f>
        <v>#REF!</v>
      </c>
      <c r="E185" s="6" t="e">
        <f>'Res old 90'!E185/'Res old 90'!$E$38*'Res old 45'!$E$38</f>
        <v>#REF!</v>
      </c>
      <c r="F185" s="6" t="e">
        <f>'Res old 90'!F185/'Res old 90'!$E$38*'Res old 45'!$E$38</f>
        <v>#REF!</v>
      </c>
      <c r="G185" s="6" t="e">
        <f>'Res old 90'!G185/'Res old 90'!$E$38*'Res old 45'!$E$38</f>
        <v>#REF!</v>
      </c>
    </row>
    <row r="186" spans="3:7" ht="19.5" customHeight="1" x14ac:dyDescent="0.25">
      <c r="C186" s="17">
        <v>6</v>
      </c>
      <c r="D186" s="6" t="e">
        <f>'Res old 90'!D186/'Res old 90'!$E$38*'Res old 45'!$E$38</f>
        <v>#REF!</v>
      </c>
      <c r="E186" s="6" t="e">
        <f>'Res old 90'!E186/'Res old 90'!$E$38*'Res old 45'!$E$38</f>
        <v>#REF!</v>
      </c>
      <c r="F186" s="6" t="e">
        <f>'Res old 90'!F186/'Res old 90'!$E$38*'Res old 45'!$E$38</f>
        <v>#REF!</v>
      </c>
      <c r="G186" s="6" t="e">
        <f>'Res old 90'!G186/'Res old 90'!$E$38*'Res old 45'!$E$38</f>
        <v>#REF!</v>
      </c>
    </row>
    <row r="187" spans="3:7" ht="12.75" customHeight="1" x14ac:dyDescent="0.25">
      <c r="C187" s="5">
        <v>7</v>
      </c>
      <c r="D187" s="6" t="e">
        <f>'Res old 90'!D187/'Res old 90'!$E$38*'Res old 45'!$E$38</f>
        <v>#REF!</v>
      </c>
      <c r="E187" s="6" t="e">
        <f>'Res old 90'!E187/'Res old 90'!$E$38*'Res old 45'!$E$38</f>
        <v>#REF!</v>
      </c>
      <c r="F187" s="6" t="e">
        <f>'Res old 90'!F187/'Res old 90'!$E$38*'Res old 45'!$E$38</f>
        <v>#REF!</v>
      </c>
      <c r="G187" s="6" t="e">
        <f>'Res old 90'!G187/'Res old 90'!$E$38*'Res old 45'!$E$38</f>
        <v>#REF!</v>
      </c>
    </row>
    <row r="188" spans="3:7" ht="12.75" customHeight="1" x14ac:dyDescent="0.25">
      <c r="C188" s="5">
        <v>8</v>
      </c>
      <c r="D188" s="6" t="e">
        <f>'Res old 90'!D188/'Res old 90'!$E$38*'Res old 45'!$E$38</f>
        <v>#REF!</v>
      </c>
      <c r="E188" s="6" t="e">
        <f>'Res old 90'!E188/'Res old 90'!$E$38*'Res old 45'!$E$38</f>
        <v>#REF!</v>
      </c>
      <c r="F188" s="6" t="e">
        <f>'Res old 90'!F188/'Res old 90'!$E$38*'Res old 45'!$E$38</f>
        <v>#REF!</v>
      </c>
      <c r="G188" s="6" t="e">
        <f>'Res old 90'!G188/'Res old 90'!$E$38*'Res old 45'!$E$38</f>
        <v>#REF!</v>
      </c>
    </row>
    <row r="189" spans="3:7" ht="12.75" customHeight="1" x14ac:dyDescent="0.25">
      <c r="C189" s="5">
        <v>9</v>
      </c>
      <c r="D189" s="6" t="e">
        <f>'Res old 90'!D189/'Res old 90'!$E$38*'Res old 45'!$E$38</f>
        <v>#REF!</v>
      </c>
      <c r="E189" s="6" t="e">
        <f>'Res old 90'!E189/'Res old 90'!$E$38*'Res old 45'!$E$38</f>
        <v>#REF!</v>
      </c>
      <c r="F189" s="6" t="e">
        <f>'Res old 90'!F189/'Res old 90'!$E$38*'Res old 45'!$E$38</f>
        <v>#REF!</v>
      </c>
      <c r="G189" s="6" t="e">
        <f>'Res old 90'!G189/'Res old 90'!$E$38*'Res old 45'!$E$38</f>
        <v>#REF!</v>
      </c>
    </row>
    <row r="190" spans="3:7" ht="12.75" customHeight="1" x14ac:dyDescent="0.25">
      <c r="C190" s="5">
        <v>10</v>
      </c>
      <c r="D190" s="6" t="e">
        <f>'Res old 90'!D190/'Res old 90'!$E$38*'Res old 45'!$E$38</f>
        <v>#REF!</v>
      </c>
      <c r="E190" s="6" t="e">
        <f>'Res old 90'!E190/'Res old 90'!$E$38*'Res old 45'!$E$38</f>
        <v>#REF!</v>
      </c>
      <c r="F190" s="6" t="e">
        <f>'Res old 90'!F190/'Res old 90'!$E$38*'Res old 45'!$E$38</f>
        <v>#REF!</v>
      </c>
      <c r="G190" s="6" t="e">
        <f>'Res old 90'!G190/'Res old 90'!$E$38*'Res old 45'!$E$38</f>
        <v>#REF!</v>
      </c>
    </row>
    <row r="191" spans="3:7" ht="19.5" customHeight="1" x14ac:dyDescent="0.25">
      <c r="C191" s="5">
        <v>11</v>
      </c>
      <c r="D191" s="6" t="e">
        <f>'Res old 90'!D191/'Res old 90'!$E$38*'Res old 45'!$E$38</f>
        <v>#REF!</v>
      </c>
      <c r="E191" s="6" t="e">
        <f>'Res old 90'!E191/'Res old 90'!$E$38*'Res old 45'!$E$38</f>
        <v>#REF!</v>
      </c>
      <c r="F191" s="6" t="e">
        <f>'Res old 90'!F191/'Res old 90'!$E$38*'Res old 45'!$E$38</f>
        <v>#REF!</v>
      </c>
      <c r="G191" s="6" t="e">
        <f>'Res old 90'!G191/'Res old 90'!$E$38*'Res old 45'!$E$38</f>
        <v>#REF!</v>
      </c>
    </row>
    <row r="192" spans="3:7" ht="12.75" customHeight="1" x14ac:dyDescent="0.25">
      <c r="C192" s="5">
        <v>12</v>
      </c>
      <c r="D192" s="6" t="e">
        <f>'Res old 90'!D192/'Res old 90'!$E$38*'Res old 45'!$E$38</f>
        <v>#REF!</v>
      </c>
      <c r="E192" s="6" t="e">
        <f>'Res old 90'!E192/'Res old 90'!$E$38*'Res old 45'!$E$38</f>
        <v>#REF!</v>
      </c>
      <c r="F192" s="6" t="e">
        <f>'Res old 90'!F192/'Res old 90'!$E$38*'Res old 45'!$E$38</f>
        <v>#REF!</v>
      </c>
      <c r="G192" s="6" t="e">
        <f>'Res old 90'!G192/'Res old 90'!$E$38*'Res old 45'!$E$38</f>
        <v>#REF!</v>
      </c>
    </row>
    <row r="193" spans="3:7" ht="12.75" customHeight="1" x14ac:dyDescent="0.25">
      <c r="C193" s="5">
        <v>13</v>
      </c>
      <c r="D193" s="6" t="e">
        <f>'Res old 90'!D193/'Res old 90'!$E$38*'Res old 45'!$E$38</f>
        <v>#REF!</v>
      </c>
      <c r="E193" s="6" t="e">
        <f>'Res old 90'!E193/'Res old 90'!$E$38*'Res old 45'!$E$38</f>
        <v>#REF!</v>
      </c>
      <c r="F193" s="6" t="e">
        <f>'Res old 90'!F193/'Res old 90'!$E$38*'Res old 45'!$E$38</f>
        <v>#REF!</v>
      </c>
      <c r="G193" s="6" t="e">
        <f>'Res old 90'!G193/'Res old 90'!$E$38*'Res old 45'!$E$38</f>
        <v>#REF!</v>
      </c>
    </row>
    <row r="194" spans="3:7" ht="12.75" customHeight="1" x14ac:dyDescent="0.25">
      <c r="C194" s="5">
        <v>14</v>
      </c>
      <c r="D194" s="6" t="e">
        <f>'Res old 90'!D194/'Res old 90'!$E$38*'Res old 45'!$E$38</f>
        <v>#REF!</v>
      </c>
      <c r="E194" s="6" t="e">
        <f>'Res old 90'!E194/'Res old 90'!$E$38*'Res old 45'!$E$38</f>
        <v>#REF!</v>
      </c>
      <c r="F194" s="6" t="e">
        <f>'Res old 90'!F194/'Res old 90'!$E$38*'Res old 45'!$E$38</f>
        <v>#REF!</v>
      </c>
      <c r="G194" s="6" t="e">
        <f>'Res old 90'!G194/'Res old 90'!$E$38*'Res old 45'!$E$38</f>
        <v>#REF!</v>
      </c>
    </row>
    <row r="195" spans="3:7" ht="12.75" customHeight="1" x14ac:dyDescent="0.25">
      <c r="C195" s="5">
        <v>15</v>
      </c>
      <c r="D195" s="6" t="e">
        <f>'Res old 90'!D195/'Res old 90'!$E$38*'Res old 45'!$E$38</f>
        <v>#REF!</v>
      </c>
      <c r="E195" s="6" t="e">
        <f>'Res old 90'!E195/'Res old 90'!$E$38*'Res old 45'!$E$38</f>
        <v>#REF!</v>
      </c>
      <c r="F195" s="6" t="e">
        <f>'Res old 90'!F195/'Res old 90'!$E$38*'Res old 45'!$E$38</f>
        <v>#REF!</v>
      </c>
      <c r="G195" s="6" t="e">
        <f>'Res old 90'!G195/'Res old 90'!$E$38*'Res old 45'!$E$38</f>
        <v>#REF!</v>
      </c>
    </row>
    <row r="196" spans="3:7" ht="19.5" customHeight="1" x14ac:dyDescent="0.25">
      <c r="C196" s="5">
        <v>16</v>
      </c>
      <c r="D196" s="6" t="e">
        <f>'Res old 90'!D196/'Res old 90'!$E$38*'Res old 45'!$E$38</f>
        <v>#REF!</v>
      </c>
      <c r="E196" s="6" t="e">
        <f>'Res old 90'!E196/'Res old 90'!$E$38*'Res old 45'!$E$38</f>
        <v>#REF!</v>
      </c>
      <c r="F196" s="6" t="e">
        <f>'Res old 90'!F196/'Res old 90'!$E$38*'Res old 45'!$E$38</f>
        <v>#REF!</v>
      </c>
      <c r="G196" s="6" t="e">
        <f>'Res old 90'!G196/'Res old 90'!$E$38*'Res old 45'!$E$38</f>
        <v>#REF!</v>
      </c>
    </row>
    <row r="197" spans="3:7" ht="12.75" customHeight="1" x14ac:dyDescent="0.25">
      <c r="C197" s="5">
        <v>17</v>
      </c>
      <c r="D197" s="6" t="e">
        <f>'Res old 90'!D197/'Res old 90'!$E$38*'Res old 45'!$E$38</f>
        <v>#REF!</v>
      </c>
      <c r="E197" s="6" t="e">
        <f>'Res old 90'!E197/'Res old 90'!$E$38*'Res old 45'!$E$38</f>
        <v>#REF!</v>
      </c>
      <c r="F197" s="6" t="e">
        <f>'Res old 90'!F197/'Res old 90'!$E$38*'Res old 45'!$E$38</f>
        <v>#REF!</v>
      </c>
      <c r="G197" s="6" t="e">
        <f>'Res old 90'!G197/'Res old 90'!$E$38*'Res old 45'!$E$38</f>
        <v>#REF!</v>
      </c>
    </row>
    <row r="198" spans="3:7" ht="12.75" customHeight="1" x14ac:dyDescent="0.25">
      <c r="C198" s="5">
        <v>18</v>
      </c>
      <c r="D198" s="6" t="e">
        <f>'Res old 90'!D198/'Res old 90'!$E$38*'Res old 45'!$E$38</f>
        <v>#REF!</v>
      </c>
      <c r="E198" s="6" t="e">
        <f>'Res old 90'!E198/'Res old 90'!$E$38*'Res old 45'!$E$38</f>
        <v>#REF!</v>
      </c>
      <c r="F198" s="6" t="e">
        <f>'Res old 90'!F198/'Res old 90'!$E$38*'Res old 45'!$E$38</f>
        <v>#REF!</v>
      </c>
      <c r="G198" s="6" t="e">
        <f>'Res old 90'!G198/'Res old 90'!$E$38*'Res old 45'!$E$38</f>
        <v>#REF!</v>
      </c>
    </row>
    <row r="199" spans="3:7" ht="12.75" customHeight="1" x14ac:dyDescent="0.25">
      <c r="C199" s="5">
        <v>19</v>
      </c>
      <c r="D199" s="6" t="e">
        <f>'Res old 90'!D199/'Res old 90'!$E$38*'Res old 45'!$E$38</f>
        <v>#REF!</v>
      </c>
      <c r="E199" s="6" t="e">
        <f>'Res old 90'!E199/'Res old 90'!$E$38*'Res old 45'!$E$38</f>
        <v>#REF!</v>
      </c>
      <c r="F199" s="6" t="e">
        <f>'Res old 90'!F199/'Res old 90'!$E$38*'Res old 45'!$E$38</f>
        <v>#REF!</v>
      </c>
      <c r="G199" s="6" t="e">
        <f>'Res old 90'!G199/'Res old 90'!$E$38*'Res old 45'!$E$38</f>
        <v>#REF!</v>
      </c>
    </row>
    <row r="200" spans="3:7" ht="12.75" customHeight="1" x14ac:dyDescent="0.25">
      <c r="C200" s="5">
        <v>20</v>
      </c>
      <c r="D200" s="6" t="e">
        <f>'Res old 90'!D200/'Res old 90'!$E$38*'Res old 45'!$E$38</f>
        <v>#REF!</v>
      </c>
      <c r="E200" s="6" t="e">
        <f>'Res old 90'!E200/'Res old 90'!$E$38*'Res old 45'!$E$38</f>
        <v>#REF!</v>
      </c>
      <c r="F200" s="6" t="e">
        <f>'Res old 90'!F200/'Res old 90'!$E$38*'Res old 45'!$E$38</f>
        <v>#REF!</v>
      </c>
      <c r="G200" s="6" t="e">
        <f>'Res old 90'!G200/'Res old 90'!$E$38*'Res old 45'!$E$38</f>
        <v>#REF!</v>
      </c>
    </row>
    <row r="201" spans="3:7" ht="19.5" customHeight="1" x14ac:dyDescent="0.25">
      <c r="C201" s="5">
        <v>21</v>
      </c>
      <c r="D201" s="6" t="e">
        <f>'Res old 90'!D201/'Res old 90'!$E$38*'Res old 45'!$E$38</f>
        <v>#REF!</v>
      </c>
      <c r="E201" s="6" t="e">
        <f>'Res old 90'!E201/'Res old 90'!$E$38*'Res old 45'!$E$38</f>
        <v>#REF!</v>
      </c>
      <c r="F201" s="6" t="e">
        <f>'Res old 90'!F201/'Res old 90'!$E$38*'Res old 45'!$E$38</f>
        <v>#REF!</v>
      </c>
      <c r="G201" s="6" t="e">
        <f>'Res old 90'!G201/'Res old 90'!$E$38*'Res old 45'!$E$38</f>
        <v>#REF!</v>
      </c>
    </row>
    <row r="202" spans="3:7" ht="12.75" customHeight="1" x14ac:dyDescent="0.25">
      <c r="C202" s="5">
        <v>22</v>
      </c>
      <c r="D202" s="6" t="e">
        <f>'Res old 90'!D202/'Res old 90'!$E$38*'Res old 45'!$E$38</f>
        <v>#REF!</v>
      </c>
      <c r="E202" s="6" t="e">
        <f>'Res old 90'!E202/'Res old 90'!$E$38*'Res old 45'!$E$38</f>
        <v>#REF!</v>
      </c>
      <c r="F202" s="6" t="e">
        <f>'Res old 90'!F202/'Res old 90'!$E$38*'Res old 45'!$E$38</f>
        <v>#REF!</v>
      </c>
      <c r="G202" s="6" t="e">
        <f>'Res old 90'!G202/'Res old 90'!$E$38*'Res old 45'!$E$38</f>
        <v>#REF!</v>
      </c>
    </row>
    <row r="203" spans="3:7" ht="12.75" customHeight="1" x14ac:dyDescent="0.25">
      <c r="C203" s="5">
        <v>23</v>
      </c>
      <c r="D203" s="6" t="e">
        <f>'Res old 90'!D203/'Res old 90'!$E$38*'Res old 45'!$E$38</f>
        <v>#REF!</v>
      </c>
      <c r="E203" s="6" t="e">
        <f>'Res old 90'!E203/'Res old 90'!$E$38*'Res old 45'!$E$38</f>
        <v>#REF!</v>
      </c>
      <c r="F203" s="6" t="e">
        <f>'Res old 90'!F203/'Res old 90'!$E$38*'Res old 45'!$E$38</f>
        <v>#REF!</v>
      </c>
      <c r="G203" s="6" t="e">
        <f>'Res old 90'!G203/'Res old 90'!$E$38*'Res old 45'!$E$38</f>
        <v>#REF!</v>
      </c>
    </row>
    <row r="204" spans="3:7" ht="12.75" customHeight="1" x14ac:dyDescent="0.25">
      <c r="C204" s="5">
        <v>24</v>
      </c>
      <c r="D204" s="6" t="e">
        <f>'Res old 90'!D204/'Res old 90'!$E$38*'Res old 45'!$E$38</f>
        <v>#REF!</v>
      </c>
      <c r="E204" s="6" t="e">
        <f>'Res old 90'!E204/'Res old 90'!$E$38*'Res old 45'!$E$38</f>
        <v>#REF!</v>
      </c>
      <c r="F204" s="6" t="e">
        <f>'Res old 90'!F204/'Res old 90'!$E$38*'Res old 45'!$E$38</f>
        <v>#REF!</v>
      </c>
      <c r="G204" s="6" t="e">
        <f>'Res old 90'!G204/'Res old 90'!$E$38*'Res old 45'!$E$38</f>
        <v>#REF!</v>
      </c>
    </row>
    <row r="205" spans="3:7" ht="12.75" customHeight="1" x14ac:dyDescent="0.25">
      <c r="C205" s="5">
        <v>25</v>
      </c>
      <c r="D205" s="6" t="e">
        <f>'Res old 90'!D205/'Res old 90'!$E$38*'Res old 45'!$E$38</f>
        <v>#REF!</v>
      </c>
      <c r="E205" s="6" t="e">
        <f>'Res old 90'!E205/'Res old 90'!$E$38*'Res old 45'!$E$38</f>
        <v>#REF!</v>
      </c>
      <c r="F205" s="6" t="e">
        <f>'Res old 90'!F205/'Res old 90'!$E$38*'Res old 45'!$E$38</f>
        <v>#REF!</v>
      </c>
      <c r="G205" s="6" t="e">
        <f>'Res old 90'!G205/'Res old 90'!$E$38*'Res old 45'!$E$38</f>
        <v>#REF!</v>
      </c>
    </row>
    <row r="206" spans="3:7" ht="18" customHeight="1" x14ac:dyDescent="0.3">
      <c r="C206" s="19" t="e">
        <f>C172</f>
        <v>#REF!</v>
      </c>
      <c r="D206" s="15"/>
      <c r="E206" s="15"/>
      <c r="F206" s="15"/>
    </row>
    <row r="207" spans="3:7" ht="18" customHeight="1" x14ac:dyDescent="0.3">
      <c r="C207" s="4" t="s">
        <v>8</v>
      </c>
      <c r="E207" s="8"/>
      <c r="F207" s="15"/>
      <c r="G207" s="14"/>
    </row>
    <row r="208" spans="3:7" ht="18" customHeight="1" x14ac:dyDescent="0.3">
      <c r="C208" s="4" t="s">
        <v>0</v>
      </c>
      <c r="D208" s="15"/>
      <c r="E208" s="20">
        <v>0.45</v>
      </c>
      <c r="F208" s="15"/>
      <c r="G208" s="14" t="str">
        <f>+cit</f>
        <v/>
      </c>
    </row>
    <row r="209" spans="3:13" ht="18" customHeight="1" x14ac:dyDescent="0.3">
      <c r="C209" s="4" t="s">
        <v>4</v>
      </c>
      <c r="D209" s="15"/>
      <c r="E209" s="8"/>
      <c r="F209" s="8"/>
      <c r="G209" s="24" t="str">
        <f>+_cit1</f>
        <v/>
      </c>
    </row>
    <row r="210" spans="3:13" ht="13" x14ac:dyDescent="0.3">
      <c r="C210" s="4"/>
      <c r="D210" s="15"/>
      <c r="E210" s="8"/>
      <c r="F210" s="15"/>
      <c r="G210" s="24"/>
    </row>
    <row r="211" spans="3:13" ht="13" x14ac:dyDescent="0.3">
      <c r="C211" s="2"/>
      <c r="D211" s="9"/>
      <c r="E211" s="10"/>
      <c r="F211" s="10" t="s">
        <v>52</v>
      </c>
    </row>
    <row r="212" spans="3:13" s="2" customFormat="1" ht="26" x14ac:dyDescent="0.3">
      <c r="F212" s="50" t="s">
        <v>53</v>
      </c>
      <c r="G212" s="1"/>
      <c r="H212" s="1"/>
      <c r="I212" s="1"/>
      <c r="J212" s="1"/>
      <c r="K212" s="1"/>
      <c r="L212" s="1"/>
      <c r="M212" s="1"/>
    </row>
    <row r="213" spans="3:13" s="2" customFormat="1" ht="13" x14ac:dyDescent="0.3">
      <c r="C213" s="3"/>
      <c r="D213" s="3"/>
      <c r="F213" s="43" t="s">
        <v>54</v>
      </c>
      <c r="G213" s="3"/>
      <c r="H213" s="1"/>
      <c r="I213" s="1"/>
      <c r="J213" s="1"/>
      <c r="K213" s="1"/>
      <c r="L213" s="1"/>
      <c r="M213" s="1"/>
    </row>
    <row r="214" spans="3:13" s="2" customFormat="1" ht="26" x14ac:dyDescent="0.3">
      <c r="C214" s="51" t="s">
        <v>56</v>
      </c>
      <c r="D214" s="28" t="s">
        <v>3</v>
      </c>
      <c r="E214" s="28" t="s">
        <v>7</v>
      </c>
      <c r="F214" s="51" t="s">
        <v>55</v>
      </c>
      <c r="G214" s="51" t="s">
        <v>57</v>
      </c>
      <c r="H214" s="1"/>
      <c r="I214" s="1"/>
      <c r="J214" s="1"/>
      <c r="K214" s="1"/>
      <c r="L214" s="1"/>
      <c r="M214" s="1"/>
    </row>
    <row r="215" spans="3:13" ht="19.5" customHeight="1" x14ac:dyDescent="0.25">
      <c r="C215" s="5">
        <v>1</v>
      </c>
      <c r="D215" s="6" t="e">
        <f>'Res old 90'!D215/'Res old 90'!$E$38*'Res old 45'!$E$38</f>
        <v>#REF!</v>
      </c>
      <c r="E215" s="6" t="e">
        <f>'Res old 90'!E215/'Res old 90'!$E$38*'Res old 45'!$E$38</f>
        <v>#REF!</v>
      </c>
      <c r="F215" s="6" t="e">
        <f>'Res old 90'!F215/'Res old 90'!$E$38*'Res old 45'!$E$38</f>
        <v>#REF!</v>
      </c>
      <c r="G215" s="6" t="e">
        <f>'Res old 90'!G215/'Res old 90'!$E$38*'Res old 45'!$E$38</f>
        <v>#REF!</v>
      </c>
    </row>
    <row r="216" spans="3:13" ht="12.75" customHeight="1" x14ac:dyDescent="0.25">
      <c r="C216" s="5">
        <v>2</v>
      </c>
      <c r="D216" s="6" t="e">
        <f>'Res old 90'!D216/'Res old 90'!$E$38*'Res old 45'!$E$38</f>
        <v>#REF!</v>
      </c>
      <c r="E216" s="6" t="e">
        <f>'Res old 90'!E216/'Res old 90'!$E$38*'Res old 45'!$E$38</f>
        <v>#REF!</v>
      </c>
      <c r="F216" s="6" t="e">
        <f>'Res old 90'!F216/'Res old 90'!$E$38*'Res old 45'!$E$38</f>
        <v>#REF!</v>
      </c>
      <c r="G216" s="6" t="e">
        <f>'Res old 90'!G216/'Res old 90'!$E$38*'Res old 45'!$E$38</f>
        <v>#REF!</v>
      </c>
    </row>
    <row r="217" spans="3:13" s="18" customFormat="1" ht="12.75" customHeight="1" x14ac:dyDescent="0.25">
      <c r="C217" s="17">
        <v>3</v>
      </c>
      <c r="D217" s="6" t="e">
        <f>'Res old 90'!D217/'Res old 90'!$E$38*'Res old 45'!$E$38</f>
        <v>#REF!</v>
      </c>
      <c r="E217" s="6" t="e">
        <f>'Res old 90'!E217/'Res old 90'!$E$38*'Res old 45'!$E$38</f>
        <v>#REF!</v>
      </c>
      <c r="F217" s="6" t="e">
        <f>'Res old 90'!F217/'Res old 90'!$E$38*'Res old 45'!$E$38</f>
        <v>#REF!</v>
      </c>
      <c r="G217" s="6" t="e">
        <f>'Res old 90'!G217/'Res old 90'!$E$38*'Res old 45'!$E$38</f>
        <v>#REF!</v>
      </c>
      <c r="H217" s="1"/>
      <c r="I217" s="1"/>
      <c r="J217" s="1"/>
      <c r="K217" s="1"/>
      <c r="L217" s="1"/>
      <c r="M217" s="1"/>
    </row>
    <row r="218" spans="3:13" ht="12.75" customHeight="1" x14ac:dyDescent="0.25">
      <c r="C218" s="5">
        <v>4</v>
      </c>
      <c r="D218" s="6" t="e">
        <f>'Res old 90'!D218/'Res old 90'!$E$38*'Res old 45'!$E$38</f>
        <v>#REF!</v>
      </c>
      <c r="E218" s="6" t="e">
        <f>'Res old 90'!E218/'Res old 90'!$E$38*'Res old 45'!$E$38</f>
        <v>#REF!</v>
      </c>
      <c r="F218" s="6" t="e">
        <f>'Res old 90'!F218/'Res old 90'!$E$38*'Res old 45'!$E$38</f>
        <v>#REF!</v>
      </c>
      <c r="G218" s="6" t="e">
        <f>'Res old 90'!G218/'Res old 90'!$E$38*'Res old 45'!$E$38</f>
        <v>#REF!</v>
      </c>
    </row>
    <row r="219" spans="3:13" ht="12.75" customHeight="1" x14ac:dyDescent="0.25">
      <c r="C219" s="5">
        <v>5</v>
      </c>
      <c r="D219" s="6" t="e">
        <f>'Res old 90'!D219/'Res old 90'!$E$38*'Res old 45'!$E$38</f>
        <v>#REF!</v>
      </c>
      <c r="E219" s="6" t="e">
        <f>'Res old 90'!E219/'Res old 90'!$E$38*'Res old 45'!$E$38</f>
        <v>#REF!</v>
      </c>
      <c r="F219" s="6" t="e">
        <f>'Res old 90'!F219/'Res old 90'!$E$38*'Res old 45'!$E$38</f>
        <v>#REF!</v>
      </c>
      <c r="G219" s="6" t="e">
        <f>'Res old 90'!G219/'Res old 90'!$E$38*'Res old 45'!$E$38</f>
        <v>#REF!</v>
      </c>
    </row>
    <row r="220" spans="3:13" s="18" customFormat="1" ht="19.5" customHeight="1" x14ac:dyDescent="0.25">
      <c r="C220" s="17">
        <v>6</v>
      </c>
      <c r="D220" s="6" t="e">
        <f>'Res old 90'!D220/'Res old 90'!$E$38*'Res old 45'!$E$38</f>
        <v>#REF!</v>
      </c>
      <c r="E220" s="6" t="e">
        <f>'Res old 90'!E220/'Res old 90'!$E$38*'Res old 45'!$E$38</f>
        <v>#REF!</v>
      </c>
      <c r="F220" s="6" t="e">
        <f>'Res old 90'!F220/'Res old 90'!$E$38*'Res old 45'!$E$38</f>
        <v>#REF!</v>
      </c>
      <c r="G220" s="6" t="e">
        <f>'Res old 90'!G220/'Res old 90'!$E$38*'Res old 45'!$E$38</f>
        <v>#REF!</v>
      </c>
      <c r="H220" s="1"/>
      <c r="I220" s="1"/>
      <c r="J220" s="1"/>
      <c r="K220" s="1"/>
      <c r="L220" s="1"/>
      <c r="M220" s="1"/>
    </row>
    <row r="221" spans="3:13" ht="12.75" customHeight="1" x14ac:dyDescent="0.25">
      <c r="C221" s="5">
        <v>7</v>
      </c>
      <c r="D221" s="6" t="e">
        <f>'Res old 90'!D221/'Res old 90'!$E$38*'Res old 45'!$E$38</f>
        <v>#REF!</v>
      </c>
      <c r="E221" s="6" t="e">
        <f>'Res old 90'!E221/'Res old 90'!$E$38*'Res old 45'!$E$38</f>
        <v>#REF!</v>
      </c>
      <c r="F221" s="6" t="e">
        <f>'Res old 90'!F221/'Res old 90'!$E$38*'Res old 45'!$E$38</f>
        <v>#REF!</v>
      </c>
      <c r="G221" s="6" t="e">
        <f>'Res old 90'!G221/'Res old 90'!$E$38*'Res old 45'!$E$38</f>
        <v>#REF!</v>
      </c>
    </row>
    <row r="222" spans="3:13" ht="12.75" customHeight="1" x14ac:dyDescent="0.25">
      <c r="C222" s="5">
        <v>8</v>
      </c>
      <c r="D222" s="6" t="e">
        <f>'Res old 90'!D222/'Res old 90'!$E$38*'Res old 45'!$E$38</f>
        <v>#REF!</v>
      </c>
      <c r="E222" s="6" t="e">
        <f>'Res old 90'!E222/'Res old 90'!$E$38*'Res old 45'!$E$38</f>
        <v>#REF!</v>
      </c>
      <c r="F222" s="6" t="e">
        <f>'Res old 90'!F222/'Res old 90'!$E$38*'Res old 45'!$E$38</f>
        <v>#REF!</v>
      </c>
      <c r="G222" s="6" t="e">
        <f>'Res old 90'!G222/'Res old 90'!$E$38*'Res old 45'!$E$38</f>
        <v>#REF!</v>
      </c>
    </row>
    <row r="223" spans="3:13" ht="12.75" customHeight="1" x14ac:dyDescent="0.25">
      <c r="C223" s="5">
        <v>9</v>
      </c>
      <c r="D223" s="6" t="e">
        <f>'Res old 90'!D223/'Res old 90'!$E$38*'Res old 45'!$E$38</f>
        <v>#REF!</v>
      </c>
      <c r="E223" s="6" t="e">
        <f>'Res old 90'!E223/'Res old 90'!$E$38*'Res old 45'!$E$38</f>
        <v>#REF!</v>
      </c>
      <c r="F223" s="6" t="e">
        <f>'Res old 90'!F223/'Res old 90'!$E$38*'Res old 45'!$E$38</f>
        <v>#REF!</v>
      </c>
      <c r="G223" s="6" t="e">
        <f>'Res old 90'!G223/'Res old 90'!$E$38*'Res old 45'!$E$38</f>
        <v>#REF!</v>
      </c>
    </row>
    <row r="224" spans="3:13" ht="12.75" customHeight="1" x14ac:dyDescent="0.25">
      <c r="C224" s="5">
        <v>10</v>
      </c>
      <c r="D224" s="6" t="e">
        <f>'Res old 90'!D224/'Res old 90'!$E$38*'Res old 45'!$E$38</f>
        <v>#REF!</v>
      </c>
      <c r="E224" s="6" t="e">
        <f>'Res old 90'!E224/'Res old 90'!$E$38*'Res old 45'!$E$38</f>
        <v>#REF!</v>
      </c>
      <c r="F224" s="6" t="e">
        <f>'Res old 90'!F224/'Res old 90'!$E$38*'Res old 45'!$E$38</f>
        <v>#REF!</v>
      </c>
      <c r="G224" s="6" t="e">
        <f>'Res old 90'!G224/'Res old 90'!$E$38*'Res old 45'!$E$38</f>
        <v>#REF!</v>
      </c>
    </row>
    <row r="225" spans="3:7" ht="19.5" customHeight="1" x14ac:dyDescent="0.25">
      <c r="C225" s="5">
        <v>11</v>
      </c>
      <c r="D225" s="6" t="e">
        <f>'Res old 90'!D225/'Res old 90'!$E$38*'Res old 45'!$E$38</f>
        <v>#REF!</v>
      </c>
      <c r="E225" s="6" t="e">
        <f>'Res old 90'!E225/'Res old 90'!$E$38*'Res old 45'!$E$38</f>
        <v>#REF!</v>
      </c>
      <c r="F225" s="6" t="e">
        <f>'Res old 90'!F225/'Res old 90'!$E$38*'Res old 45'!$E$38</f>
        <v>#REF!</v>
      </c>
      <c r="G225" s="6" t="e">
        <f>'Res old 90'!G225/'Res old 90'!$E$38*'Res old 45'!$E$38</f>
        <v>#REF!</v>
      </c>
    </row>
    <row r="226" spans="3:7" ht="12.75" customHeight="1" x14ac:dyDescent="0.25">
      <c r="C226" s="5">
        <v>12</v>
      </c>
      <c r="D226" s="6" t="e">
        <f>'Res old 90'!D226/'Res old 90'!$E$38*'Res old 45'!$E$38</f>
        <v>#REF!</v>
      </c>
      <c r="E226" s="6" t="e">
        <f>'Res old 90'!E226/'Res old 90'!$E$38*'Res old 45'!$E$38</f>
        <v>#REF!</v>
      </c>
      <c r="F226" s="6" t="e">
        <f>'Res old 90'!F226/'Res old 90'!$E$38*'Res old 45'!$E$38</f>
        <v>#REF!</v>
      </c>
      <c r="G226" s="6" t="e">
        <f>'Res old 90'!G226/'Res old 90'!$E$38*'Res old 45'!$E$38</f>
        <v>#REF!</v>
      </c>
    </row>
    <row r="227" spans="3:7" ht="12.75" customHeight="1" x14ac:dyDescent="0.25">
      <c r="C227" s="5">
        <v>13</v>
      </c>
      <c r="D227" s="6" t="e">
        <f>'Res old 90'!D227/'Res old 90'!$E$38*'Res old 45'!$E$38</f>
        <v>#REF!</v>
      </c>
      <c r="E227" s="6" t="e">
        <f>'Res old 90'!E227/'Res old 90'!$E$38*'Res old 45'!$E$38</f>
        <v>#REF!</v>
      </c>
      <c r="F227" s="6" t="e">
        <f>'Res old 90'!F227/'Res old 90'!$E$38*'Res old 45'!$E$38</f>
        <v>#REF!</v>
      </c>
      <c r="G227" s="6" t="e">
        <f>'Res old 90'!G227/'Res old 90'!$E$38*'Res old 45'!$E$38</f>
        <v>#REF!</v>
      </c>
    </row>
    <row r="228" spans="3:7" ht="12.75" customHeight="1" x14ac:dyDescent="0.25">
      <c r="C228" s="5">
        <v>14</v>
      </c>
      <c r="D228" s="6" t="e">
        <f>'Res old 90'!D228/'Res old 90'!$E$38*'Res old 45'!$E$38</f>
        <v>#REF!</v>
      </c>
      <c r="E228" s="6" t="e">
        <f>'Res old 90'!E228/'Res old 90'!$E$38*'Res old 45'!$E$38</f>
        <v>#REF!</v>
      </c>
      <c r="F228" s="6" t="e">
        <f>'Res old 90'!F228/'Res old 90'!$E$38*'Res old 45'!$E$38</f>
        <v>#REF!</v>
      </c>
      <c r="G228" s="6" t="e">
        <f>'Res old 90'!G228/'Res old 90'!$E$38*'Res old 45'!$E$38</f>
        <v>#REF!</v>
      </c>
    </row>
    <row r="229" spans="3:7" ht="12.75" customHeight="1" x14ac:dyDescent="0.25">
      <c r="C229" s="5">
        <v>15</v>
      </c>
      <c r="D229" s="6" t="e">
        <f>'Res old 90'!D229/'Res old 90'!$E$38*'Res old 45'!$E$38</f>
        <v>#REF!</v>
      </c>
      <c r="E229" s="6" t="e">
        <f>'Res old 90'!E229/'Res old 90'!$E$38*'Res old 45'!$E$38</f>
        <v>#REF!</v>
      </c>
      <c r="F229" s="6" t="e">
        <f>'Res old 90'!F229/'Res old 90'!$E$38*'Res old 45'!$E$38</f>
        <v>#REF!</v>
      </c>
      <c r="G229" s="6" t="e">
        <f>'Res old 90'!G229/'Res old 90'!$E$38*'Res old 45'!$E$38</f>
        <v>#REF!</v>
      </c>
    </row>
    <row r="230" spans="3:7" ht="19.5" customHeight="1" x14ac:dyDescent="0.25">
      <c r="C230" s="5">
        <v>16</v>
      </c>
      <c r="D230" s="6" t="e">
        <f>'Res old 90'!D230/'Res old 90'!$E$38*'Res old 45'!$E$38</f>
        <v>#REF!</v>
      </c>
      <c r="E230" s="6" t="e">
        <f>'Res old 90'!E230/'Res old 90'!$E$38*'Res old 45'!$E$38</f>
        <v>#REF!</v>
      </c>
      <c r="F230" s="6" t="e">
        <f>'Res old 90'!F230/'Res old 90'!$E$38*'Res old 45'!$E$38</f>
        <v>#REF!</v>
      </c>
      <c r="G230" s="6" t="e">
        <f>'Res old 90'!G230/'Res old 90'!$E$38*'Res old 45'!$E$38</f>
        <v>#REF!</v>
      </c>
    </row>
    <row r="231" spans="3:7" ht="12.75" customHeight="1" x14ac:dyDescent="0.25">
      <c r="C231" s="5">
        <v>17</v>
      </c>
      <c r="D231" s="6" t="e">
        <f>'Res old 90'!D231/'Res old 90'!$E$38*'Res old 45'!$E$38</f>
        <v>#REF!</v>
      </c>
      <c r="E231" s="6" t="e">
        <f>'Res old 90'!E231/'Res old 90'!$E$38*'Res old 45'!$E$38</f>
        <v>#REF!</v>
      </c>
      <c r="F231" s="6" t="e">
        <f>'Res old 90'!F231/'Res old 90'!$E$38*'Res old 45'!$E$38</f>
        <v>#REF!</v>
      </c>
      <c r="G231" s="6" t="e">
        <f>'Res old 90'!G231/'Res old 90'!$E$38*'Res old 45'!$E$38</f>
        <v>#REF!</v>
      </c>
    </row>
    <row r="232" spans="3:7" ht="12.75" customHeight="1" x14ac:dyDescent="0.25">
      <c r="C232" s="5">
        <v>18</v>
      </c>
      <c r="D232" s="6" t="e">
        <f>'Res old 90'!D232/'Res old 90'!$E$38*'Res old 45'!$E$38</f>
        <v>#REF!</v>
      </c>
      <c r="E232" s="6" t="e">
        <f>'Res old 90'!E232/'Res old 90'!$E$38*'Res old 45'!$E$38</f>
        <v>#REF!</v>
      </c>
      <c r="F232" s="6" t="e">
        <f>'Res old 90'!F232/'Res old 90'!$E$38*'Res old 45'!$E$38</f>
        <v>#REF!</v>
      </c>
      <c r="G232" s="6" t="e">
        <f>'Res old 90'!G232/'Res old 90'!$E$38*'Res old 45'!$E$38</f>
        <v>#REF!</v>
      </c>
    </row>
    <row r="233" spans="3:7" ht="12.75" customHeight="1" x14ac:dyDescent="0.25">
      <c r="C233" s="5">
        <v>19</v>
      </c>
      <c r="D233" s="6" t="e">
        <f>'Res old 90'!D233/'Res old 90'!$E$38*'Res old 45'!$E$38</f>
        <v>#REF!</v>
      </c>
      <c r="E233" s="6" t="e">
        <f>'Res old 90'!E233/'Res old 90'!$E$38*'Res old 45'!$E$38</f>
        <v>#REF!</v>
      </c>
      <c r="F233" s="6" t="e">
        <f>'Res old 90'!F233/'Res old 90'!$E$38*'Res old 45'!$E$38</f>
        <v>#REF!</v>
      </c>
      <c r="G233" s="6" t="e">
        <f>'Res old 90'!G233/'Res old 90'!$E$38*'Res old 45'!$E$38</f>
        <v>#REF!</v>
      </c>
    </row>
    <row r="234" spans="3:7" ht="12.75" customHeight="1" x14ac:dyDescent="0.25">
      <c r="C234" s="5">
        <v>20</v>
      </c>
      <c r="D234" s="6" t="e">
        <f>'Res old 90'!D234/'Res old 90'!$E$38*'Res old 45'!$E$38</f>
        <v>#REF!</v>
      </c>
      <c r="E234" s="6" t="e">
        <f>'Res old 90'!E234/'Res old 90'!$E$38*'Res old 45'!$E$38</f>
        <v>#REF!</v>
      </c>
      <c r="F234" s="6" t="e">
        <f>'Res old 90'!F234/'Res old 90'!$E$38*'Res old 45'!$E$38</f>
        <v>#REF!</v>
      </c>
      <c r="G234" s="6" t="e">
        <f>'Res old 90'!G234/'Res old 90'!$E$38*'Res old 45'!$E$38</f>
        <v>#REF!</v>
      </c>
    </row>
    <row r="235" spans="3:7" ht="19.5" customHeight="1" x14ac:dyDescent="0.25">
      <c r="C235" s="5">
        <v>21</v>
      </c>
      <c r="D235" s="6" t="e">
        <f>'Res old 90'!D235/'Res old 90'!$E$38*'Res old 45'!$E$38</f>
        <v>#REF!</v>
      </c>
      <c r="E235" s="6" t="e">
        <f>'Res old 90'!E235/'Res old 90'!$E$38*'Res old 45'!$E$38</f>
        <v>#REF!</v>
      </c>
      <c r="F235" s="6" t="e">
        <f>'Res old 90'!F235/'Res old 90'!$E$38*'Res old 45'!$E$38</f>
        <v>#REF!</v>
      </c>
      <c r="G235" s="6" t="e">
        <f>'Res old 90'!G235/'Res old 90'!$E$38*'Res old 45'!$E$38</f>
        <v>#REF!</v>
      </c>
    </row>
    <row r="236" spans="3:7" ht="12.75" customHeight="1" x14ac:dyDescent="0.25">
      <c r="C236" s="5">
        <v>22</v>
      </c>
      <c r="D236" s="6" t="e">
        <f>'Res old 90'!D236/'Res old 90'!$E$38*'Res old 45'!$E$38</f>
        <v>#REF!</v>
      </c>
      <c r="E236" s="6" t="e">
        <f>'Res old 90'!E236/'Res old 90'!$E$38*'Res old 45'!$E$38</f>
        <v>#REF!</v>
      </c>
      <c r="F236" s="6" t="e">
        <f>'Res old 90'!F236/'Res old 90'!$E$38*'Res old 45'!$E$38</f>
        <v>#REF!</v>
      </c>
      <c r="G236" s="6" t="e">
        <f>'Res old 90'!G236/'Res old 90'!$E$38*'Res old 45'!$E$38</f>
        <v>#REF!</v>
      </c>
    </row>
    <row r="237" spans="3:7" ht="12.75" customHeight="1" x14ac:dyDescent="0.25">
      <c r="C237" s="5">
        <v>23</v>
      </c>
      <c r="D237" s="6" t="e">
        <f>'Res old 90'!D237/'Res old 90'!$E$38*'Res old 45'!$E$38</f>
        <v>#REF!</v>
      </c>
      <c r="E237" s="6" t="e">
        <f>'Res old 90'!E237/'Res old 90'!$E$38*'Res old 45'!$E$38</f>
        <v>#REF!</v>
      </c>
      <c r="F237" s="6" t="e">
        <f>'Res old 90'!F237/'Res old 90'!$E$38*'Res old 45'!$E$38</f>
        <v>#REF!</v>
      </c>
      <c r="G237" s="6" t="e">
        <f>'Res old 90'!G237/'Res old 90'!$E$38*'Res old 45'!$E$38</f>
        <v>#REF!</v>
      </c>
    </row>
    <row r="238" spans="3:7" ht="12.75" customHeight="1" x14ac:dyDescent="0.25">
      <c r="C238" s="5">
        <v>24</v>
      </c>
      <c r="D238" s="6" t="e">
        <f>'Res old 90'!D238/'Res old 90'!$E$38*'Res old 45'!$E$38</f>
        <v>#REF!</v>
      </c>
      <c r="E238" s="6" t="e">
        <f>'Res old 90'!E238/'Res old 90'!$E$38*'Res old 45'!$E$38</f>
        <v>#REF!</v>
      </c>
      <c r="F238" s="6" t="e">
        <f>'Res old 90'!F238/'Res old 90'!$E$38*'Res old 45'!$E$38</f>
        <v>#REF!</v>
      </c>
      <c r="G238" s="6" t="e">
        <f>'Res old 90'!G238/'Res old 90'!$E$38*'Res old 45'!$E$38</f>
        <v>#REF!</v>
      </c>
    </row>
    <row r="239" spans="3:7" ht="12.75" customHeight="1" x14ac:dyDescent="0.25">
      <c r="C239" s="5">
        <v>25</v>
      </c>
      <c r="D239" s="6" t="e">
        <f>'Res old 90'!D239/'Res old 90'!$E$38*'Res old 45'!$E$38</f>
        <v>#REF!</v>
      </c>
      <c r="E239" s="6" t="e">
        <f>'Res old 90'!E239/'Res old 90'!$E$38*'Res old 45'!$E$38</f>
        <v>#REF!</v>
      </c>
      <c r="F239" s="6" t="e">
        <f>'Res old 90'!F239/'Res old 90'!$E$38*'Res old 45'!$E$38</f>
        <v>#REF!</v>
      </c>
      <c r="G239" s="6" t="e">
        <f>'Res old 90'!G239/'Res old 90'!$E$38*'Res old 45'!$E$38</f>
        <v>#REF!</v>
      </c>
    </row>
    <row r="240" spans="3:7" ht="18" customHeight="1" x14ac:dyDescent="0.3">
      <c r="C240" s="19" t="e">
        <f>C206</f>
        <v>#REF!</v>
      </c>
      <c r="D240" s="15"/>
      <c r="E240" s="15"/>
      <c r="F240" s="15"/>
    </row>
    <row r="241" spans="3:7" ht="18" customHeight="1" x14ac:dyDescent="0.3">
      <c r="C241" s="4" t="s">
        <v>8</v>
      </c>
      <c r="E241" s="8"/>
      <c r="F241" s="15"/>
      <c r="G241" s="14"/>
    </row>
    <row r="242" spans="3:7" ht="18" customHeight="1" x14ac:dyDescent="0.3">
      <c r="C242" s="4" t="s">
        <v>0</v>
      </c>
      <c r="D242" s="15"/>
      <c r="E242" s="20">
        <v>0.45</v>
      </c>
      <c r="F242" s="15"/>
      <c r="G242" s="14" t="str">
        <f>+cit</f>
        <v/>
      </c>
    </row>
    <row r="243" spans="3:7" ht="18" customHeight="1" x14ac:dyDescent="0.3">
      <c r="C243" s="4" t="s">
        <v>19</v>
      </c>
      <c r="D243" s="15"/>
      <c r="E243" s="8"/>
      <c r="F243" s="8"/>
      <c r="G243" s="24" t="str">
        <f>+_cit1</f>
        <v/>
      </c>
    </row>
    <row r="244" spans="3:7" ht="13" x14ac:dyDescent="0.3">
      <c r="C244" s="4"/>
      <c r="D244" s="15"/>
      <c r="E244" s="8"/>
      <c r="F244" s="15"/>
      <c r="G244" s="24"/>
    </row>
    <row r="245" spans="3:7" ht="13" x14ac:dyDescent="0.3">
      <c r="C245" s="2"/>
      <c r="D245" s="9"/>
      <c r="E245" s="10"/>
      <c r="F245" s="10" t="s">
        <v>52</v>
      </c>
    </row>
    <row r="246" spans="3:7" ht="26" x14ac:dyDescent="0.3">
      <c r="C246" s="2"/>
      <c r="D246" s="2"/>
      <c r="E246" s="2"/>
      <c r="F246" s="50" t="s">
        <v>53</v>
      </c>
    </row>
    <row r="247" spans="3:7" ht="13" x14ac:dyDescent="0.3">
      <c r="C247" s="3"/>
      <c r="D247" s="3"/>
      <c r="E247" s="2"/>
      <c r="F247" s="43" t="s">
        <v>54</v>
      </c>
      <c r="G247" s="3"/>
    </row>
    <row r="248" spans="3:7" ht="26" x14ac:dyDescent="0.3">
      <c r="C248" s="51" t="s">
        <v>56</v>
      </c>
      <c r="D248" s="28" t="s">
        <v>3</v>
      </c>
      <c r="E248" s="28" t="s">
        <v>7</v>
      </c>
      <c r="F248" s="51" t="s">
        <v>55</v>
      </c>
      <c r="G248" s="51" t="s">
        <v>57</v>
      </c>
    </row>
    <row r="249" spans="3:7" ht="19.5" customHeight="1" x14ac:dyDescent="0.25">
      <c r="C249" s="5">
        <v>1</v>
      </c>
      <c r="D249" s="6" t="e">
        <f>'Res old 90'!D249/'Res old 90'!$E$38*'Res old 45'!$E$38</f>
        <v>#REF!</v>
      </c>
      <c r="E249" s="6" t="e">
        <f>'Res old 90'!E249/'Res old 90'!$E$38*'Res old 45'!$E$38</f>
        <v>#REF!</v>
      </c>
      <c r="F249" s="6" t="e">
        <f>'Res old 90'!F249/'Res old 90'!$E$38*'Res old 45'!$E$38</f>
        <v>#REF!</v>
      </c>
      <c r="G249" s="6" t="e">
        <f>'Res old 90'!G249/'Res old 90'!$E$38*'Res old 45'!$E$38</f>
        <v>#REF!</v>
      </c>
    </row>
    <row r="250" spans="3:7" ht="12.75" customHeight="1" x14ac:dyDescent="0.25">
      <c r="C250" s="5">
        <v>2</v>
      </c>
      <c r="D250" s="6" t="e">
        <f>'Res old 90'!D250/'Res old 90'!$E$38*'Res old 45'!$E$38</f>
        <v>#REF!</v>
      </c>
      <c r="E250" s="6" t="e">
        <f>'Res old 90'!E250/'Res old 90'!$E$38*'Res old 45'!$E$38</f>
        <v>#REF!</v>
      </c>
      <c r="F250" s="6" t="e">
        <f>'Res old 90'!F250/'Res old 90'!$E$38*'Res old 45'!$E$38</f>
        <v>#REF!</v>
      </c>
      <c r="G250" s="6" t="e">
        <f>'Res old 90'!G250/'Res old 90'!$E$38*'Res old 45'!$E$38</f>
        <v>#REF!</v>
      </c>
    </row>
    <row r="251" spans="3:7" ht="12.75" customHeight="1" x14ac:dyDescent="0.25">
      <c r="C251" s="17">
        <v>3</v>
      </c>
      <c r="D251" s="6" t="e">
        <f>'Res old 90'!D251/'Res old 90'!$E$38*'Res old 45'!$E$38</f>
        <v>#REF!</v>
      </c>
      <c r="E251" s="6" t="e">
        <f>'Res old 90'!E251/'Res old 90'!$E$38*'Res old 45'!$E$38</f>
        <v>#REF!</v>
      </c>
      <c r="F251" s="6" t="e">
        <f>'Res old 90'!F251/'Res old 90'!$E$38*'Res old 45'!$E$38</f>
        <v>#REF!</v>
      </c>
      <c r="G251" s="6" t="e">
        <f>'Res old 90'!G251/'Res old 90'!$E$38*'Res old 45'!$E$38</f>
        <v>#REF!</v>
      </c>
    </row>
    <row r="252" spans="3:7" ht="12.75" customHeight="1" x14ac:dyDescent="0.25">
      <c r="C252" s="5">
        <v>4</v>
      </c>
      <c r="D252" s="6" t="e">
        <f>'Res old 90'!D252/'Res old 90'!$E$38*'Res old 45'!$E$38</f>
        <v>#REF!</v>
      </c>
      <c r="E252" s="6" t="e">
        <f>'Res old 90'!E252/'Res old 90'!$E$38*'Res old 45'!$E$38</f>
        <v>#REF!</v>
      </c>
      <c r="F252" s="6" t="e">
        <f>'Res old 90'!F252/'Res old 90'!$E$38*'Res old 45'!$E$38</f>
        <v>#REF!</v>
      </c>
      <c r="G252" s="6" t="e">
        <f>'Res old 90'!G252/'Res old 90'!$E$38*'Res old 45'!$E$38</f>
        <v>#REF!</v>
      </c>
    </row>
    <row r="253" spans="3:7" ht="12.75" customHeight="1" x14ac:dyDescent="0.25">
      <c r="C253" s="5">
        <v>5</v>
      </c>
      <c r="D253" s="6" t="e">
        <f>'Res old 90'!D253/'Res old 90'!$E$38*'Res old 45'!$E$38</f>
        <v>#REF!</v>
      </c>
      <c r="E253" s="6" t="e">
        <f>'Res old 90'!E253/'Res old 90'!$E$38*'Res old 45'!$E$38</f>
        <v>#REF!</v>
      </c>
      <c r="F253" s="6" t="e">
        <f>'Res old 90'!F253/'Res old 90'!$E$38*'Res old 45'!$E$38</f>
        <v>#REF!</v>
      </c>
      <c r="G253" s="6" t="e">
        <f>'Res old 90'!G253/'Res old 90'!$E$38*'Res old 45'!$E$38</f>
        <v>#REF!</v>
      </c>
    </row>
    <row r="254" spans="3:7" ht="19.5" customHeight="1" x14ac:dyDescent="0.25">
      <c r="C254" s="17">
        <v>6</v>
      </c>
      <c r="D254" s="6" t="e">
        <f>'Res old 90'!D254/'Res old 90'!$E$38*'Res old 45'!$E$38</f>
        <v>#REF!</v>
      </c>
      <c r="E254" s="6" t="e">
        <f>'Res old 90'!E254/'Res old 90'!$E$38*'Res old 45'!$E$38</f>
        <v>#REF!</v>
      </c>
      <c r="F254" s="6" t="e">
        <f>'Res old 90'!F254/'Res old 90'!$E$38*'Res old 45'!$E$38</f>
        <v>#REF!</v>
      </c>
      <c r="G254" s="6" t="e">
        <f>'Res old 90'!G254/'Res old 90'!$E$38*'Res old 45'!$E$38</f>
        <v>#REF!</v>
      </c>
    </row>
    <row r="255" spans="3:7" ht="12.75" customHeight="1" x14ac:dyDescent="0.25">
      <c r="C255" s="5">
        <v>7</v>
      </c>
      <c r="D255" s="6" t="e">
        <f>'Res old 90'!D255/'Res old 90'!$E$38*'Res old 45'!$E$38</f>
        <v>#REF!</v>
      </c>
      <c r="E255" s="6" t="e">
        <f>'Res old 90'!E255/'Res old 90'!$E$38*'Res old 45'!$E$38</f>
        <v>#REF!</v>
      </c>
      <c r="F255" s="6" t="e">
        <f>'Res old 90'!F255/'Res old 90'!$E$38*'Res old 45'!$E$38</f>
        <v>#REF!</v>
      </c>
      <c r="G255" s="6" t="e">
        <f>'Res old 90'!G255/'Res old 90'!$E$38*'Res old 45'!$E$38</f>
        <v>#REF!</v>
      </c>
    </row>
    <row r="256" spans="3:7" ht="12.75" customHeight="1" x14ac:dyDescent="0.25">
      <c r="C256" s="5">
        <v>8</v>
      </c>
      <c r="D256" s="6" t="e">
        <f>'Res old 90'!D256/'Res old 90'!$E$38*'Res old 45'!$E$38</f>
        <v>#REF!</v>
      </c>
      <c r="E256" s="6" t="e">
        <f>'Res old 90'!E256/'Res old 90'!$E$38*'Res old 45'!$E$38</f>
        <v>#REF!</v>
      </c>
      <c r="F256" s="6" t="e">
        <f>'Res old 90'!F256/'Res old 90'!$E$38*'Res old 45'!$E$38</f>
        <v>#REF!</v>
      </c>
      <c r="G256" s="6" t="e">
        <f>'Res old 90'!G256/'Res old 90'!$E$38*'Res old 45'!$E$38</f>
        <v>#REF!</v>
      </c>
    </row>
    <row r="257" spans="3:7" ht="12.75" customHeight="1" x14ac:dyDescent="0.25">
      <c r="C257" s="5">
        <v>9</v>
      </c>
      <c r="D257" s="6" t="e">
        <f>'Res old 90'!D257/'Res old 90'!$E$38*'Res old 45'!$E$38</f>
        <v>#REF!</v>
      </c>
      <c r="E257" s="6" t="e">
        <f>'Res old 90'!E257/'Res old 90'!$E$38*'Res old 45'!$E$38</f>
        <v>#REF!</v>
      </c>
      <c r="F257" s="6" t="e">
        <f>'Res old 90'!F257/'Res old 90'!$E$38*'Res old 45'!$E$38</f>
        <v>#REF!</v>
      </c>
      <c r="G257" s="6" t="e">
        <f>'Res old 90'!G257/'Res old 90'!$E$38*'Res old 45'!$E$38</f>
        <v>#REF!</v>
      </c>
    </row>
    <row r="258" spans="3:7" ht="12.75" customHeight="1" x14ac:dyDescent="0.25">
      <c r="C258" s="5">
        <v>10</v>
      </c>
      <c r="D258" s="6" t="e">
        <f>'Res old 90'!D258/'Res old 90'!$E$38*'Res old 45'!$E$38</f>
        <v>#REF!</v>
      </c>
      <c r="E258" s="6" t="e">
        <f>'Res old 90'!E258/'Res old 90'!$E$38*'Res old 45'!$E$38</f>
        <v>#REF!</v>
      </c>
      <c r="F258" s="6" t="e">
        <f>'Res old 90'!F258/'Res old 90'!$E$38*'Res old 45'!$E$38</f>
        <v>#REF!</v>
      </c>
      <c r="G258" s="6" t="e">
        <f>'Res old 90'!G258/'Res old 90'!$E$38*'Res old 45'!$E$38</f>
        <v>#REF!</v>
      </c>
    </row>
    <row r="259" spans="3:7" ht="19.5" customHeight="1" x14ac:dyDescent="0.25">
      <c r="C259" s="5">
        <v>11</v>
      </c>
      <c r="D259" s="6" t="e">
        <f>'Res old 90'!D259/'Res old 90'!$E$38*'Res old 45'!$E$38</f>
        <v>#REF!</v>
      </c>
      <c r="E259" s="6" t="e">
        <f>'Res old 90'!E259/'Res old 90'!$E$38*'Res old 45'!$E$38</f>
        <v>#REF!</v>
      </c>
      <c r="F259" s="6" t="e">
        <f>'Res old 90'!F259/'Res old 90'!$E$38*'Res old 45'!$E$38</f>
        <v>#REF!</v>
      </c>
      <c r="G259" s="6" t="e">
        <f>'Res old 90'!G259/'Res old 90'!$E$38*'Res old 45'!$E$38</f>
        <v>#REF!</v>
      </c>
    </row>
    <row r="260" spans="3:7" ht="12.75" customHeight="1" x14ac:dyDescent="0.25">
      <c r="C260" s="5">
        <v>12</v>
      </c>
      <c r="D260" s="6" t="e">
        <f>'Res old 90'!D260/'Res old 90'!$E$38*'Res old 45'!$E$38</f>
        <v>#REF!</v>
      </c>
      <c r="E260" s="6" t="e">
        <f>'Res old 90'!E260/'Res old 90'!$E$38*'Res old 45'!$E$38</f>
        <v>#REF!</v>
      </c>
      <c r="F260" s="6" t="e">
        <f>'Res old 90'!F260/'Res old 90'!$E$38*'Res old 45'!$E$38</f>
        <v>#REF!</v>
      </c>
      <c r="G260" s="6" t="e">
        <f>'Res old 90'!G260/'Res old 90'!$E$38*'Res old 45'!$E$38</f>
        <v>#REF!</v>
      </c>
    </row>
    <row r="261" spans="3:7" ht="12.75" customHeight="1" x14ac:dyDescent="0.25">
      <c r="C261" s="5">
        <v>13</v>
      </c>
      <c r="D261" s="6" t="e">
        <f>'Res old 90'!D261/'Res old 90'!$E$38*'Res old 45'!$E$38</f>
        <v>#REF!</v>
      </c>
      <c r="E261" s="6" t="e">
        <f>'Res old 90'!E261/'Res old 90'!$E$38*'Res old 45'!$E$38</f>
        <v>#REF!</v>
      </c>
      <c r="F261" s="6" t="e">
        <f>'Res old 90'!F261/'Res old 90'!$E$38*'Res old 45'!$E$38</f>
        <v>#REF!</v>
      </c>
      <c r="G261" s="6" t="e">
        <f>'Res old 90'!G261/'Res old 90'!$E$38*'Res old 45'!$E$38</f>
        <v>#REF!</v>
      </c>
    </row>
    <row r="262" spans="3:7" ht="12.75" customHeight="1" x14ac:dyDescent="0.25">
      <c r="C262" s="5">
        <v>14</v>
      </c>
      <c r="D262" s="6" t="e">
        <f>'Res old 90'!D262/'Res old 90'!$E$38*'Res old 45'!$E$38</f>
        <v>#REF!</v>
      </c>
      <c r="E262" s="6" t="e">
        <f>'Res old 90'!E262/'Res old 90'!$E$38*'Res old 45'!$E$38</f>
        <v>#REF!</v>
      </c>
      <c r="F262" s="6" t="e">
        <f>'Res old 90'!F262/'Res old 90'!$E$38*'Res old 45'!$E$38</f>
        <v>#REF!</v>
      </c>
      <c r="G262" s="6" t="e">
        <f>'Res old 90'!G262/'Res old 90'!$E$38*'Res old 45'!$E$38</f>
        <v>#REF!</v>
      </c>
    </row>
    <row r="263" spans="3:7" ht="12.75" customHeight="1" x14ac:dyDescent="0.25">
      <c r="C263" s="5">
        <v>15</v>
      </c>
      <c r="D263" s="6" t="e">
        <f>'Res old 90'!D263/'Res old 90'!$E$38*'Res old 45'!$E$38</f>
        <v>#REF!</v>
      </c>
      <c r="E263" s="6" t="e">
        <f>'Res old 90'!E263/'Res old 90'!$E$38*'Res old 45'!$E$38</f>
        <v>#REF!</v>
      </c>
      <c r="F263" s="6" t="e">
        <f>'Res old 90'!F263/'Res old 90'!$E$38*'Res old 45'!$E$38</f>
        <v>#REF!</v>
      </c>
      <c r="G263" s="6" t="e">
        <f>'Res old 90'!G263/'Res old 90'!$E$38*'Res old 45'!$E$38</f>
        <v>#REF!</v>
      </c>
    </row>
    <row r="264" spans="3:7" ht="19.5" customHeight="1" x14ac:dyDescent="0.25">
      <c r="C264" s="5">
        <v>16</v>
      </c>
      <c r="D264" s="6" t="e">
        <f>'Res old 90'!D264/'Res old 90'!$E$38*'Res old 45'!$E$38</f>
        <v>#REF!</v>
      </c>
      <c r="E264" s="6" t="e">
        <f>'Res old 90'!E264/'Res old 90'!$E$38*'Res old 45'!$E$38</f>
        <v>#REF!</v>
      </c>
      <c r="F264" s="6" t="e">
        <f>'Res old 90'!F264/'Res old 90'!$E$38*'Res old 45'!$E$38</f>
        <v>#REF!</v>
      </c>
      <c r="G264" s="6" t="e">
        <f>'Res old 90'!G264/'Res old 90'!$E$38*'Res old 45'!$E$38</f>
        <v>#REF!</v>
      </c>
    </row>
    <row r="265" spans="3:7" ht="12.75" customHeight="1" x14ac:dyDescent="0.25">
      <c r="C265" s="5">
        <v>17</v>
      </c>
      <c r="D265" s="6" t="e">
        <f>'Res old 90'!D265/'Res old 90'!$E$38*'Res old 45'!$E$38</f>
        <v>#REF!</v>
      </c>
      <c r="E265" s="6" t="e">
        <f>'Res old 90'!E265/'Res old 90'!$E$38*'Res old 45'!$E$38</f>
        <v>#REF!</v>
      </c>
      <c r="F265" s="6" t="e">
        <f>'Res old 90'!F265/'Res old 90'!$E$38*'Res old 45'!$E$38</f>
        <v>#REF!</v>
      </c>
      <c r="G265" s="6" t="e">
        <f>'Res old 90'!G265/'Res old 90'!$E$38*'Res old 45'!$E$38</f>
        <v>#REF!</v>
      </c>
    </row>
    <row r="266" spans="3:7" ht="12.75" customHeight="1" x14ac:dyDescent="0.25">
      <c r="C266" s="5">
        <v>18</v>
      </c>
      <c r="D266" s="6" t="e">
        <f>'Res old 90'!D266/'Res old 90'!$E$38*'Res old 45'!$E$38</f>
        <v>#REF!</v>
      </c>
      <c r="E266" s="6" t="e">
        <f>'Res old 90'!E266/'Res old 90'!$E$38*'Res old 45'!$E$38</f>
        <v>#REF!</v>
      </c>
      <c r="F266" s="6" t="e">
        <f>'Res old 90'!F266/'Res old 90'!$E$38*'Res old 45'!$E$38</f>
        <v>#REF!</v>
      </c>
      <c r="G266" s="6" t="e">
        <f>'Res old 90'!G266/'Res old 90'!$E$38*'Res old 45'!$E$38</f>
        <v>#REF!</v>
      </c>
    </row>
    <row r="267" spans="3:7" ht="12.75" customHeight="1" x14ac:dyDescent="0.25">
      <c r="C267" s="5">
        <v>19</v>
      </c>
      <c r="D267" s="6" t="e">
        <f>'Res old 90'!D267/'Res old 90'!$E$38*'Res old 45'!$E$38</f>
        <v>#REF!</v>
      </c>
      <c r="E267" s="6" t="e">
        <f>'Res old 90'!E267/'Res old 90'!$E$38*'Res old 45'!$E$38</f>
        <v>#REF!</v>
      </c>
      <c r="F267" s="6" t="e">
        <f>'Res old 90'!F267/'Res old 90'!$E$38*'Res old 45'!$E$38</f>
        <v>#REF!</v>
      </c>
      <c r="G267" s="6" t="e">
        <f>'Res old 90'!G267/'Res old 90'!$E$38*'Res old 45'!$E$38</f>
        <v>#REF!</v>
      </c>
    </row>
    <row r="268" spans="3:7" ht="12.75" customHeight="1" x14ac:dyDescent="0.25">
      <c r="C268" s="5">
        <v>20</v>
      </c>
      <c r="D268" s="6" t="e">
        <f>'Res old 90'!D268/'Res old 90'!$E$38*'Res old 45'!$E$38</f>
        <v>#REF!</v>
      </c>
      <c r="E268" s="6" t="e">
        <f>'Res old 90'!E268/'Res old 90'!$E$38*'Res old 45'!$E$38</f>
        <v>#REF!</v>
      </c>
      <c r="F268" s="6" t="e">
        <f>'Res old 90'!F268/'Res old 90'!$E$38*'Res old 45'!$E$38</f>
        <v>#REF!</v>
      </c>
      <c r="G268" s="6" t="e">
        <f>'Res old 90'!G268/'Res old 90'!$E$38*'Res old 45'!$E$38</f>
        <v>#REF!</v>
      </c>
    </row>
    <row r="269" spans="3:7" ht="19.5" customHeight="1" x14ac:dyDescent="0.25">
      <c r="C269" s="5">
        <v>21</v>
      </c>
      <c r="D269" s="6" t="e">
        <f>'Res old 90'!D269/'Res old 90'!$E$38*'Res old 45'!$E$38</f>
        <v>#REF!</v>
      </c>
      <c r="E269" s="6" t="e">
        <f>'Res old 90'!E269/'Res old 90'!$E$38*'Res old 45'!$E$38</f>
        <v>#REF!</v>
      </c>
      <c r="F269" s="6" t="e">
        <f>'Res old 90'!F269/'Res old 90'!$E$38*'Res old 45'!$E$38</f>
        <v>#REF!</v>
      </c>
      <c r="G269" s="6" t="e">
        <f>'Res old 90'!G269/'Res old 90'!$E$38*'Res old 45'!$E$38</f>
        <v>#REF!</v>
      </c>
    </row>
    <row r="270" spans="3:7" ht="12.75" customHeight="1" x14ac:dyDescent="0.25">
      <c r="C270" s="5">
        <v>22</v>
      </c>
      <c r="D270" s="6" t="e">
        <f>'Res old 90'!D270/'Res old 90'!$E$38*'Res old 45'!$E$38</f>
        <v>#REF!</v>
      </c>
      <c r="E270" s="6" t="e">
        <f>'Res old 90'!E270/'Res old 90'!$E$38*'Res old 45'!$E$38</f>
        <v>#REF!</v>
      </c>
      <c r="F270" s="6" t="e">
        <f>'Res old 90'!F270/'Res old 90'!$E$38*'Res old 45'!$E$38</f>
        <v>#REF!</v>
      </c>
      <c r="G270" s="6" t="e">
        <f>'Res old 90'!G270/'Res old 90'!$E$38*'Res old 45'!$E$38</f>
        <v>#REF!</v>
      </c>
    </row>
    <row r="271" spans="3:7" ht="12.75" customHeight="1" x14ac:dyDescent="0.25">
      <c r="C271" s="5">
        <v>23</v>
      </c>
      <c r="D271" s="6" t="e">
        <f>'Res old 90'!D271/'Res old 90'!$E$38*'Res old 45'!$E$38</f>
        <v>#REF!</v>
      </c>
      <c r="E271" s="6" t="e">
        <f>'Res old 90'!E271/'Res old 90'!$E$38*'Res old 45'!$E$38</f>
        <v>#REF!</v>
      </c>
      <c r="F271" s="6" t="e">
        <f>'Res old 90'!F271/'Res old 90'!$E$38*'Res old 45'!$E$38</f>
        <v>#REF!</v>
      </c>
      <c r="G271" s="6" t="e">
        <f>'Res old 90'!G271/'Res old 90'!$E$38*'Res old 45'!$E$38</f>
        <v>#REF!</v>
      </c>
    </row>
    <row r="272" spans="3:7" ht="12.75" customHeight="1" x14ac:dyDescent="0.25">
      <c r="C272" s="5">
        <v>24</v>
      </c>
      <c r="D272" s="6" t="e">
        <f>'Res old 90'!D272/'Res old 90'!$E$38*'Res old 45'!$E$38</f>
        <v>#REF!</v>
      </c>
      <c r="E272" s="6" t="e">
        <f>'Res old 90'!E272/'Res old 90'!$E$38*'Res old 45'!$E$38</f>
        <v>#REF!</v>
      </c>
      <c r="F272" s="6" t="e">
        <f>'Res old 90'!F272/'Res old 90'!$E$38*'Res old 45'!$E$38</f>
        <v>#REF!</v>
      </c>
      <c r="G272" s="6" t="e">
        <f>'Res old 90'!G272/'Res old 90'!$E$38*'Res old 45'!$E$38</f>
        <v>#REF!</v>
      </c>
    </row>
    <row r="273" spans="3:7" ht="12.75" customHeight="1" x14ac:dyDescent="0.25">
      <c r="C273" s="5">
        <v>25</v>
      </c>
      <c r="D273" s="6" t="e">
        <f>'Res old 90'!D273/'Res old 90'!$E$38*'Res old 45'!$E$38</f>
        <v>#REF!</v>
      </c>
      <c r="E273" s="6" t="e">
        <f>'Res old 90'!E273/'Res old 90'!$E$38*'Res old 45'!$E$38</f>
        <v>#REF!</v>
      </c>
      <c r="F273" s="6" t="e">
        <f>'Res old 90'!F273/'Res old 90'!$E$38*'Res old 45'!$E$38</f>
        <v>#REF!</v>
      </c>
      <c r="G273" s="6" t="e">
        <f>'Res old 90'!G273/'Res old 90'!$E$38*'Res old 45'!$E$38</f>
        <v>#REF!</v>
      </c>
    </row>
    <row r="274" spans="3:7" ht="18" customHeight="1" x14ac:dyDescent="0.3">
      <c r="C274" s="19" t="e">
        <f>C240</f>
        <v>#REF!</v>
      </c>
      <c r="D274" s="15"/>
      <c r="E274" s="15"/>
      <c r="F274" s="15"/>
    </row>
    <row r="275" spans="3:7" ht="18" customHeight="1" x14ac:dyDescent="0.3">
      <c r="C275" s="4" t="s">
        <v>8</v>
      </c>
      <c r="E275" s="8"/>
      <c r="F275" s="15"/>
      <c r="G275" s="14"/>
    </row>
    <row r="276" spans="3:7" ht="18" customHeight="1" x14ac:dyDescent="0.3">
      <c r="C276" s="4" t="s">
        <v>0</v>
      </c>
      <c r="D276" s="15"/>
      <c r="E276" s="20">
        <v>0.45</v>
      </c>
      <c r="F276" s="15"/>
      <c r="G276" s="14" t="str">
        <f>+cit</f>
        <v/>
      </c>
    </row>
    <row r="277" spans="3:7" ht="18" customHeight="1" x14ac:dyDescent="0.3">
      <c r="C277" s="4" t="s">
        <v>20</v>
      </c>
      <c r="D277" s="15"/>
      <c r="E277" s="8"/>
      <c r="F277" s="8"/>
      <c r="G277" s="24" t="str">
        <f>+_cit1</f>
        <v/>
      </c>
    </row>
    <row r="278" spans="3:7" ht="13" x14ac:dyDescent="0.3">
      <c r="C278" s="4"/>
      <c r="D278" s="15"/>
      <c r="E278" s="8"/>
      <c r="F278" s="15"/>
      <c r="G278" s="24"/>
    </row>
    <row r="279" spans="3:7" ht="13" x14ac:dyDescent="0.3">
      <c r="C279" s="2"/>
      <c r="D279" s="9"/>
      <c r="E279" s="10"/>
      <c r="F279" s="10" t="s">
        <v>52</v>
      </c>
    </row>
    <row r="280" spans="3:7" ht="26" x14ac:dyDescent="0.3">
      <c r="C280" s="2"/>
      <c r="D280" s="2"/>
      <c r="E280" s="2"/>
      <c r="F280" s="50" t="s">
        <v>53</v>
      </c>
    </row>
    <row r="281" spans="3:7" ht="13" x14ac:dyDescent="0.3">
      <c r="C281" s="3"/>
      <c r="D281" s="3"/>
      <c r="E281" s="2"/>
      <c r="F281" s="43" t="s">
        <v>54</v>
      </c>
      <c r="G281" s="3"/>
    </row>
    <row r="282" spans="3:7" ht="26" x14ac:dyDescent="0.3">
      <c r="C282" s="51" t="s">
        <v>56</v>
      </c>
      <c r="D282" s="28" t="s">
        <v>3</v>
      </c>
      <c r="E282" s="28" t="s">
        <v>7</v>
      </c>
      <c r="F282" s="51" t="s">
        <v>55</v>
      </c>
      <c r="G282" s="51" t="s">
        <v>57</v>
      </c>
    </row>
    <row r="283" spans="3:7" ht="19.5" customHeight="1" x14ac:dyDescent="0.25">
      <c r="C283" s="5">
        <v>1</v>
      </c>
      <c r="D283" s="6" t="e">
        <f>'Res old 90'!D283/'Res old 90'!$E$38*'Res old 45'!$E$38</f>
        <v>#REF!</v>
      </c>
      <c r="E283" s="6" t="e">
        <f>'Res old 90'!E283/'Res old 90'!$E$38*'Res old 45'!$E$38</f>
        <v>#REF!</v>
      </c>
      <c r="F283" s="6" t="e">
        <f>'Res old 90'!F283/'Res old 90'!$E$38*'Res old 45'!$E$38</f>
        <v>#REF!</v>
      </c>
      <c r="G283" s="6" t="e">
        <f>'Res old 90'!G283/'Res old 90'!$E$38*'Res old 45'!$E$38</f>
        <v>#REF!</v>
      </c>
    </row>
    <row r="284" spans="3:7" ht="12.75" customHeight="1" x14ac:dyDescent="0.25">
      <c r="C284" s="5">
        <v>2</v>
      </c>
      <c r="D284" s="6" t="e">
        <f>'Res old 90'!D284/'Res old 90'!$E$38*'Res old 45'!$E$38</f>
        <v>#REF!</v>
      </c>
      <c r="E284" s="6" t="e">
        <f>'Res old 90'!E284/'Res old 90'!$E$38*'Res old 45'!$E$38</f>
        <v>#REF!</v>
      </c>
      <c r="F284" s="6" t="e">
        <f>'Res old 90'!F284/'Res old 90'!$E$38*'Res old 45'!$E$38</f>
        <v>#REF!</v>
      </c>
      <c r="G284" s="6" t="e">
        <f>'Res old 90'!G284/'Res old 90'!$E$38*'Res old 45'!$E$38</f>
        <v>#REF!</v>
      </c>
    </row>
    <row r="285" spans="3:7" ht="12.75" customHeight="1" x14ac:dyDescent="0.25">
      <c r="C285" s="17">
        <v>3</v>
      </c>
      <c r="D285" s="6" t="e">
        <f>'Res old 90'!D285/'Res old 90'!$E$38*'Res old 45'!$E$38</f>
        <v>#REF!</v>
      </c>
      <c r="E285" s="6" t="e">
        <f>'Res old 90'!E285/'Res old 90'!$E$38*'Res old 45'!$E$38</f>
        <v>#REF!</v>
      </c>
      <c r="F285" s="6" t="e">
        <f>'Res old 90'!F285/'Res old 90'!$E$38*'Res old 45'!$E$38</f>
        <v>#REF!</v>
      </c>
      <c r="G285" s="6" t="e">
        <f>'Res old 90'!G285/'Res old 90'!$E$38*'Res old 45'!$E$38</f>
        <v>#REF!</v>
      </c>
    </row>
    <row r="286" spans="3:7" ht="12.75" customHeight="1" x14ac:dyDescent="0.25">
      <c r="C286" s="5">
        <v>4</v>
      </c>
      <c r="D286" s="6" t="e">
        <f>'Res old 90'!D286/'Res old 90'!$E$38*'Res old 45'!$E$38</f>
        <v>#REF!</v>
      </c>
      <c r="E286" s="6" t="e">
        <f>'Res old 90'!E286/'Res old 90'!$E$38*'Res old 45'!$E$38</f>
        <v>#REF!</v>
      </c>
      <c r="F286" s="6" t="e">
        <f>'Res old 90'!F286/'Res old 90'!$E$38*'Res old 45'!$E$38</f>
        <v>#REF!</v>
      </c>
      <c r="G286" s="6" t="e">
        <f>'Res old 90'!G286/'Res old 90'!$E$38*'Res old 45'!$E$38</f>
        <v>#REF!</v>
      </c>
    </row>
    <row r="287" spans="3:7" ht="12.75" customHeight="1" x14ac:dyDescent="0.25">
      <c r="C287" s="5">
        <v>5</v>
      </c>
      <c r="D287" s="6" t="e">
        <f>'Res old 90'!D287/'Res old 90'!$E$38*'Res old 45'!$E$38</f>
        <v>#REF!</v>
      </c>
      <c r="E287" s="6" t="e">
        <f>'Res old 90'!E287/'Res old 90'!$E$38*'Res old 45'!$E$38</f>
        <v>#REF!</v>
      </c>
      <c r="F287" s="6" t="e">
        <f>'Res old 90'!F287/'Res old 90'!$E$38*'Res old 45'!$E$38</f>
        <v>#REF!</v>
      </c>
      <c r="G287" s="6" t="e">
        <f>'Res old 90'!G287/'Res old 90'!$E$38*'Res old 45'!$E$38</f>
        <v>#REF!</v>
      </c>
    </row>
    <row r="288" spans="3:7" ht="19.5" customHeight="1" x14ac:dyDescent="0.25">
      <c r="C288" s="17">
        <v>6</v>
      </c>
      <c r="D288" s="6" t="e">
        <f>'Res old 90'!D288/'Res old 90'!$E$38*'Res old 45'!$E$38</f>
        <v>#REF!</v>
      </c>
      <c r="E288" s="6" t="e">
        <f>'Res old 90'!E288/'Res old 90'!$E$38*'Res old 45'!$E$38</f>
        <v>#REF!</v>
      </c>
      <c r="F288" s="6" t="e">
        <f>'Res old 90'!F288/'Res old 90'!$E$38*'Res old 45'!$E$38</f>
        <v>#REF!</v>
      </c>
      <c r="G288" s="6" t="e">
        <f>'Res old 90'!G288/'Res old 90'!$E$38*'Res old 45'!$E$38</f>
        <v>#REF!</v>
      </c>
    </row>
    <row r="289" spans="3:7" ht="12.75" customHeight="1" x14ac:dyDescent="0.25">
      <c r="C289" s="5">
        <v>7</v>
      </c>
      <c r="D289" s="6" t="e">
        <f>'Res old 90'!D289/'Res old 90'!$E$38*'Res old 45'!$E$38</f>
        <v>#REF!</v>
      </c>
      <c r="E289" s="6" t="e">
        <f>'Res old 90'!E289/'Res old 90'!$E$38*'Res old 45'!$E$38</f>
        <v>#REF!</v>
      </c>
      <c r="F289" s="6" t="e">
        <f>'Res old 90'!F289/'Res old 90'!$E$38*'Res old 45'!$E$38</f>
        <v>#REF!</v>
      </c>
      <c r="G289" s="6" t="e">
        <f>'Res old 90'!G289/'Res old 90'!$E$38*'Res old 45'!$E$38</f>
        <v>#REF!</v>
      </c>
    </row>
    <row r="290" spans="3:7" ht="12.75" customHeight="1" x14ac:dyDescent="0.25">
      <c r="C290" s="5">
        <v>8</v>
      </c>
      <c r="D290" s="6" t="e">
        <f>'Res old 90'!D290/'Res old 90'!$E$38*'Res old 45'!$E$38</f>
        <v>#REF!</v>
      </c>
      <c r="E290" s="6" t="e">
        <f>'Res old 90'!E290/'Res old 90'!$E$38*'Res old 45'!$E$38</f>
        <v>#REF!</v>
      </c>
      <c r="F290" s="6" t="e">
        <f>'Res old 90'!F290/'Res old 90'!$E$38*'Res old 45'!$E$38</f>
        <v>#REF!</v>
      </c>
      <c r="G290" s="6" t="e">
        <f>'Res old 90'!G290/'Res old 90'!$E$38*'Res old 45'!$E$38</f>
        <v>#REF!</v>
      </c>
    </row>
    <row r="291" spans="3:7" ht="12.75" customHeight="1" x14ac:dyDescent="0.25">
      <c r="C291" s="5">
        <v>9</v>
      </c>
      <c r="D291" s="6" t="e">
        <f>'Res old 90'!D291/'Res old 90'!$E$38*'Res old 45'!$E$38</f>
        <v>#REF!</v>
      </c>
      <c r="E291" s="6" t="e">
        <f>'Res old 90'!E291/'Res old 90'!$E$38*'Res old 45'!$E$38</f>
        <v>#REF!</v>
      </c>
      <c r="F291" s="6" t="e">
        <f>'Res old 90'!F291/'Res old 90'!$E$38*'Res old 45'!$E$38</f>
        <v>#REF!</v>
      </c>
      <c r="G291" s="6" t="e">
        <f>'Res old 90'!G291/'Res old 90'!$E$38*'Res old 45'!$E$38</f>
        <v>#REF!</v>
      </c>
    </row>
    <row r="292" spans="3:7" ht="12.75" customHeight="1" x14ac:dyDescent="0.25">
      <c r="C292" s="5">
        <v>10</v>
      </c>
      <c r="D292" s="6" t="e">
        <f>'Res old 90'!D292/'Res old 90'!$E$38*'Res old 45'!$E$38</f>
        <v>#REF!</v>
      </c>
      <c r="E292" s="6" t="e">
        <f>'Res old 90'!E292/'Res old 90'!$E$38*'Res old 45'!$E$38</f>
        <v>#REF!</v>
      </c>
      <c r="F292" s="6" t="e">
        <f>'Res old 90'!F292/'Res old 90'!$E$38*'Res old 45'!$E$38</f>
        <v>#REF!</v>
      </c>
      <c r="G292" s="6" t="e">
        <f>'Res old 90'!G292/'Res old 90'!$E$38*'Res old 45'!$E$38</f>
        <v>#REF!</v>
      </c>
    </row>
    <row r="293" spans="3:7" ht="19.5" customHeight="1" x14ac:dyDescent="0.25">
      <c r="C293" s="5">
        <v>11</v>
      </c>
      <c r="D293" s="6" t="e">
        <f>'Res old 90'!D293/'Res old 90'!$E$38*'Res old 45'!$E$38</f>
        <v>#REF!</v>
      </c>
      <c r="E293" s="6" t="e">
        <f>'Res old 90'!E293/'Res old 90'!$E$38*'Res old 45'!$E$38</f>
        <v>#REF!</v>
      </c>
      <c r="F293" s="6" t="e">
        <f>'Res old 90'!F293/'Res old 90'!$E$38*'Res old 45'!$E$38</f>
        <v>#REF!</v>
      </c>
      <c r="G293" s="6" t="e">
        <f>'Res old 90'!G293/'Res old 90'!$E$38*'Res old 45'!$E$38</f>
        <v>#REF!</v>
      </c>
    </row>
    <row r="294" spans="3:7" ht="12.75" customHeight="1" x14ac:dyDescent="0.25">
      <c r="C294" s="5">
        <v>12</v>
      </c>
      <c r="D294" s="6" t="e">
        <f>'Res old 90'!D294/'Res old 90'!$E$38*'Res old 45'!$E$38</f>
        <v>#REF!</v>
      </c>
      <c r="E294" s="6" t="e">
        <f>'Res old 90'!E294/'Res old 90'!$E$38*'Res old 45'!$E$38</f>
        <v>#REF!</v>
      </c>
      <c r="F294" s="6" t="e">
        <f>'Res old 90'!F294/'Res old 90'!$E$38*'Res old 45'!$E$38</f>
        <v>#REF!</v>
      </c>
      <c r="G294" s="6" t="e">
        <f>'Res old 90'!G294/'Res old 90'!$E$38*'Res old 45'!$E$38</f>
        <v>#REF!</v>
      </c>
    </row>
    <row r="295" spans="3:7" ht="12.75" customHeight="1" x14ac:dyDescent="0.25">
      <c r="C295" s="5">
        <v>13</v>
      </c>
      <c r="D295" s="6" t="e">
        <f>'Res old 90'!D295/'Res old 90'!$E$38*'Res old 45'!$E$38</f>
        <v>#REF!</v>
      </c>
      <c r="E295" s="6" t="e">
        <f>'Res old 90'!E295/'Res old 90'!$E$38*'Res old 45'!$E$38</f>
        <v>#REF!</v>
      </c>
      <c r="F295" s="6" t="e">
        <f>'Res old 90'!F295/'Res old 90'!$E$38*'Res old 45'!$E$38</f>
        <v>#REF!</v>
      </c>
      <c r="G295" s="6" t="e">
        <f>'Res old 90'!G295/'Res old 90'!$E$38*'Res old 45'!$E$38</f>
        <v>#REF!</v>
      </c>
    </row>
    <row r="296" spans="3:7" ht="12.75" customHeight="1" x14ac:dyDescent="0.25">
      <c r="C296" s="5">
        <v>14</v>
      </c>
      <c r="D296" s="6" t="e">
        <f>'Res old 90'!D296/'Res old 90'!$E$38*'Res old 45'!$E$38</f>
        <v>#REF!</v>
      </c>
      <c r="E296" s="6" t="e">
        <f>'Res old 90'!E296/'Res old 90'!$E$38*'Res old 45'!$E$38</f>
        <v>#REF!</v>
      </c>
      <c r="F296" s="6" t="e">
        <f>'Res old 90'!F296/'Res old 90'!$E$38*'Res old 45'!$E$38</f>
        <v>#REF!</v>
      </c>
      <c r="G296" s="6" t="e">
        <f>'Res old 90'!G296/'Res old 90'!$E$38*'Res old 45'!$E$38</f>
        <v>#REF!</v>
      </c>
    </row>
    <row r="297" spans="3:7" ht="12.75" customHeight="1" x14ac:dyDescent="0.25">
      <c r="C297" s="5">
        <v>15</v>
      </c>
      <c r="D297" s="6" t="e">
        <f>'Res old 90'!D297/'Res old 90'!$E$38*'Res old 45'!$E$38</f>
        <v>#REF!</v>
      </c>
      <c r="E297" s="6" t="e">
        <f>'Res old 90'!E297/'Res old 90'!$E$38*'Res old 45'!$E$38</f>
        <v>#REF!</v>
      </c>
      <c r="F297" s="6" t="e">
        <f>'Res old 90'!F297/'Res old 90'!$E$38*'Res old 45'!$E$38</f>
        <v>#REF!</v>
      </c>
      <c r="G297" s="6" t="e">
        <f>'Res old 90'!G297/'Res old 90'!$E$38*'Res old 45'!$E$38</f>
        <v>#REF!</v>
      </c>
    </row>
    <row r="298" spans="3:7" ht="19.5" customHeight="1" x14ac:dyDescent="0.25">
      <c r="C298" s="5">
        <v>16</v>
      </c>
      <c r="D298" s="6" t="e">
        <f>'Res old 90'!D298/'Res old 90'!$E$38*'Res old 45'!$E$38</f>
        <v>#REF!</v>
      </c>
      <c r="E298" s="6" t="e">
        <f>'Res old 90'!E298/'Res old 90'!$E$38*'Res old 45'!$E$38</f>
        <v>#REF!</v>
      </c>
      <c r="F298" s="6" t="e">
        <f>'Res old 90'!F298/'Res old 90'!$E$38*'Res old 45'!$E$38</f>
        <v>#REF!</v>
      </c>
      <c r="G298" s="6" t="e">
        <f>'Res old 90'!G298/'Res old 90'!$E$38*'Res old 45'!$E$38</f>
        <v>#REF!</v>
      </c>
    </row>
    <row r="299" spans="3:7" ht="12.75" customHeight="1" x14ac:dyDescent="0.25">
      <c r="C299" s="5">
        <v>17</v>
      </c>
      <c r="D299" s="6" t="e">
        <f>'Res old 90'!D299/'Res old 90'!$E$38*'Res old 45'!$E$38</f>
        <v>#REF!</v>
      </c>
      <c r="E299" s="6" t="e">
        <f>'Res old 90'!E299/'Res old 90'!$E$38*'Res old 45'!$E$38</f>
        <v>#REF!</v>
      </c>
      <c r="F299" s="6" t="e">
        <f>'Res old 90'!F299/'Res old 90'!$E$38*'Res old 45'!$E$38</f>
        <v>#REF!</v>
      </c>
      <c r="G299" s="6" t="e">
        <f>'Res old 90'!G299/'Res old 90'!$E$38*'Res old 45'!$E$38</f>
        <v>#REF!</v>
      </c>
    </row>
    <row r="300" spans="3:7" ht="12.75" customHeight="1" x14ac:dyDescent="0.25">
      <c r="C300" s="5">
        <v>18</v>
      </c>
      <c r="D300" s="6" t="e">
        <f>'Res old 90'!D300/'Res old 90'!$E$38*'Res old 45'!$E$38</f>
        <v>#REF!</v>
      </c>
      <c r="E300" s="6" t="e">
        <f>'Res old 90'!E300/'Res old 90'!$E$38*'Res old 45'!$E$38</f>
        <v>#REF!</v>
      </c>
      <c r="F300" s="6" t="e">
        <f>'Res old 90'!F300/'Res old 90'!$E$38*'Res old 45'!$E$38</f>
        <v>#REF!</v>
      </c>
      <c r="G300" s="6" t="e">
        <f>'Res old 90'!G300/'Res old 90'!$E$38*'Res old 45'!$E$38</f>
        <v>#REF!</v>
      </c>
    </row>
    <row r="301" spans="3:7" ht="12.75" customHeight="1" x14ac:dyDescent="0.25">
      <c r="C301" s="5">
        <v>19</v>
      </c>
      <c r="D301" s="6" t="e">
        <f>'Res old 90'!D301/'Res old 90'!$E$38*'Res old 45'!$E$38</f>
        <v>#REF!</v>
      </c>
      <c r="E301" s="6" t="e">
        <f>'Res old 90'!E301/'Res old 90'!$E$38*'Res old 45'!$E$38</f>
        <v>#REF!</v>
      </c>
      <c r="F301" s="6" t="e">
        <f>'Res old 90'!F301/'Res old 90'!$E$38*'Res old 45'!$E$38</f>
        <v>#REF!</v>
      </c>
      <c r="G301" s="6" t="e">
        <f>'Res old 90'!G301/'Res old 90'!$E$38*'Res old 45'!$E$38</f>
        <v>#REF!</v>
      </c>
    </row>
    <row r="302" spans="3:7" ht="12.75" customHeight="1" x14ac:dyDescent="0.25">
      <c r="C302" s="5">
        <v>20</v>
      </c>
      <c r="D302" s="6" t="e">
        <f>'Res old 90'!D302/'Res old 90'!$E$38*'Res old 45'!$E$38</f>
        <v>#REF!</v>
      </c>
      <c r="E302" s="6" t="e">
        <f>'Res old 90'!E302/'Res old 90'!$E$38*'Res old 45'!$E$38</f>
        <v>#REF!</v>
      </c>
      <c r="F302" s="6" t="e">
        <f>'Res old 90'!F302/'Res old 90'!$E$38*'Res old 45'!$E$38</f>
        <v>#REF!</v>
      </c>
      <c r="G302" s="6" t="e">
        <f>'Res old 90'!G302/'Res old 90'!$E$38*'Res old 45'!$E$38</f>
        <v>#REF!</v>
      </c>
    </row>
    <row r="303" spans="3:7" ht="19.5" customHeight="1" x14ac:dyDescent="0.25">
      <c r="C303" s="5">
        <v>21</v>
      </c>
      <c r="D303" s="6" t="e">
        <f>'Res old 90'!D303/'Res old 90'!$E$38*'Res old 45'!$E$38</f>
        <v>#REF!</v>
      </c>
      <c r="E303" s="6" t="e">
        <f>'Res old 90'!E303/'Res old 90'!$E$38*'Res old 45'!$E$38</f>
        <v>#REF!</v>
      </c>
      <c r="F303" s="6" t="e">
        <f>'Res old 90'!F303/'Res old 90'!$E$38*'Res old 45'!$E$38</f>
        <v>#REF!</v>
      </c>
      <c r="G303" s="6" t="e">
        <f>'Res old 90'!G303/'Res old 90'!$E$38*'Res old 45'!$E$38</f>
        <v>#REF!</v>
      </c>
    </row>
    <row r="304" spans="3:7" ht="12.75" customHeight="1" x14ac:dyDescent="0.25">
      <c r="C304" s="5">
        <v>22</v>
      </c>
      <c r="D304" s="6" t="e">
        <f>'Res old 90'!D304/'Res old 90'!$E$38*'Res old 45'!$E$38</f>
        <v>#REF!</v>
      </c>
      <c r="E304" s="6" t="e">
        <f>'Res old 90'!E304/'Res old 90'!$E$38*'Res old 45'!$E$38</f>
        <v>#REF!</v>
      </c>
      <c r="F304" s="6" t="e">
        <f>'Res old 90'!F304/'Res old 90'!$E$38*'Res old 45'!$E$38</f>
        <v>#REF!</v>
      </c>
      <c r="G304" s="6" t="e">
        <f>'Res old 90'!G304/'Res old 90'!$E$38*'Res old 45'!$E$38</f>
        <v>#REF!</v>
      </c>
    </row>
    <row r="305" spans="3:7" ht="12.75" customHeight="1" x14ac:dyDescent="0.25">
      <c r="C305" s="5">
        <v>23</v>
      </c>
      <c r="D305" s="6" t="e">
        <f>'Res old 90'!D305/'Res old 90'!$E$38*'Res old 45'!$E$38</f>
        <v>#REF!</v>
      </c>
      <c r="E305" s="6" t="e">
        <f>'Res old 90'!E305/'Res old 90'!$E$38*'Res old 45'!$E$38</f>
        <v>#REF!</v>
      </c>
      <c r="F305" s="6" t="e">
        <f>'Res old 90'!F305/'Res old 90'!$E$38*'Res old 45'!$E$38</f>
        <v>#REF!</v>
      </c>
      <c r="G305" s="6" t="e">
        <f>'Res old 90'!G305/'Res old 90'!$E$38*'Res old 45'!$E$38</f>
        <v>#REF!</v>
      </c>
    </row>
    <row r="306" spans="3:7" ht="12.75" customHeight="1" x14ac:dyDescent="0.25">
      <c r="C306" s="5">
        <v>24</v>
      </c>
      <c r="D306" s="6" t="e">
        <f>'Res old 90'!D306/'Res old 90'!$E$38*'Res old 45'!$E$38</f>
        <v>#REF!</v>
      </c>
      <c r="E306" s="6" t="e">
        <f>'Res old 90'!E306/'Res old 90'!$E$38*'Res old 45'!$E$38</f>
        <v>#REF!</v>
      </c>
      <c r="F306" s="6" t="e">
        <f>'Res old 90'!F306/'Res old 90'!$E$38*'Res old 45'!$E$38</f>
        <v>#REF!</v>
      </c>
      <c r="G306" s="6" t="e">
        <f>'Res old 90'!G306/'Res old 90'!$E$38*'Res old 45'!$E$38</f>
        <v>#REF!</v>
      </c>
    </row>
    <row r="307" spans="3:7" ht="12.75" customHeight="1" x14ac:dyDescent="0.25">
      <c r="C307" s="5">
        <v>25</v>
      </c>
      <c r="D307" s="6" t="e">
        <f>'Res old 90'!D307/'Res old 90'!$E$38*'Res old 45'!$E$38</f>
        <v>#REF!</v>
      </c>
      <c r="E307" s="6" t="e">
        <f>'Res old 90'!E307/'Res old 90'!$E$38*'Res old 45'!$E$38</f>
        <v>#REF!</v>
      </c>
      <c r="F307" s="6" t="e">
        <f>'Res old 90'!F307/'Res old 90'!$E$38*'Res old 45'!$E$38</f>
        <v>#REF!</v>
      </c>
      <c r="G307" s="6" t="e">
        <f>'Res old 90'!G307/'Res old 90'!$E$38*'Res old 45'!$E$38</f>
        <v>#REF!</v>
      </c>
    </row>
    <row r="308" spans="3:7" ht="18" customHeight="1" x14ac:dyDescent="0.3">
      <c r="C308" s="19" t="e">
        <f>C274</f>
        <v>#REF!</v>
      </c>
      <c r="D308" s="25"/>
      <c r="E308" s="25"/>
      <c r="F308" s="25"/>
    </row>
    <row r="309" spans="3:7" ht="18" customHeight="1" x14ac:dyDescent="0.3">
      <c r="C309" s="4" t="s">
        <v>8</v>
      </c>
      <c r="E309" s="8"/>
      <c r="F309" s="15"/>
      <c r="G309" s="14"/>
    </row>
    <row r="310" spans="3:7" ht="18" customHeight="1" x14ac:dyDescent="0.3">
      <c r="C310" s="4" t="s">
        <v>0</v>
      </c>
      <c r="D310" s="15"/>
      <c r="E310" s="20">
        <v>0.45</v>
      </c>
      <c r="F310" s="15"/>
      <c r="G310" s="14" t="str">
        <f>+cit</f>
        <v/>
      </c>
    </row>
    <row r="311" spans="3:7" ht="18" customHeight="1" x14ac:dyDescent="0.3">
      <c r="C311" s="4" t="s">
        <v>21</v>
      </c>
      <c r="D311" s="15"/>
      <c r="E311" s="8"/>
      <c r="F311" s="8"/>
      <c r="G311" s="24" t="str">
        <f>+_cit1</f>
        <v/>
      </c>
    </row>
    <row r="312" spans="3:7" ht="13" x14ac:dyDescent="0.3">
      <c r="C312" s="4"/>
      <c r="D312" s="15"/>
      <c r="E312" s="8"/>
      <c r="F312" s="15"/>
      <c r="G312" s="24"/>
    </row>
    <row r="313" spans="3:7" ht="13" x14ac:dyDescent="0.3">
      <c r="C313" s="2"/>
      <c r="D313" s="9"/>
      <c r="E313" s="10"/>
      <c r="F313" s="10" t="s">
        <v>52</v>
      </c>
    </row>
    <row r="314" spans="3:7" ht="26" x14ac:dyDescent="0.3">
      <c r="C314" s="2"/>
      <c r="D314" s="2"/>
      <c r="E314" s="2"/>
      <c r="F314" s="50" t="s">
        <v>53</v>
      </c>
    </row>
    <row r="315" spans="3:7" ht="13" x14ac:dyDescent="0.3">
      <c r="C315" s="3"/>
      <c r="D315" s="3"/>
      <c r="E315" s="2"/>
      <c r="F315" s="43" t="s">
        <v>54</v>
      </c>
      <c r="G315" s="3"/>
    </row>
    <row r="316" spans="3:7" ht="26" x14ac:dyDescent="0.3">
      <c r="C316" s="51" t="s">
        <v>56</v>
      </c>
      <c r="D316" s="28" t="s">
        <v>3</v>
      </c>
      <c r="E316" s="28" t="s">
        <v>7</v>
      </c>
      <c r="F316" s="51" t="s">
        <v>55</v>
      </c>
      <c r="G316" s="51" t="s">
        <v>57</v>
      </c>
    </row>
    <row r="317" spans="3:7" ht="19.5" customHeight="1" x14ac:dyDescent="0.25">
      <c r="C317" s="5">
        <v>1</v>
      </c>
      <c r="D317" s="6" t="e">
        <f>'Res old 90'!D317/'Res old 90'!$E$38*'Res old 45'!$E$38</f>
        <v>#REF!</v>
      </c>
      <c r="E317" s="6" t="e">
        <f>'Res old 90'!E317/'Res old 90'!$E$38*'Res old 45'!$E$38</f>
        <v>#REF!</v>
      </c>
      <c r="F317" s="6" t="e">
        <f>'Res old 90'!F317/'Res old 90'!$E$38*'Res old 45'!$E$38</f>
        <v>#REF!</v>
      </c>
      <c r="G317" s="6" t="e">
        <f>'Res old 90'!G317/'Res old 90'!$E$38*'Res old 45'!$E$38</f>
        <v>#REF!</v>
      </c>
    </row>
    <row r="318" spans="3:7" ht="12.75" customHeight="1" x14ac:dyDescent="0.25">
      <c r="C318" s="5">
        <v>2</v>
      </c>
      <c r="D318" s="6" t="e">
        <f>'Res old 90'!D318/'Res old 90'!$E$38*'Res old 45'!$E$38</f>
        <v>#REF!</v>
      </c>
      <c r="E318" s="6" t="e">
        <f>'Res old 90'!E318/'Res old 90'!$E$38*'Res old 45'!$E$38</f>
        <v>#REF!</v>
      </c>
      <c r="F318" s="6" t="e">
        <f>'Res old 90'!F318/'Res old 90'!$E$38*'Res old 45'!$E$38</f>
        <v>#REF!</v>
      </c>
      <c r="G318" s="6" t="e">
        <f>'Res old 90'!G318/'Res old 90'!$E$38*'Res old 45'!$E$38</f>
        <v>#REF!</v>
      </c>
    </row>
    <row r="319" spans="3:7" ht="12.75" customHeight="1" x14ac:dyDescent="0.25">
      <c r="C319" s="17">
        <v>3</v>
      </c>
      <c r="D319" s="6" t="e">
        <f>'Res old 90'!D319/'Res old 90'!$E$38*'Res old 45'!$E$38</f>
        <v>#REF!</v>
      </c>
      <c r="E319" s="6" t="e">
        <f>'Res old 90'!E319/'Res old 90'!$E$38*'Res old 45'!$E$38</f>
        <v>#REF!</v>
      </c>
      <c r="F319" s="6" t="e">
        <f>'Res old 90'!F319/'Res old 90'!$E$38*'Res old 45'!$E$38</f>
        <v>#REF!</v>
      </c>
      <c r="G319" s="6" t="e">
        <f>'Res old 90'!G319/'Res old 90'!$E$38*'Res old 45'!$E$38</f>
        <v>#REF!</v>
      </c>
    </row>
    <row r="320" spans="3:7" ht="12.75" customHeight="1" x14ac:dyDescent="0.25">
      <c r="C320" s="5">
        <v>4</v>
      </c>
      <c r="D320" s="6" t="e">
        <f>'Res old 90'!D320/'Res old 90'!$E$38*'Res old 45'!$E$38</f>
        <v>#REF!</v>
      </c>
      <c r="E320" s="6" t="e">
        <f>'Res old 90'!E320/'Res old 90'!$E$38*'Res old 45'!$E$38</f>
        <v>#REF!</v>
      </c>
      <c r="F320" s="6" t="e">
        <f>'Res old 90'!F320/'Res old 90'!$E$38*'Res old 45'!$E$38</f>
        <v>#REF!</v>
      </c>
      <c r="G320" s="6" t="e">
        <f>'Res old 90'!G320/'Res old 90'!$E$38*'Res old 45'!$E$38</f>
        <v>#REF!</v>
      </c>
    </row>
    <row r="321" spans="3:7" ht="12.75" customHeight="1" x14ac:dyDescent="0.25">
      <c r="C321" s="5">
        <v>5</v>
      </c>
      <c r="D321" s="6" t="e">
        <f>'Res old 90'!D321/'Res old 90'!$E$38*'Res old 45'!$E$38</f>
        <v>#REF!</v>
      </c>
      <c r="E321" s="6" t="e">
        <f>'Res old 90'!E321/'Res old 90'!$E$38*'Res old 45'!$E$38</f>
        <v>#REF!</v>
      </c>
      <c r="F321" s="6" t="e">
        <f>'Res old 90'!F321/'Res old 90'!$E$38*'Res old 45'!$E$38</f>
        <v>#REF!</v>
      </c>
      <c r="G321" s="6" t="e">
        <f>'Res old 90'!G321/'Res old 90'!$E$38*'Res old 45'!$E$38</f>
        <v>#REF!</v>
      </c>
    </row>
    <row r="322" spans="3:7" ht="19.5" customHeight="1" x14ac:dyDescent="0.25">
      <c r="C322" s="17">
        <v>6</v>
      </c>
      <c r="D322" s="6" t="e">
        <f>'Res old 90'!D322/'Res old 90'!$E$38*'Res old 45'!$E$38</f>
        <v>#REF!</v>
      </c>
      <c r="E322" s="6" t="e">
        <f>'Res old 90'!E322/'Res old 90'!$E$38*'Res old 45'!$E$38</f>
        <v>#REF!</v>
      </c>
      <c r="F322" s="6" t="e">
        <f>'Res old 90'!F322/'Res old 90'!$E$38*'Res old 45'!$E$38</f>
        <v>#REF!</v>
      </c>
      <c r="G322" s="6" t="e">
        <f>'Res old 90'!G322/'Res old 90'!$E$38*'Res old 45'!$E$38</f>
        <v>#REF!</v>
      </c>
    </row>
    <row r="323" spans="3:7" ht="12.75" customHeight="1" x14ac:dyDescent="0.25">
      <c r="C323" s="5">
        <v>7</v>
      </c>
      <c r="D323" s="6" t="e">
        <f>'Res old 90'!D323/'Res old 90'!$E$38*'Res old 45'!$E$38</f>
        <v>#REF!</v>
      </c>
      <c r="E323" s="6" t="e">
        <f>'Res old 90'!E323/'Res old 90'!$E$38*'Res old 45'!$E$38</f>
        <v>#REF!</v>
      </c>
      <c r="F323" s="6" t="e">
        <f>'Res old 90'!F323/'Res old 90'!$E$38*'Res old 45'!$E$38</f>
        <v>#REF!</v>
      </c>
      <c r="G323" s="6" t="e">
        <f>'Res old 90'!G323/'Res old 90'!$E$38*'Res old 45'!$E$38</f>
        <v>#REF!</v>
      </c>
    </row>
    <row r="324" spans="3:7" ht="12.75" customHeight="1" x14ac:dyDescent="0.25">
      <c r="C324" s="5">
        <v>8</v>
      </c>
      <c r="D324" s="6" t="e">
        <f>'Res old 90'!D324/'Res old 90'!$E$38*'Res old 45'!$E$38</f>
        <v>#REF!</v>
      </c>
      <c r="E324" s="6" t="e">
        <f>'Res old 90'!E324/'Res old 90'!$E$38*'Res old 45'!$E$38</f>
        <v>#REF!</v>
      </c>
      <c r="F324" s="6" t="e">
        <f>'Res old 90'!F324/'Res old 90'!$E$38*'Res old 45'!$E$38</f>
        <v>#REF!</v>
      </c>
      <c r="G324" s="6" t="e">
        <f>'Res old 90'!G324/'Res old 90'!$E$38*'Res old 45'!$E$38</f>
        <v>#REF!</v>
      </c>
    </row>
    <row r="325" spans="3:7" ht="12.75" customHeight="1" x14ac:dyDescent="0.25">
      <c r="C325" s="5">
        <v>9</v>
      </c>
      <c r="D325" s="6" t="e">
        <f>'Res old 90'!D325/'Res old 90'!$E$38*'Res old 45'!$E$38</f>
        <v>#REF!</v>
      </c>
      <c r="E325" s="6" t="e">
        <f>'Res old 90'!E325/'Res old 90'!$E$38*'Res old 45'!$E$38</f>
        <v>#REF!</v>
      </c>
      <c r="F325" s="6" t="e">
        <f>'Res old 90'!F325/'Res old 90'!$E$38*'Res old 45'!$E$38</f>
        <v>#REF!</v>
      </c>
      <c r="G325" s="6" t="e">
        <f>'Res old 90'!G325/'Res old 90'!$E$38*'Res old 45'!$E$38</f>
        <v>#REF!</v>
      </c>
    </row>
    <row r="326" spans="3:7" ht="12.75" customHeight="1" x14ac:dyDescent="0.25">
      <c r="C326" s="5">
        <v>10</v>
      </c>
      <c r="D326" s="6" t="e">
        <f>'Res old 90'!D326/'Res old 90'!$E$38*'Res old 45'!$E$38</f>
        <v>#REF!</v>
      </c>
      <c r="E326" s="6" t="e">
        <f>'Res old 90'!E326/'Res old 90'!$E$38*'Res old 45'!$E$38</f>
        <v>#REF!</v>
      </c>
      <c r="F326" s="6" t="e">
        <f>'Res old 90'!F326/'Res old 90'!$E$38*'Res old 45'!$E$38</f>
        <v>#REF!</v>
      </c>
      <c r="G326" s="6" t="e">
        <f>'Res old 90'!G326/'Res old 90'!$E$38*'Res old 45'!$E$38</f>
        <v>#REF!</v>
      </c>
    </row>
    <row r="327" spans="3:7" ht="19.5" customHeight="1" x14ac:dyDescent="0.25">
      <c r="C327" s="5">
        <v>11</v>
      </c>
      <c r="D327" s="6" t="e">
        <f>'Res old 90'!D327/'Res old 90'!$E$38*'Res old 45'!$E$38</f>
        <v>#REF!</v>
      </c>
      <c r="E327" s="6" t="e">
        <f>'Res old 90'!E327/'Res old 90'!$E$38*'Res old 45'!$E$38</f>
        <v>#REF!</v>
      </c>
      <c r="F327" s="6" t="e">
        <f>'Res old 90'!F327/'Res old 90'!$E$38*'Res old 45'!$E$38</f>
        <v>#REF!</v>
      </c>
      <c r="G327" s="6" t="e">
        <f>'Res old 90'!G327/'Res old 90'!$E$38*'Res old 45'!$E$38</f>
        <v>#REF!</v>
      </c>
    </row>
    <row r="328" spans="3:7" ht="12.75" customHeight="1" x14ac:dyDescent="0.25">
      <c r="C328" s="5">
        <v>12</v>
      </c>
      <c r="D328" s="6" t="e">
        <f>'Res old 90'!D328/'Res old 90'!$E$38*'Res old 45'!$E$38</f>
        <v>#REF!</v>
      </c>
      <c r="E328" s="6" t="e">
        <f>'Res old 90'!E328/'Res old 90'!$E$38*'Res old 45'!$E$38</f>
        <v>#REF!</v>
      </c>
      <c r="F328" s="6" t="e">
        <f>'Res old 90'!F328/'Res old 90'!$E$38*'Res old 45'!$E$38</f>
        <v>#REF!</v>
      </c>
      <c r="G328" s="6" t="e">
        <f>'Res old 90'!G328/'Res old 90'!$E$38*'Res old 45'!$E$38</f>
        <v>#REF!</v>
      </c>
    </row>
    <row r="329" spans="3:7" ht="12.75" customHeight="1" x14ac:dyDescent="0.25">
      <c r="C329" s="5">
        <v>13</v>
      </c>
      <c r="D329" s="6" t="e">
        <f>'Res old 90'!D329/'Res old 90'!$E$38*'Res old 45'!$E$38</f>
        <v>#REF!</v>
      </c>
      <c r="E329" s="6" t="e">
        <f>'Res old 90'!E329/'Res old 90'!$E$38*'Res old 45'!$E$38</f>
        <v>#REF!</v>
      </c>
      <c r="F329" s="6" t="e">
        <f>'Res old 90'!F329/'Res old 90'!$E$38*'Res old 45'!$E$38</f>
        <v>#REF!</v>
      </c>
      <c r="G329" s="6" t="e">
        <f>'Res old 90'!G329/'Res old 90'!$E$38*'Res old 45'!$E$38</f>
        <v>#REF!</v>
      </c>
    </row>
    <row r="330" spans="3:7" ht="12.75" customHeight="1" x14ac:dyDescent="0.25">
      <c r="C330" s="5">
        <v>14</v>
      </c>
      <c r="D330" s="6" t="e">
        <f>'Res old 90'!D330/'Res old 90'!$E$38*'Res old 45'!$E$38</f>
        <v>#REF!</v>
      </c>
      <c r="E330" s="6" t="e">
        <f>'Res old 90'!E330/'Res old 90'!$E$38*'Res old 45'!$E$38</f>
        <v>#REF!</v>
      </c>
      <c r="F330" s="6" t="e">
        <f>'Res old 90'!F330/'Res old 90'!$E$38*'Res old 45'!$E$38</f>
        <v>#REF!</v>
      </c>
      <c r="G330" s="6" t="e">
        <f>'Res old 90'!G330/'Res old 90'!$E$38*'Res old 45'!$E$38</f>
        <v>#REF!</v>
      </c>
    </row>
    <row r="331" spans="3:7" ht="12.75" customHeight="1" x14ac:dyDescent="0.25">
      <c r="C331" s="5">
        <v>15</v>
      </c>
      <c r="D331" s="6" t="e">
        <f>'Res old 90'!D331/'Res old 90'!$E$38*'Res old 45'!$E$38</f>
        <v>#REF!</v>
      </c>
      <c r="E331" s="6" t="e">
        <f>'Res old 90'!E331/'Res old 90'!$E$38*'Res old 45'!$E$38</f>
        <v>#REF!</v>
      </c>
      <c r="F331" s="6" t="e">
        <f>'Res old 90'!F331/'Res old 90'!$E$38*'Res old 45'!$E$38</f>
        <v>#REF!</v>
      </c>
      <c r="G331" s="6" t="e">
        <f>'Res old 90'!G331/'Res old 90'!$E$38*'Res old 45'!$E$38</f>
        <v>#REF!</v>
      </c>
    </row>
    <row r="332" spans="3:7" ht="19.5" customHeight="1" x14ac:dyDescent="0.25">
      <c r="C332" s="5">
        <v>16</v>
      </c>
      <c r="D332" s="6" t="e">
        <f>'Res old 90'!D332/'Res old 90'!$E$38*'Res old 45'!$E$38</f>
        <v>#REF!</v>
      </c>
      <c r="E332" s="6" t="e">
        <f>'Res old 90'!E332/'Res old 90'!$E$38*'Res old 45'!$E$38</f>
        <v>#REF!</v>
      </c>
      <c r="F332" s="6" t="e">
        <f>'Res old 90'!F332/'Res old 90'!$E$38*'Res old 45'!$E$38</f>
        <v>#REF!</v>
      </c>
      <c r="G332" s="6" t="e">
        <f>'Res old 90'!G332/'Res old 90'!$E$38*'Res old 45'!$E$38</f>
        <v>#REF!</v>
      </c>
    </row>
    <row r="333" spans="3:7" ht="12.75" customHeight="1" x14ac:dyDescent="0.25">
      <c r="C333" s="5">
        <v>17</v>
      </c>
      <c r="D333" s="6" t="e">
        <f>'Res old 90'!D333/'Res old 90'!$E$38*'Res old 45'!$E$38</f>
        <v>#REF!</v>
      </c>
      <c r="E333" s="6" t="e">
        <f>'Res old 90'!E333/'Res old 90'!$E$38*'Res old 45'!$E$38</f>
        <v>#REF!</v>
      </c>
      <c r="F333" s="6" t="e">
        <f>'Res old 90'!F333/'Res old 90'!$E$38*'Res old 45'!$E$38</f>
        <v>#REF!</v>
      </c>
      <c r="G333" s="6" t="e">
        <f>'Res old 90'!G333/'Res old 90'!$E$38*'Res old 45'!$E$38</f>
        <v>#REF!</v>
      </c>
    </row>
    <row r="334" spans="3:7" ht="12.75" customHeight="1" x14ac:dyDescent="0.25">
      <c r="C334" s="5">
        <v>18</v>
      </c>
      <c r="D334" s="6" t="e">
        <f>'Res old 90'!D334/'Res old 90'!$E$38*'Res old 45'!$E$38</f>
        <v>#REF!</v>
      </c>
      <c r="E334" s="6" t="e">
        <f>'Res old 90'!E334/'Res old 90'!$E$38*'Res old 45'!$E$38</f>
        <v>#REF!</v>
      </c>
      <c r="F334" s="6" t="e">
        <f>'Res old 90'!F334/'Res old 90'!$E$38*'Res old 45'!$E$38</f>
        <v>#REF!</v>
      </c>
      <c r="G334" s="6" t="e">
        <f>'Res old 90'!G334/'Res old 90'!$E$38*'Res old 45'!$E$38</f>
        <v>#REF!</v>
      </c>
    </row>
    <row r="335" spans="3:7" ht="12.75" customHeight="1" x14ac:dyDescent="0.25">
      <c r="C335" s="5">
        <v>19</v>
      </c>
      <c r="D335" s="6" t="e">
        <f>'Res old 90'!D335/'Res old 90'!$E$38*'Res old 45'!$E$38</f>
        <v>#REF!</v>
      </c>
      <c r="E335" s="6" t="e">
        <f>'Res old 90'!E335/'Res old 90'!$E$38*'Res old 45'!$E$38</f>
        <v>#REF!</v>
      </c>
      <c r="F335" s="6" t="e">
        <f>'Res old 90'!F335/'Res old 90'!$E$38*'Res old 45'!$E$38</f>
        <v>#REF!</v>
      </c>
      <c r="G335" s="6" t="e">
        <f>'Res old 90'!G335/'Res old 90'!$E$38*'Res old 45'!$E$38</f>
        <v>#REF!</v>
      </c>
    </row>
    <row r="336" spans="3:7" ht="12.75" customHeight="1" x14ac:dyDescent="0.25">
      <c r="C336" s="5">
        <v>20</v>
      </c>
      <c r="D336" s="6" t="e">
        <f>'Res old 90'!D336/'Res old 90'!$E$38*'Res old 45'!$E$38</f>
        <v>#REF!</v>
      </c>
      <c r="E336" s="6" t="e">
        <f>'Res old 90'!E336/'Res old 90'!$E$38*'Res old 45'!$E$38</f>
        <v>#REF!</v>
      </c>
      <c r="F336" s="6" t="e">
        <f>'Res old 90'!F336/'Res old 90'!$E$38*'Res old 45'!$E$38</f>
        <v>#REF!</v>
      </c>
      <c r="G336" s="6" t="e">
        <f>'Res old 90'!G336/'Res old 90'!$E$38*'Res old 45'!$E$38</f>
        <v>#REF!</v>
      </c>
    </row>
    <row r="337" spans="3:7" ht="19.5" customHeight="1" x14ac:dyDescent="0.25">
      <c r="C337" s="5">
        <v>21</v>
      </c>
      <c r="D337" s="6" t="e">
        <f>'Res old 90'!D337/'Res old 90'!$E$38*'Res old 45'!$E$38</f>
        <v>#REF!</v>
      </c>
      <c r="E337" s="6" t="e">
        <f>'Res old 90'!E337/'Res old 90'!$E$38*'Res old 45'!$E$38</f>
        <v>#REF!</v>
      </c>
      <c r="F337" s="6" t="e">
        <f>'Res old 90'!F337/'Res old 90'!$E$38*'Res old 45'!$E$38</f>
        <v>#REF!</v>
      </c>
      <c r="G337" s="6" t="e">
        <f>'Res old 90'!G337/'Res old 90'!$E$38*'Res old 45'!$E$38</f>
        <v>#REF!</v>
      </c>
    </row>
    <row r="338" spans="3:7" ht="12.75" customHeight="1" x14ac:dyDescent="0.25">
      <c r="C338" s="5">
        <v>22</v>
      </c>
      <c r="D338" s="6" t="e">
        <f>'Res old 90'!D338/'Res old 90'!$E$38*'Res old 45'!$E$38</f>
        <v>#REF!</v>
      </c>
      <c r="E338" s="6" t="e">
        <f>'Res old 90'!E338/'Res old 90'!$E$38*'Res old 45'!$E$38</f>
        <v>#REF!</v>
      </c>
      <c r="F338" s="6" t="e">
        <f>'Res old 90'!F338/'Res old 90'!$E$38*'Res old 45'!$E$38</f>
        <v>#REF!</v>
      </c>
      <c r="G338" s="6" t="e">
        <f>'Res old 90'!G338/'Res old 90'!$E$38*'Res old 45'!$E$38</f>
        <v>#REF!</v>
      </c>
    </row>
    <row r="339" spans="3:7" ht="12.75" customHeight="1" x14ac:dyDescent="0.25">
      <c r="C339" s="5">
        <v>23</v>
      </c>
      <c r="D339" s="6" t="e">
        <f>'Res old 90'!D339/'Res old 90'!$E$38*'Res old 45'!$E$38</f>
        <v>#REF!</v>
      </c>
      <c r="E339" s="6" t="e">
        <f>'Res old 90'!E339/'Res old 90'!$E$38*'Res old 45'!$E$38</f>
        <v>#REF!</v>
      </c>
      <c r="F339" s="6" t="e">
        <f>'Res old 90'!F339/'Res old 90'!$E$38*'Res old 45'!$E$38</f>
        <v>#REF!</v>
      </c>
      <c r="G339" s="6" t="e">
        <f>'Res old 90'!G339/'Res old 90'!$E$38*'Res old 45'!$E$38</f>
        <v>#REF!</v>
      </c>
    </row>
    <row r="340" spans="3:7" ht="12.75" customHeight="1" x14ac:dyDescent="0.25">
      <c r="C340" s="5">
        <v>24</v>
      </c>
      <c r="D340" s="6" t="e">
        <f>'Res old 90'!D340/'Res old 90'!$E$38*'Res old 45'!$E$38</f>
        <v>#REF!</v>
      </c>
      <c r="E340" s="6" t="e">
        <f>'Res old 90'!E340/'Res old 90'!$E$38*'Res old 45'!$E$38</f>
        <v>#REF!</v>
      </c>
      <c r="F340" s="6" t="e">
        <f>'Res old 90'!F340/'Res old 90'!$E$38*'Res old 45'!$E$38</f>
        <v>#REF!</v>
      </c>
      <c r="G340" s="6" t="e">
        <f>'Res old 90'!G340/'Res old 90'!$E$38*'Res old 45'!$E$38</f>
        <v>#REF!</v>
      </c>
    </row>
    <row r="341" spans="3:7" ht="12.75" customHeight="1" x14ac:dyDescent="0.25">
      <c r="C341" s="5">
        <v>25</v>
      </c>
      <c r="D341" s="6" t="e">
        <f>'Res old 90'!D341/'Res old 90'!$E$38*'Res old 45'!$E$38</f>
        <v>#REF!</v>
      </c>
      <c r="E341" s="6" t="e">
        <f>'Res old 90'!E341/'Res old 90'!$E$38*'Res old 45'!$E$38</f>
        <v>#REF!</v>
      </c>
      <c r="F341" s="6" t="e">
        <f>'Res old 90'!F341/'Res old 90'!$E$38*'Res old 45'!$E$38</f>
        <v>#REF!</v>
      </c>
      <c r="G341" s="6" t="e">
        <f>'Res old 90'!G341/'Res old 90'!$E$38*'Res old 45'!$E$38</f>
        <v>#REF!</v>
      </c>
    </row>
    <row r="342" spans="3:7" ht="18" customHeight="1" x14ac:dyDescent="0.3">
      <c r="C342" s="19" t="e">
        <f>C308</f>
        <v>#REF!</v>
      </c>
      <c r="D342" s="25"/>
      <c r="E342" s="25"/>
      <c r="F342" s="25"/>
    </row>
    <row r="343" spans="3:7" ht="18" customHeight="1" x14ac:dyDescent="0.3">
      <c r="C343" s="4" t="s">
        <v>8</v>
      </c>
      <c r="E343" s="8"/>
      <c r="F343" s="15"/>
      <c r="G343" s="14"/>
    </row>
    <row r="344" spans="3:7" ht="18" customHeight="1" x14ac:dyDescent="0.3">
      <c r="C344" s="4" t="s">
        <v>0</v>
      </c>
      <c r="D344" s="15"/>
      <c r="E344" s="20">
        <v>0.45</v>
      </c>
      <c r="F344" s="15"/>
      <c r="G344" s="14" t="str">
        <f>+cit</f>
        <v/>
      </c>
    </row>
    <row r="345" spans="3:7" ht="18" customHeight="1" x14ac:dyDescent="0.3">
      <c r="C345" s="4" t="s">
        <v>22</v>
      </c>
      <c r="D345" s="15"/>
      <c r="E345" s="8"/>
      <c r="F345" s="8"/>
      <c r="G345" s="24" t="str">
        <f>+_cit1</f>
        <v/>
      </c>
    </row>
    <row r="346" spans="3:7" ht="13" x14ac:dyDescent="0.3">
      <c r="C346" s="4"/>
      <c r="D346" s="15"/>
      <c r="E346" s="8"/>
      <c r="F346" s="15"/>
      <c r="G346" s="24"/>
    </row>
    <row r="347" spans="3:7" ht="13" x14ac:dyDescent="0.3">
      <c r="C347" s="2"/>
      <c r="D347" s="9"/>
      <c r="E347" s="10"/>
      <c r="F347" s="10" t="s">
        <v>52</v>
      </c>
    </row>
    <row r="348" spans="3:7" ht="26" x14ac:dyDescent="0.3">
      <c r="C348" s="2"/>
      <c r="D348" s="2"/>
      <c r="E348" s="2"/>
      <c r="F348" s="50" t="s">
        <v>53</v>
      </c>
    </row>
    <row r="349" spans="3:7" ht="13" x14ac:dyDescent="0.3">
      <c r="C349" s="3"/>
      <c r="D349" s="3"/>
      <c r="E349" s="2"/>
      <c r="F349" s="43" t="s">
        <v>54</v>
      </c>
      <c r="G349" s="3"/>
    </row>
    <row r="350" spans="3:7" ht="26" x14ac:dyDescent="0.3">
      <c r="C350" s="51" t="s">
        <v>56</v>
      </c>
      <c r="D350" s="28" t="s">
        <v>3</v>
      </c>
      <c r="E350" s="28" t="s">
        <v>7</v>
      </c>
      <c r="F350" s="51" t="s">
        <v>55</v>
      </c>
      <c r="G350" s="51" t="s">
        <v>57</v>
      </c>
    </row>
    <row r="351" spans="3:7" ht="19.5" customHeight="1" x14ac:dyDescent="0.25">
      <c r="C351" s="5">
        <v>1</v>
      </c>
      <c r="D351" s="6" t="e">
        <f>'Res old 90'!D351/'Res old 90'!$E$38*'Res old 45'!$E$38</f>
        <v>#REF!</v>
      </c>
      <c r="E351" s="6" t="e">
        <f>'Res old 90'!E351/'Res old 90'!$E$38*'Res old 45'!$E$38</f>
        <v>#REF!</v>
      </c>
      <c r="F351" s="6" t="e">
        <f>'Res old 90'!F351/'Res old 90'!$E$38*'Res old 45'!$E$38</f>
        <v>#REF!</v>
      </c>
      <c r="G351" s="6" t="e">
        <f>'Res old 90'!G351/'Res old 90'!$E$38*'Res old 45'!$E$38</f>
        <v>#REF!</v>
      </c>
    </row>
    <row r="352" spans="3:7" ht="12.75" customHeight="1" x14ac:dyDescent="0.25">
      <c r="C352" s="5">
        <v>2</v>
      </c>
      <c r="D352" s="6" t="e">
        <f>'Res old 90'!D352/'Res old 90'!$E$38*'Res old 45'!$E$38</f>
        <v>#REF!</v>
      </c>
      <c r="E352" s="6" t="e">
        <f>'Res old 90'!E352/'Res old 90'!$E$38*'Res old 45'!$E$38</f>
        <v>#REF!</v>
      </c>
      <c r="F352" s="6" t="e">
        <f>'Res old 90'!F352/'Res old 90'!$E$38*'Res old 45'!$E$38</f>
        <v>#REF!</v>
      </c>
      <c r="G352" s="6" t="e">
        <f>'Res old 90'!G352/'Res old 90'!$E$38*'Res old 45'!$E$38</f>
        <v>#REF!</v>
      </c>
    </row>
    <row r="353" spans="3:7" ht="12.75" customHeight="1" x14ac:dyDescent="0.25">
      <c r="C353" s="17">
        <v>3</v>
      </c>
      <c r="D353" s="6" t="e">
        <f>'Res old 90'!D353/'Res old 90'!$E$38*'Res old 45'!$E$38</f>
        <v>#REF!</v>
      </c>
      <c r="E353" s="6" t="e">
        <f>'Res old 90'!E353/'Res old 90'!$E$38*'Res old 45'!$E$38</f>
        <v>#REF!</v>
      </c>
      <c r="F353" s="6" t="e">
        <f>'Res old 90'!F353/'Res old 90'!$E$38*'Res old 45'!$E$38</f>
        <v>#REF!</v>
      </c>
      <c r="G353" s="6" t="e">
        <f>'Res old 90'!G353/'Res old 90'!$E$38*'Res old 45'!$E$38</f>
        <v>#REF!</v>
      </c>
    </row>
    <row r="354" spans="3:7" ht="12.75" customHeight="1" x14ac:dyDescent="0.25">
      <c r="C354" s="5">
        <v>4</v>
      </c>
      <c r="D354" s="6" t="e">
        <f>'Res old 90'!D354/'Res old 90'!$E$38*'Res old 45'!$E$38</f>
        <v>#REF!</v>
      </c>
      <c r="E354" s="6" t="e">
        <f>'Res old 90'!E354/'Res old 90'!$E$38*'Res old 45'!$E$38</f>
        <v>#REF!</v>
      </c>
      <c r="F354" s="6" t="e">
        <f>'Res old 90'!F354/'Res old 90'!$E$38*'Res old 45'!$E$38</f>
        <v>#REF!</v>
      </c>
      <c r="G354" s="6" t="e">
        <f>'Res old 90'!G354/'Res old 90'!$E$38*'Res old 45'!$E$38</f>
        <v>#REF!</v>
      </c>
    </row>
    <row r="355" spans="3:7" ht="12.75" customHeight="1" x14ac:dyDescent="0.25">
      <c r="C355" s="5">
        <v>5</v>
      </c>
      <c r="D355" s="6" t="e">
        <f>'Res old 90'!D355/'Res old 90'!$E$38*'Res old 45'!$E$38</f>
        <v>#REF!</v>
      </c>
      <c r="E355" s="6" t="e">
        <f>'Res old 90'!E355/'Res old 90'!$E$38*'Res old 45'!$E$38</f>
        <v>#REF!</v>
      </c>
      <c r="F355" s="6" t="e">
        <f>'Res old 90'!F355/'Res old 90'!$E$38*'Res old 45'!$E$38</f>
        <v>#REF!</v>
      </c>
      <c r="G355" s="6" t="e">
        <f>'Res old 90'!G355/'Res old 90'!$E$38*'Res old 45'!$E$38</f>
        <v>#REF!</v>
      </c>
    </row>
    <row r="356" spans="3:7" ht="19.5" customHeight="1" x14ac:dyDescent="0.25">
      <c r="C356" s="17">
        <v>6</v>
      </c>
      <c r="D356" s="6" t="e">
        <f>'Res old 90'!D356/'Res old 90'!$E$38*'Res old 45'!$E$38</f>
        <v>#REF!</v>
      </c>
      <c r="E356" s="6" t="e">
        <f>'Res old 90'!E356/'Res old 90'!$E$38*'Res old 45'!$E$38</f>
        <v>#REF!</v>
      </c>
      <c r="F356" s="6" t="e">
        <f>'Res old 90'!F356/'Res old 90'!$E$38*'Res old 45'!$E$38</f>
        <v>#REF!</v>
      </c>
      <c r="G356" s="6" t="e">
        <f>'Res old 90'!G356/'Res old 90'!$E$38*'Res old 45'!$E$38</f>
        <v>#REF!</v>
      </c>
    </row>
    <row r="357" spans="3:7" ht="12.75" customHeight="1" x14ac:dyDescent="0.25">
      <c r="C357" s="5">
        <v>7</v>
      </c>
      <c r="D357" s="6" t="e">
        <f>'Res old 90'!D357/'Res old 90'!$E$38*'Res old 45'!$E$38</f>
        <v>#REF!</v>
      </c>
      <c r="E357" s="6" t="e">
        <f>'Res old 90'!E357/'Res old 90'!$E$38*'Res old 45'!$E$38</f>
        <v>#REF!</v>
      </c>
      <c r="F357" s="6" t="e">
        <f>'Res old 90'!F357/'Res old 90'!$E$38*'Res old 45'!$E$38</f>
        <v>#REF!</v>
      </c>
      <c r="G357" s="6" t="e">
        <f>'Res old 90'!G357/'Res old 90'!$E$38*'Res old 45'!$E$38</f>
        <v>#REF!</v>
      </c>
    </row>
    <row r="358" spans="3:7" ht="12.75" customHeight="1" x14ac:dyDescent="0.25">
      <c r="C358" s="5">
        <v>8</v>
      </c>
      <c r="D358" s="6" t="e">
        <f>'Res old 90'!D358/'Res old 90'!$E$38*'Res old 45'!$E$38</f>
        <v>#REF!</v>
      </c>
      <c r="E358" s="6" t="e">
        <f>'Res old 90'!E358/'Res old 90'!$E$38*'Res old 45'!$E$38</f>
        <v>#REF!</v>
      </c>
      <c r="F358" s="6" t="e">
        <f>'Res old 90'!F358/'Res old 90'!$E$38*'Res old 45'!$E$38</f>
        <v>#REF!</v>
      </c>
      <c r="G358" s="6" t="e">
        <f>'Res old 90'!G358/'Res old 90'!$E$38*'Res old 45'!$E$38</f>
        <v>#REF!</v>
      </c>
    </row>
    <row r="359" spans="3:7" ht="12.75" customHeight="1" x14ac:dyDescent="0.25">
      <c r="C359" s="5">
        <v>9</v>
      </c>
      <c r="D359" s="6" t="e">
        <f>'Res old 90'!D359/'Res old 90'!$E$38*'Res old 45'!$E$38</f>
        <v>#REF!</v>
      </c>
      <c r="E359" s="6" t="e">
        <f>'Res old 90'!E359/'Res old 90'!$E$38*'Res old 45'!$E$38</f>
        <v>#REF!</v>
      </c>
      <c r="F359" s="6" t="e">
        <f>'Res old 90'!F359/'Res old 90'!$E$38*'Res old 45'!$E$38</f>
        <v>#REF!</v>
      </c>
      <c r="G359" s="6" t="e">
        <f>'Res old 90'!G359/'Res old 90'!$E$38*'Res old 45'!$E$38</f>
        <v>#REF!</v>
      </c>
    </row>
    <row r="360" spans="3:7" ht="12.75" customHeight="1" x14ac:dyDescent="0.25">
      <c r="C360" s="5">
        <v>10</v>
      </c>
      <c r="D360" s="6" t="e">
        <f>'Res old 90'!D360/'Res old 90'!$E$38*'Res old 45'!$E$38</f>
        <v>#REF!</v>
      </c>
      <c r="E360" s="6" t="e">
        <f>'Res old 90'!E360/'Res old 90'!$E$38*'Res old 45'!$E$38</f>
        <v>#REF!</v>
      </c>
      <c r="F360" s="6" t="e">
        <f>'Res old 90'!F360/'Res old 90'!$E$38*'Res old 45'!$E$38</f>
        <v>#REF!</v>
      </c>
      <c r="G360" s="6" t="e">
        <f>'Res old 90'!G360/'Res old 90'!$E$38*'Res old 45'!$E$38</f>
        <v>#REF!</v>
      </c>
    </row>
    <row r="361" spans="3:7" ht="19.5" customHeight="1" x14ac:dyDescent="0.25">
      <c r="C361" s="5">
        <v>11</v>
      </c>
      <c r="D361" s="6" t="e">
        <f>'Res old 90'!D361/'Res old 90'!$E$38*'Res old 45'!$E$38</f>
        <v>#REF!</v>
      </c>
      <c r="E361" s="6" t="e">
        <f>'Res old 90'!E361/'Res old 90'!$E$38*'Res old 45'!$E$38</f>
        <v>#REF!</v>
      </c>
      <c r="F361" s="6" t="e">
        <f>'Res old 90'!F361/'Res old 90'!$E$38*'Res old 45'!$E$38</f>
        <v>#REF!</v>
      </c>
      <c r="G361" s="6" t="e">
        <f>'Res old 90'!G361/'Res old 90'!$E$38*'Res old 45'!$E$38</f>
        <v>#REF!</v>
      </c>
    </row>
    <row r="362" spans="3:7" ht="12.75" customHeight="1" x14ac:dyDescent="0.25">
      <c r="C362" s="5">
        <v>12</v>
      </c>
      <c r="D362" s="6" t="e">
        <f>'Res old 90'!D362/'Res old 90'!$E$38*'Res old 45'!$E$38</f>
        <v>#REF!</v>
      </c>
      <c r="E362" s="6" t="e">
        <f>'Res old 90'!E362/'Res old 90'!$E$38*'Res old 45'!$E$38</f>
        <v>#REF!</v>
      </c>
      <c r="F362" s="6" t="e">
        <f>'Res old 90'!F362/'Res old 90'!$E$38*'Res old 45'!$E$38</f>
        <v>#REF!</v>
      </c>
      <c r="G362" s="6" t="e">
        <f>'Res old 90'!G362/'Res old 90'!$E$38*'Res old 45'!$E$38</f>
        <v>#REF!</v>
      </c>
    </row>
    <row r="363" spans="3:7" ht="12.75" customHeight="1" x14ac:dyDescent="0.25">
      <c r="C363" s="5">
        <v>13</v>
      </c>
      <c r="D363" s="6" t="e">
        <f>'Res old 90'!D363/'Res old 90'!$E$38*'Res old 45'!$E$38</f>
        <v>#REF!</v>
      </c>
      <c r="E363" s="6" t="e">
        <f>'Res old 90'!E363/'Res old 90'!$E$38*'Res old 45'!$E$38</f>
        <v>#REF!</v>
      </c>
      <c r="F363" s="6" t="e">
        <f>'Res old 90'!F363/'Res old 90'!$E$38*'Res old 45'!$E$38</f>
        <v>#REF!</v>
      </c>
      <c r="G363" s="6" t="e">
        <f>'Res old 90'!G363/'Res old 90'!$E$38*'Res old 45'!$E$38</f>
        <v>#REF!</v>
      </c>
    </row>
    <row r="364" spans="3:7" ht="12.75" customHeight="1" x14ac:dyDescent="0.25">
      <c r="C364" s="5">
        <v>14</v>
      </c>
      <c r="D364" s="6" t="e">
        <f>'Res old 90'!D364/'Res old 90'!$E$38*'Res old 45'!$E$38</f>
        <v>#REF!</v>
      </c>
      <c r="E364" s="6" t="e">
        <f>'Res old 90'!E364/'Res old 90'!$E$38*'Res old 45'!$E$38</f>
        <v>#REF!</v>
      </c>
      <c r="F364" s="6" t="e">
        <f>'Res old 90'!F364/'Res old 90'!$E$38*'Res old 45'!$E$38</f>
        <v>#REF!</v>
      </c>
      <c r="G364" s="6" t="e">
        <f>'Res old 90'!G364/'Res old 90'!$E$38*'Res old 45'!$E$38</f>
        <v>#REF!</v>
      </c>
    </row>
    <row r="365" spans="3:7" ht="12.75" customHeight="1" x14ac:dyDescent="0.25">
      <c r="C365" s="5">
        <v>15</v>
      </c>
      <c r="D365" s="6" t="e">
        <f>'Res old 90'!D365/'Res old 90'!$E$38*'Res old 45'!$E$38</f>
        <v>#REF!</v>
      </c>
      <c r="E365" s="6" t="e">
        <f>'Res old 90'!E365/'Res old 90'!$E$38*'Res old 45'!$E$38</f>
        <v>#REF!</v>
      </c>
      <c r="F365" s="6" t="e">
        <f>'Res old 90'!F365/'Res old 90'!$E$38*'Res old 45'!$E$38</f>
        <v>#REF!</v>
      </c>
      <c r="G365" s="6" t="e">
        <f>'Res old 90'!G365/'Res old 90'!$E$38*'Res old 45'!$E$38</f>
        <v>#REF!</v>
      </c>
    </row>
    <row r="366" spans="3:7" ht="19.5" customHeight="1" x14ac:dyDescent="0.25">
      <c r="C366" s="5">
        <v>16</v>
      </c>
      <c r="D366" s="6" t="e">
        <f>'Res old 90'!D366/'Res old 90'!$E$38*'Res old 45'!$E$38</f>
        <v>#REF!</v>
      </c>
      <c r="E366" s="6" t="e">
        <f>'Res old 90'!E366/'Res old 90'!$E$38*'Res old 45'!$E$38</f>
        <v>#REF!</v>
      </c>
      <c r="F366" s="6" t="e">
        <f>'Res old 90'!F366/'Res old 90'!$E$38*'Res old 45'!$E$38</f>
        <v>#REF!</v>
      </c>
      <c r="G366" s="6" t="e">
        <f>'Res old 90'!G366/'Res old 90'!$E$38*'Res old 45'!$E$38</f>
        <v>#REF!</v>
      </c>
    </row>
    <row r="367" spans="3:7" ht="12.75" customHeight="1" x14ac:dyDescent="0.25">
      <c r="C367" s="5">
        <v>17</v>
      </c>
      <c r="D367" s="6" t="e">
        <f>'Res old 90'!D367/'Res old 90'!$E$38*'Res old 45'!$E$38</f>
        <v>#REF!</v>
      </c>
      <c r="E367" s="6" t="e">
        <f>'Res old 90'!E367/'Res old 90'!$E$38*'Res old 45'!$E$38</f>
        <v>#REF!</v>
      </c>
      <c r="F367" s="6" t="e">
        <f>'Res old 90'!F367/'Res old 90'!$E$38*'Res old 45'!$E$38</f>
        <v>#REF!</v>
      </c>
      <c r="G367" s="6" t="e">
        <f>'Res old 90'!G367/'Res old 90'!$E$38*'Res old 45'!$E$38</f>
        <v>#REF!</v>
      </c>
    </row>
    <row r="368" spans="3:7" ht="12.75" customHeight="1" x14ac:dyDescent="0.25">
      <c r="C368" s="5">
        <v>18</v>
      </c>
      <c r="D368" s="6" t="e">
        <f>'Res old 90'!D368/'Res old 90'!$E$38*'Res old 45'!$E$38</f>
        <v>#REF!</v>
      </c>
      <c r="E368" s="6" t="e">
        <f>'Res old 90'!E368/'Res old 90'!$E$38*'Res old 45'!$E$38</f>
        <v>#REF!</v>
      </c>
      <c r="F368" s="6" t="e">
        <f>'Res old 90'!F368/'Res old 90'!$E$38*'Res old 45'!$E$38</f>
        <v>#REF!</v>
      </c>
      <c r="G368" s="6" t="e">
        <f>'Res old 90'!G368/'Res old 90'!$E$38*'Res old 45'!$E$38</f>
        <v>#REF!</v>
      </c>
    </row>
    <row r="369" spans="3:7" ht="12.75" customHeight="1" x14ac:dyDescent="0.25">
      <c r="C369" s="5">
        <v>19</v>
      </c>
      <c r="D369" s="6" t="e">
        <f>'Res old 90'!D369/'Res old 90'!$E$38*'Res old 45'!$E$38</f>
        <v>#REF!</v>
      </c>
      <c r="E369" s="6" t="e">
        <f>'Res old 90'!E369/'Res old 90'!$E$38*'Res old 45'!$E$38</f>
        <v>#REF!</v>
      </c>
      <c r="F369" s="6" t="e">
        <f>'Res old 90'!F369/'Res old 90'!$E$38*'Res old 45'!$E$38</f>
        <v>#REF!</v>
      </c>
      <c r="G369" s="6" t="e">
        <f>'Res old 90'!G369/'Res old 90'!$E$38*'Res old 45'!$E$38</f>
        <v>#REF!</v>
      </c>
    </row>
    <row r="370" spans="3:7" ht="12.75" customHeight="1" x14ac:dyDescent="0.25">
      <c r="C370" s="5">
        <v>20</v>
      </c>
      <c r="D370" s="6" t="e">
        <f>'Res old 90'!D370/'Res old 90'!$E$38*'Res old 45'!$E$38</f>
        <v>#REF!</v>
      </c>
      <c r="E370" s="6" t="e">
        <f>'Res old 90'!E370/'Res old 90'!$E$38*'Res old 45'!$E$38</f>
        <v>#REF!</v>
      </c>
      <c r="F370" s="6" t="e">
        <f>'Res old 90'!F370/'Res old 90'!$E$38*'Res old 45'!$E$38</f>
        <v>#REF!</v>
      </c>
      <c r="G370" s="6" t="e">
        <f>'Res old 90'!G370/'Res old 90'!$E$38*'Res old 45'!$E$38</f>
        <v>#REF!</v>
      </c>
    </row>
    <row r="371" spans="3:7" ht="19.5" customHeight="1" x14ac:dyDescent="0.25">
      <c r="C371" s="5">
        <v>21</v>
      </c>
      <c r="D371" s="6" t="e">
        <f>'Res old 90'!D371/'Res old 90'!$E$38*'Res old 45'!$E$38</f>
        <v>#REF!</v>
      </c>
      <c r="E371" s="6" t="e">
        <f>'Res old 90'!E371/'Res old 90'!$E$38*'Res old 45'!$E$38</f>
        <v>#REF!</v>
      </c>
      <c r="F371" s="6" t="e">
        <f>'Res old 90'!F371/'Res old 90'!$E$38*'Res old 45'!$E$38</f>
        <v>#REF!</v>
      </c>
      <c r="G371" s="6" t="e">
        <f>'Res old 90'!G371/'Res old 90'!$E$38*'Res old 45'!$E$38</f>
        <v>#REF!</v>
      </c>
    </row>
    <row r="372" spans="3:7" ht="12.75" customHeight="1" x14ac:dyDescent="0.25">
      <c r="C372" s="5">
        <v>22</v>
      </c>
      <c r="D372" s="6" t="e">
        <f>'Res old 90'!D372/'Res old 90'!$E$38*'Res old 45'!$E$38</f>
        <v>#REF!</v>
      </c>
      <c r="E372" s="6" t="e">
        <f>'Res old 90'!E372/'Res old 90'!$E$38*'Res old 45'!$E$38</f>
        <v>#REF!</v>
      </c>
      <c r="F372" s="6" t="e">
        <f>'Res old 90'!F372/'Res old 90'!$E$38*'Res old 45'!$E$38</f>
        <v>#REF!</v>
      </c>
      <c r="G372" s="6" t="e">
        <f>'Res old 90'!G372/'Res old 90'!$E$38*'Res old 45'!$E$38</f>
        <v>#REF!</v>
      </c>
    </row>
    <row r="373" spans="3:7" ht="12.75" customHeight="1" x14ac:dyDescent="0.25">
      <c r="C373" s="5">
        <v>23</v>
      </c>
      <c r="D373" s="6" t="e">
        <f>'Res old 90'!D373/'Res old 90'!$E$38*'Res old 45'!$E$38</f>
        <v>#REF!</v>
      </c>
      <c r="E373" s="6" t="e">
        <f>'Res old 90'!E373/'Res old 90'!$E$38*'Res old 45'!$E$38</f>
        <v>#REF!</v>
      </c>
      <c r="F373" s="6" t="e">
        <f>'Res old 90'!F373/'Res old 90'!$E$38*'Res old 45'!$E$38</f>
        <v>#REF!</v>
      </c>
      <c r="G373" s="6" t="e">
        <f>'Res old 90'!G373/'Res old 90'!$E$38*'Res old 45'!$E$38</f>
        <v>#REF!</v>
      </c>
    </row>
    <row r="374" spans="3:7" ht="12.75" customHeight="1" x14ac:dyDescent="0.25">
      <c r="C374" s="5">
        <v>24</v>
      </c>
      <c r="D374" s="6" t="e">
        <f>'Res old 90'!D374/'Res old 90'!$E$38*'Res old 45'!$E$38</f>
        <v>#REF!</v>
      </c>
      <c r="E374" s="6" t="e">
        <f>'Res old 90'!E374/'Res old 90'!$E$38*'Res old 45'!$E$38</f>
        <v>#REF!</v>
      </c>
      <c r="F374" s="6" t="e">
        <f>'Res old 90'!F374/'Res old 90'!$E$38*'Res old 45'!$E$38</f>
        <v>#REF!</v>
      </c>
      <c r="G374" s="6" t="e">
        <f>'Res old 90'!G374/'Res old 90'!$E$38*'Res old 45'!$E$38</f>
        <v>#REF!</v>
      </c>
    </row>
    <row r="375" spans="3:7" ht="12.75" customHeight="1" x14ac:dyDescent="0.25">
      <c r="C375" s="5">
        <v>25</v>
      </c>
      <c r="D375" s="6" t="e">
        <f>'Res old 90'!D375/'Res old 90'!$E$38*'Res old 45'!$E$38</f>
        <v>#REF!</v>
      </c>
      <c r="E375" s="6" t="e">
        <f>'Res old 90'!E375/'Res old 90'!$E$38*'Res old 45'!$E$38</f>
        <v>#REF!</v>
      </c>
      <c r="F375" s="6" t="e">
        <f>'Res old 90'!F375/'Res old 90'!$E$38*'Res old 45'!$E$38</f>
        <v>#REF!</v>
      </c>
      <c r="G375" s="6" t="e">
        <f>'Res old 90'!G375/'Res old 90'!$E$38*'Res old 45'!$E$38</f>
        <v>#REF!</v>
      </c>
    </row>
    <row r="376" spans="3:7" ht="18" customHeight="1" x14ac:dyDescent="0.3">
      <c r="C376" s="19" t="e">
        <f>C342</f>
        <v>#REF!</v>
      </c>
      <c r="D376" s="25"/>
      <c r="E376" s="25"/>
      <c r="F376" s="25"/>
    </row>
    <row r="377" spans="3:7" ht="18" customHeight="1" x14ac:dyDescent="0.3">
      <c r="C377" s="4" t="s">
        <v>8</v>
      </c>
      <c r="E377" s="8"/>
      <c r="F377" s="15"/>
      <c r="G377" s="14"/>
    </row>
    <row r="378" spans="3:7" ht="18" customHeight="1" x14ac:dyDescent="0.3">
      <c r="C378" s="4" t="s">
        <v>0</v>
      </c>
      <c r="D378" s="15"/>
      <c r="E378" s="20">
        <v>0.45</v>
      </c>
      <c r="F378" s="15"/>
      <c r="G378" s="14" t="str">
        <f>+cit</f>
        <v/>
      </c>
    </row>
    <row r="379" spans="3:7" ht="18" customHeight="1" x14ac:dyDescent="0.3">
      <c r="C379" s="4" t="s">
        <v>23</v>
      </c>
      <c r="D379" s="15"/>
      <c r="E379" s="8"/>
      <c r="F379" s="8"/>
      <c r="G379" s="24" t="str">
        <f>+_cit1</f>
        <v/>
      </c>
    </row>
    <row r="380" spans="3:7" ht="13" x14ac:dyDescent="0.3">
      <c r="C380" s="4"/>
      <c r="D380" s="15"/>
      <c r="E380" s="8"/>
      <c r="F380" s="15"/>
      <c r="G380" s="24"/>
    </row>
    <row r="381" spans="3:7" ht="13" x14ac:dyDescent="0.3">
      <c r="C381" s="2"/>
      <c r="D381" s="9"/>
      <c r="E381" s="10"/>
      <c r="F381" s="10" t="s">
        <v>52</v>
      </c>
    </row>
    <row r="382" spans="3:7" ht="26" x14ac:dyDescent="0.3">
      <c r="C382" s="2"/>
      <c r="D382" s="2"/>
      <c r="E382" s="2"/>
      <c r="F382" s="50" t="s">
        <v>53</v>
      </c>
    </row>
    <row r="383" spans="3:7" ht="13" x14ac:dyDescent="0.3">
      <c r="C383" s="3"/>
      <c r="D383" s="3"/>
      <c r="E383" s="2"/>
      <c r="F383" s="43" t="s">
        <v>54</v>
      </c>
      <c r="G383" s="3"/>
    </row>
    <row r="384" spans="3:7" ht="26" x14ac:dyDescent="0.3">
      <c r="C384" s="51" t="s">
        <v>56</v>
      </c>
      <c r="D384" s="28" t="s">
        <v>3</v>
      </c>
      <c r="E384" s="28" t="s">
        <v>7</v>
      </c>
      <c r="F384" s="51" t="s">
        <v>55</v>
      </c>
      <c r="G384" s="51" t="s">
        <v>57</v>
      </c>
    </row>
    <row r="385" spans="3:7" ht="19.5" customHeight="1" x14ac:dyDescent="0.25">
      <c r="C385" s="5">
        <v>1</v>
      </c>
      <c r="D385" s="6" t="e">
        <f>'Res old 90'!D385/'Res old 90'!$E$38*'Res old 45'!$E$38</f>
        <v>#REF!</v>
      </c>
      <c r="E385" s="6" t="e">
        <f>'Res old 90'!E385/'Res old 90'!$E$38*'Res old 45'!$E$38</f>
        <v>#REF!</v>
      </c>
      <c r="F385" s="6" t="e">
        <f>'Res old 90'!F385/'Res old 90'!$E$38*'Res old 45'!$E$38</f>
        <v>#REF!</v>
      </c>
      <c r="G385" s="6" t="e">
        <f>'Res old 90'!G385/'Res old 90'!$E$38*'Res old 45'!$E$38</f>
        <v>#REF!</v>
      </c>
    </row>
    <row r="386" spans="3:7" ht="12.75" customHeight="1" x14ac:dyDescent="0.25">
      <c r="C386" s="5">
        <v>2</v>
      </c>
      <c r="D386" s="6" t="e">
        <f>'Res old 90'!D386/'Res old 90'!$E$38*'Res old 45'!$E$38</f>
        <v>#REF!</v>
      </c>
      <c r="E386" s="6" t="e">
        <f>'Res old 90'!E386/'Res old 90'!$E$38*'Res old 45'!$E$38</f>
        <v>#REF!</v>
      </c>
      <c r="F386" s="6" t="e">
        <f>'Res old 90'!F386/'Res old 90'!$E$38*'Res old 45'!$E$38</f>
        <v>#REF!</v>
      </c>
      <c r="G386" s="6" t="e">
        <f>'Res old 90'!G386/'Res old 90'!$E$38*'Res old 45'!$E$38</f>
        <v>#REF!</v>
      </c>
    </row>
    <row r="387" spans="3:7" ht="12.75" customHeight="1" x14ac:dyDescent="0.25">
      <c r="C387" s="17">
        <v>3</v>
      </c>
      <c r="D387" s="6" t="e">
        <f>'Res old 90'!D387/'Res old 90'!$E$38*'Res old 45'!$E$38</f>
        <v>#REF!</v>
      </c>
      <c r="E387" s="6" t="e">
        <f>'Res old 90'!E387/'Res old 90'!$E$38*'Res old 45'!$E$38</f>
        <v>#REF!</v>
      </c>
      <c r="F387" s="6" t="e">
        <f>'Res old 90'!F387/'Res old 90'!$E$38*'Res old 45'!$E$38</f>
        <v>#REF!</v>
      </c>
      <c r="G387" s="6" t="e">
        <f>'Res old 90'!G387/'Res old 90'!$E$38*'Res old 45'!$E$38</f>
        <v>#REF!</v>
      </c>
    </row>
    <row r="388" spans="3:7" ht="12.75" customHeight="1" x14ac:dyDescent="0.25">
      <c r="C388" s="5">
        <v>4</v>
      </c>
      <c r="D388" s="6" t="e">
        <f>'Res old 90'!D388/'Res old 90'!$E$38*'Res old 45'!$E$38</f>
        <v>#REF!</v>
      </c>
      <c r="E388" s="6" t="e">
        <f>'Res old 90'!E388/'Res old 90'!$E$38*'Res old 45'!$E$38</f>
        <v>#REF!</v>
      </c>
      <c r="F388" s="6" t="e">
        <f>'Res old 90'!F388/'Res old 90'!$E$38*'Res old 45'!$E$38</f>
        <v>#REF!</v>
      </c>
      <c r="G388" s="6" t="e">
        <f>'Res old 90'!G388/'Res old 90'!$E$38*'Res old 45'!$E$38</f>
        <v>#REF!</v>
      </c>
    </row>
    <row r="389" spans="3:7" ht="12.75" customHeight="1" x14ac:dyDescent="0.25">
      <c r="C389" s="5">
        <v>5</v>
      </c>
      <c r="D389" s="6" t="e">
        <f>'Res old 90'!D389/'Res old 90'!$E$38*'Res old 45'!$E$38</f>
        <v>#REF!</v>
      </c>
      <c r="E389" s="6" t="e">
        <f>'Res old 90'!E389/'Res old 90'!$E$38*'Res old 45'!$E$38</f>
        <v>#REF!</v>
      </c>
      <c r="F389" s="6" t="e">
        <f>'Res old 90'!F389/'Res old 90'!$E$38*'Res old 45'!$E$38</f>
        <v>#REF!</v>
      </c>
      <c r="G389" s="6" t="e">
        <f>'Res old 90'!G389/'Res old 90'!$E$38*'Res old 45'!$E$38</f>
        <v>#REF!</v>
      </c>
    </row>
    <row r="390" spans="3:7" ht="19.5" customHeight="1" x14ac:dyDescent="0.25">
      <c r="C390" s="17">
        <v>6</v>
      </c>
      <c r="D390" s="6" t="e">
        <f>'Res old 90'!D390/'Res old 90'!$E$38*'Res old 45'!$E$38</f>
        <v>#REF!</v>
      </c>
      <c r="E390" s="6" t="e">
        <f>'Res old 90'!E390/'Res old 90'!$E$38*'Res old 45'!$E$38</f>
        <v>#REF!</v>
      </c>
      <c r="F390" s="6" t="e">
        <f>'Res old 90'!F390/'Res old 90'!$E$38*'Res old 45'!$E$38</f>
        <v>#REF!</v>
      </c>
      <c r="G390" s="6" t="e">
        <f>'Res old 90'!G390/'Res old 90'!$E$38*'Res old 45'!$E$38</f>
        <v>#REF!</v>
      </c>
    </row>
    <row r="391" spans="3:7" ht="12.75" customHeight="1" x14ac:dyDescent="0.25">
      <c r="C391" s="5">
        <v>7</v>
      </c>
      <c r="D391" s="6" t="e">
        <f>'Res old 90'!D391/'Res old 90'!$E$38*'Res old 45'!$E$38</f>
        <v>#REF!</v>
      </c>
      <c r="E391" s="6" t="e">
        <f>'Res old 90'!E391/'Res old 90'!$E$38*'Res old 45'!$E$38</f>
        <v>#REF!</v>
      </c>
      <c r="F391" s="6" t="e">
        <f>'Res old 90'!F391/'Res old 90'!$E$38*'Res old 45'!$E$38</f>
        <v>#REF!</v>
      </c>
      <c r="G391" s="6" t="e">
        <f>'Res old 90'!G391/'Res old 90'!$E$38*'Res old 45'!$E$38</f>
        <v>#REF!</v>
      </c>
    </row>
    <row r="392" spans="3:7" ht="12.75" customHeight="1" x14ac:dyDescent="0.25">
      <c r="C392" s="5">
        <v>8</v>
      </c>
      <c r="D392" s="6" t="e">
        <f>'Res old 90'!D392/'Res old 90'!$E$38*'Res old 45'!$E$38</f>
        <v>#REF!</v>
      </c>
      <c r="E392" s="6" t="e">
        <f>'Res old 90'!E392/'Res old 90'!$E$38*'Res old 45'!$E$38</f>
        <v>#REF!</v>
      </c>
      <c r="F392" s="6" t="e">
        <f>'Res old 90'!F392/'Res old 90'!$E$38*'Res old 45'!$E$38</f>
        <v>#REF!</v>
      </c>
      <c r="G392" s="6" t="e">
        <f>'Res old 90'!G392/'Res old 90'!$E$38*'Res old 45'!$E$38</f>
        <v>#REF!</v>
      </c>
    </row>
    <row r="393" spans="3:7" ht="12.75" customHeight="1" x14ac:dyDescent="0.25">
      <c r="C393" s="5">
        <v>9</v>
      </c>
      <c r="D393" s="6" t="e">
        <f>'Res old 90'!D393/'Res old 90'!$E$38*'Res old 45'!$E$38</f>
        <v>#REF!</v>
      </c>
      <c r="E393" s="6" t="e">
        <f>'Res old 90'!E393/'Res old 90'!$E$38*'Res old 45'!$E$38</f>
        <v>#REF!</v>
      </c>
      <c r="F393" s="6" t="e">
        <f>'Res old 90'!F393/'Res old 90'!$E$38*'Res old 45'!$E$38</f>
        <v>#REF!</v>
      </c>
      <c r="G393" s="6" t="e">
        <f>'Res old 90'!G393/'Res old 90'!$E$38*'Res old 45'!$E$38</f>
        <v>#REF!</v>
      </c>
    </row>
    <row r="394" spans="3:7" ht="12.75" customHeight="1" x14ac:dyDescent="0.25">
      <c r="C394" s="5">
        <v>10</v>
      </c>
      <c r="D394" s="6" t="e">
        <f>'Res old 90'!D394/'Res old 90'!$E$38*'Res old 45'!$E$38</f>
        <v>#REF!</v>
      </c>
      <c r="E394" s="6" t="e">
        <f>'Res old 90'!E394/'Res old 90'!$E$38*'Res old 45'!$E$38</f>
        <v>#REF!</v>
      </c>
      <c r="F394" s="6" t="e">
        <f>'Res old 90'!F394/'Res old 90'!$E$38*'Res old 45'!$E$38</f>
        <v>#REF!</v>
      </c>
      <c r="G394" s="6" t="e">
        <f>'Res old 90'!G394/'Res old 90'!$E$38*'Res old 45'!$E$38</f>
        <v>#REF!</v>
      </c>
    </row>
    <row r="395" spans="3:7" ht="19.5" customHeight="1" x14ac:dyDescent="0.25">
      <c r="C395" s="5">
        <v>11</v>
      </c>
      <c r="D395" s="6" t="e">
        <f>'Res old 90'!D395/'Res old 90'!$E$38*'Res old 45'!$E$38</f>
        <v>#REF!</v>
      </c>
      <c r="E395" s="6" t="e">
        <f>'Res old 90'!E395/'Res old 90'!$E$38*'Res old 45'!$E$38</f>
        <v>#REF!</v>
      </c>
      <c r="F395" s="6" t="e">
        <f>'Res old 90'!F395/'Res old 90'!$E$38*'Res old 45'!$E$38</f>
        <v>#REF!</v>
      </c>
      <c r="G395" s="6" t="e">
        <f>'Res old 90'!G395/'Res old 90'!$E$38*'Res old 45'!$E$38</f>
        <v>#REF!</v>
      </c>
    </row>
    <row r="396" spans="3:7" ht="12.75" customHeight="1" x14ac:dyDescent="0.25">
      <c r="C396" s="5">
        <v>12</v>
      </c>
      <c r="D396" s="6" t="e">
        <f>'Res old 90'!D396/'Res old 90'!$E$38*'Res old 45'!$E$38</f>
        <v>#REF!</v>
      </c>
      <c r="E396" s="6" t="e">
        <f>'Res old 90'!E396/'Res old 90'!$E$38*'Res old 45'!$E$38</f>
        <v>#REF!</v>
      </c>
      <c r="F396" s="6" t="e">
        <f>'Res old 90'!F396/'Res old 90'!$E$38*'Res old 45'!$E$38</f>
        <v>#REF!</v>
      </c>
      <c r="G396" s="6" t="e">
        <f>'Res old 90'!G396/'Res old 90'!$E$38*'Res old 45'!$E$38</f>
        <v>#REF!</v>
      </c>
    </row>
    <row r="397" spans="3:7" ht="12.75" customHeight="1" x14ac:dyDescent="0.25">
      <c r="C397" s="5">
        <v>13</v>
      </c>
      <c r="D397" s="6" t="e">
        <f>'Res old 90'!D397/'Res old 90'!$E$38*'Res old 45'!$E$38</f>
        <v>#REF!</v>
      </c>
      <c r="E397" s="6" t="e">
        <f>'Res old 90'!E397/'Res old 90'!$E$38*'Res old 45'!$E$38</f>
        <v>#REF!</v>
      </c>
      <c r="F397" s="6" t="e">
        <f>'Res old 90'!F397/'Res old 90'!$E$38*'Res old 45'!$E$38</f>
        <v>#REF!</v>
      </c>
      <c r="G397" s="6" t="e">
        <f>'Res old 90'!G397/'Res old 90'!$E$38*'Res old 45'!$E$38</f>
        <v>#REF!</v>
      </c>
    </row>
    <row r="398" spans="3:7" ht="12.75" customHeight="1" x14ac:dyDescent="0.25">
      <c r="C398" s="5">
        <v>14</v>
      </c>
      <c r="D398" s="6" t="e">
        <f>'Res old 90'!D398/'Res old 90'!$E$38*'Res old 45'!$E$38</f>
        <v>#REF!</v>
      </c>
      <c r="E398" s="6" t="e">
        <f>'Res old 90'!E398/'Res old 90'!$E$38*'Res old 45'!$E$38</f>
        <v>#REF!</v>
      </c>
      <c r="F398" s="6" t="e">
        <f>'Res old 90'!F398/'Res old 90'!$E$38*'Res old 45'!$E$38</f>
        <v>#REF!</v>
      </c>
      <c r="G398" s="6" t="e">
        <f>'Res old 90'!G398/'Res old 90'!$E$38*'Res old 45'!$E$38</f>
        <v>#REF!</v>
      </c>
    </row>
    <row r="399" spans="3:7" ht="12.75" customHeight="1" x14ac:dyDescent="0.25">
      <c r="C399" s="5">
        <v>15</v>
      </c>
      <c r="D399" s="6" t="e">
        <f>'Res old 90'!D399/'Res old 90'!$E$38*'Res old 45'!$E$38</f>
        <v>#REF!</v>
      </c>
      <c r="E399" s="6" t="e">
        <f>'Res old 90'!E399/'Res old 90'!$E$38*'Res old 45'!$E$38</f>
        <v>#REF!</v>
      </c>
      <c r="F399" s="6" t="e">
        <f>'Res old 90'!F399/'Res old 90'!$E$38*'Res old 45'!$E$38</f>
        <v>#REF!</v>
      </c>
      <c r="G399" s="6" t="e">
        <f>'Res old 90'!G399/'Res old 90'!$E$38*'Res old 45'!$E$38</f>
        <v>#REF!</v>
      </c>
    </row>
    <row r="400" spans="3:7" ht="19.5" customHeight="1" x14ac:dyDescent="0.25">
      <c r="C400" s="5">
        <v>16</v>
      </c>
      <c r="D400" s="6" t="e">
        <f>'Res old 90'!D400/'Res old 90'!$E$38*'Res old 45'!$E$38</f>
        <v>#REF!</v>
      </c>
      <c r="E400" s="6" t="e">
        <f>'Res old 90'!E400/'Res old 90'!$E$38*'Res old 45'!$E$38</f>
        <v>#REF!</v>
      </c>
      <c r="F400" s="6" t="e">
        <f>'Res old 90'!F400/'Res old 90'!$E$38*'Res old 45'!$E$38</f>
        <v>#REF!</v>
      </c>
      <c r="G400" s="6" t="e">
        <f>'Res old 90'!G400/'Res old 90'!$E$38*'Res old 45'!$E$38</f>
        <v>#REF!</v>
      </c>
    </row>
    <row r="401" spans="3:7" ht="12.75" customHeight="1" x14ac:dyDescent="0.25">
      <c r="C401" s="5">
        <v>17</v>
      </c>
      <c r="D401" s="6" t="e">
        <f>'Res old 90'!D401/'Res old 90'!$E$38*'Res old 45'!$E$38</f>
        <v>#REF!</v>
      </c>
      <c r="E401" s="6" t="e">
        <f>'Res old 90'!E401/'Res old 90'!$E$38*'Res old 45'!$E$38</f>
        <v>#REF!</v>
      </c>
      <c r="F401" s="6" t="e">
        <f>'Res old 90'!F401/'Res old 90'!$E$38*'Res old 45'!$E$38</f>
        <v>#REF!</v>
      </c>
      <c r="G401" s="6" t="e">
        <f>'Res old 90'!G401/'Res old 90'!$E$38*'Res old 45'!$E$38</f>
        <v>#REF!</v>
      </c>
    </row>
    <row r="402" spans="3:7" ht="12.75" customHeight="1" x14ac:dyDescent="0.25">
      <c r="C402" s="5">
        <v>18</v>
      </c>
      <c r="D402" s="6" t="e">
        <f>'Res old 90'!D402/'Res old 90'!$E$38*'Res old 45'!$E$38</f>
        <v>#REF!</v>
      </c>
      <c r="E402" s="6" t="e">
        <f>'Res old 90'!E402/'Res old 90'!$E$38*'Res old 45'!$E$38</f>
        <v>#REF!</v>
      </c>
      <c r="F402" s="6" t="e">
        <f>'Res old 90'!F402/'Res old 90'!$E$38*'Res old 45'!$E$38</f>
        <v>#REF!</v>
      </c>
      <c r="G402" s="6" t="e">
        <f>'Res old 90'!G402/'Res old 90'!$E$38*'Res old 45'!$E$38</f>
        <v>#REF!</v>
      </c>
    </row>
    <row r="403" spans="3:7" ht="12.75" customHeight="1" x14ac:dyDescent="0.25">
      <c r="C403" s="5">
        <v>19</v>
      </c>
      <c r="D403" s="6" t="e">
        <f>'Res old 90'!D403/'Res old 90'!$E$38*'Res old 45'!$E$38</f>
        <v>#REF!</v>
      </c>
      <c r="E403" s="6" t="e">
        <f>'Res old 90'!E403/'Res old 90'!$E$38*'Res old 45'!$E$38</f>
        <v>#REF!</v>
      </c>
      <c r="F403" s="6" t="e">
        <f>'Res old 90'!F403/'Res old 90'!$E$38*'Res old 45'!$E$38</f>
        <v>#REF!</v>
      </c>
      <c r="G403" s="6" t="e">
        <f>'Res old 90'!G403/'Res old 90'!$E$38*'Res old 45'!$E$38</f>
        <v>#REF!</v>
      </c>
    </row>
    <row r="404" spans="3:7" ht="12.75" customHeight="1" x14ac:dyDescent="0.25">
      <c r="C404" s="5">
        <v>20</v>
      </c>
      <c r="D404" s="6" t="e">
        <f>'Res old 90'!D404/'Res old 90'!$E$38*'Res old 45'!$E$38</f>
        <v>#REF!</v>
      </c>
      <c r="E404" s="6" t="e">
        <f>'Res old 90'!E404/'Res old 90'!$E$38*'Res old 45'!$E$38</f>
        <v>#REF!</v>
      </c>
      <c r="F404" s="6" t="e">
        <f>'Res old 90'!F404/'Res old 90'!$E$38*'Res old 45'!$E$38</f>
        <v>#REF!</v>
      </c>
      <c r="G404" s="6" t="e">
        <f>'Res old 90'!G404/'Res old 90'!$E$38*'Res old 45'!$E$38</f>
        <v>#REF!</v>
      </c>
    </row>
    <row r="405" spans="3:7" ht="19.5" customHeight="1" x14ac:dyDescent="0.25">
      <c r="C405" s="5">
        <v>21</v>
      </c>
      <c r="D405" s="6" t="e">
        <f>'Res old 90'!D405/'Res old 90'!$E$38*'Res old 45'!$E$38</f>
        <v>#REF!</v>
      </c>
      <c r="E405" s="6" t="e">
        <f>'Res old 90'!E405/'Res old 90'!$E$38*'Res old 45'!$E$38</f>
        <v>#REF!</v>
      </c>
      <c r="F405" s="6" t="e">
        <f>'Res old 90'!F405/'Res old 90'!$E$38*'Res old 45'!$E$38</f>
        <v>#REF!</v>
      </c>
      <c r="G405" s="6" t="e">
        <f>'Res old 90'!G405/'Res old 90'!$E$38*'Res old 45'!$E$38</f>
        <v>#REF!</v>
      </c>
    </row>
    <row r="406" spans="3:7" ht="12.75" customHeight="1" x14ac:dyDescent="0.25">
      <c r="C406" s="5">
        <v>22</v>
      </c>
      <c r="D406" s="6" t="e">
        <f>'Res old 90'!D406/'Res old 90'!$E$38*'Res old 45'!$E$38</f>
        <v>#REF!</v>
      </c>
      <c r="E406" s="6" t="e">
        <f>'Res old 90'!E406/'Res old 90'!$E$38*'Res old 45'!$E$38</f>
        <v>#REF!</v>
      </c>
      <c r="F406" s="6" t="e">
        <f>'Res old 90'!F406/'Res old 90'!$E$38*'Res old 45'!$E$38</f>
        <v>#REF!</v>
      </c>
      <c r="G406" s="6" t="e">
        <f>'Res old 90'!G406/'Res old 90'!$E$38*'Res old 45'!$E$38</f>
        <v>#REF!</v>
      </c>
    </row>
    <row r="407" spans="3:7" ht="12.75" customHeight="1" x14ac:dyDescent="0.25">
      <c r="C407" s="5">
        <v>23</v>
      </c>
      <c r="D407" s="6" t="e">
        <f>'Res old 90'!D407/'Res old 90'!$E$38*'Res old 45'!$E$38</f>
        <v>#REF!</v>
      </c>
      <c r="E407" s="6" t="e">
        <f>'Res old 90'!E407/'Res old 90'!$E$38*'Res old 45'!$E$38</f>
        <v>#REF!</v>
      </c>
      <c r="F407" s="6" t="e">
        <f>'Res old 90'!F407/'Res old 90'!$E$38*'Res old 45'!$E$38</f>
        <v>#REF!</v>
      </c>
      <c r="G407" s="6" t="e">
        <f>'Res old 90'!G407/'Res old 90'!$E$38*'Res old 45'!$E$38</f>
        <v>#REF!</v>
      </c>
    </row>
    <row r="408" spans="3:7" ht="12.75" customHeight="1" x14ac:dyDescent="0.25">
      <c r="C408" s="5">
        <v>24</v>
      </c>
      <c r="D408" s="6" t="e">
        <f>'Res old 90'!D408/'Res old 90'!$E$38*'Res old 45'!$E$38</f>
        <v>#REF!</v>
      </c>
      <c r="E408" s="6" t="e">
        <f>'Res old 90'!E408/'Res old 90'!$E$38*'Res old 45'!$E$38</f>
        <v>#REF!</v>
      </c>
      <c r="F408" s="6" t="e">
        <f>'Res old 90'!F408/'Res old 90'!$E$38*'Res old 45'!$E$38</f>
        <v>#REF!</v>
      </c>
      <c r="G408" s="6" t="e">
        <f>'Res old 90'!G408/'Res old 90'!$E$38*'Res old 45'!$E$38</f>
        <v>#REF!</v>
      </c>
    </row>
    <row r="409" spans="3:7" ht="12.75" customHeight="1" x14ac:dyDescent="0.25">
      <c r="C409" s="5">
        <v>25</v>
      </c>
      <c r="D409" s="6" t="e">
        <f>'Res old 90'!D409/'Res old 90'!$E$38*'Res old 45'!$E$38</f>
        <v>#REF!</v>
      </c>
      <c r="E409" s="6" t="e">
        <f>'Res old 90'!E409/'Res old 90'!$E$38*'Res old 45'!$E$38</f>
        <v>#REF!</v>
      </c>
      <c r="F409" s="6" t="e">
        <f>'Res old 90'!F409/'Res old 90'!$E$38*'Res old 45'!$E$38</f>
        <v>#REF!</v>
      </c>
      <c r="G409" s="6" t="e">
        <f>'Res old 90'!G409/'Res old 90'!$E$38*'Res old 45'!$E$38</f>
        <v>#REF!</v>
      </c>
    </row>
    <row r="410" spans="3:7" ht="18" customHeight="1" x14ac:dyDescent="0.3">
      <c r="C410" s="19" t="e">
        <f>C376</f>
        <v>#REF!</v>
      </c>
      <c r="D410" s="25"/>
      <c r="E410" s="25"/>
      <c r="F410" s="25"/>
    </row>
    <row r="411" spans="3:7" ht="18" customHeight="1" x14ac:dyDescent="0.3">
      <c r="C411" s="4" t="s">
        <v>8</v>
      </c>
      <c r="E411" s="8"/>
      <c r="F411" s="15"/>
      <c r="G411" s="14"/>
    </row>
    <row r="412" spans="3:7" ht="18" customHeight="1" x14ac:dyDescent="0.3">
      <c r="C412" s="4" t="s">
        <v>0</v>
      </c>
      <c r="D412" s="15"/>
      <c r="E412" s="20">
        <v>0.45</v>
      </c>
      <c r="F412" s="15"/>
      <c r="G412" s="14" t="str">
        <f>+cit</f>
        <v/>
      </c>
    </row>
    <row r="413" spans="3:7" ht="18" customHeight="1" x14ac:dyDescent="0.3">
      <c r="C413" s="4" t="s">
        <v>24</v>
      </c>
      <c r="D413" s="15"/>
      <c r="E413" s="8"/>
      <c r="F413" s="8"/>
      <c r="G413" s="24" t="str">
        <f>+_cit1</f>
        <v/>
      </c>
    </row>
    <row r="414" spans="3:7" ht="13" x14ac:dyDescent="0.3">
      <c r="C414" s="4"/>
      <c r="D414" s="15"/>
      <c r="E414" s="8"/>
      <c r="F414" s="15"/>
      <c r="G414" s="24"/>
    </row>
    <row r="415" spans="3:7" ht="13" x14ac:dyDescent="0.3">
      <c r="C415" s="2"/>
      <c r="D415" s="9"/>
      <c r="E415" s="10"/>
      <c r="F415" s="10" t="s">
        <v>52</v>
      </c>
    </row>
    <row r="416" spans="3:7" ht="26" x14ac:dyDescent="0.3">
      <c r="C416" s="2"/>
      <c r="D416" s="2"/>
      <c r="E416" s="2"/>
      <c r="F416" s="50" t="s">
        <v>53</v>
      </c>
    </row>
    <row r="417" spans="3:7" ht="13" x14ac:dyDescent="0.3">
      <c r="C417" s="3"/>
      <c r="D417" s="3"/>
      <c r="E417" s="2"/>
      <c r="F417" s="43" t="s">
        <v>54</v>
      </c>
      <c r="G417" s="3"/>
    </row>
    <row r="418" spans="3:7" ht="26" x14ac:dyDescent="0.3">
      <c r="C418" s="51" t="s">
        <v>56</v>
      </c>
      <c r="D418" s="28" t="s">
        <v>3</v>
      </c>
      <c r="E418" s="28" t="s">
        <v>7</v>
      </c>
      <c r="F418" s="51" t="s">
        <v>55</v>
      </c>
      <c r="G418" s="51" t="s">
        <v>57</v>
      </c>
    </row>
    <row r="419" spans="3:7" ht="19.5" customHeight="1" x14ac:dyDescent="0.25">
      <c r="C419" s="5">
        <v>1</v>
      </c>
      <c r="D419" s="6" t="e">
        <f>'Res old 90'!D419/'Res old 90'!$E$38*'Res old 45'!$E$38</f>
        <v>#REF!</v>
      </c>
      <c r="E419" s="6" t="e">
        <f>'Res old 90'!E419/'Res old 90'!$E$38*'Res old 45'!$E$38</f>
        <v>#REF!</v>
      </c>
      <c r="F419" s="6" t="e">
        <f>'Res old 90'!F419/'Res old 90'!$E$38*'Res old 45'!$E$38</f>
        <v>#REF!</v>
      </c>
      <c r="G419" s="6" t="e">
        <f>'Res old 90'!G419/'Res old 90'!$E$38*'Res old 45'!$E$38</f>
        <v>#REF!</v>
      </c>
    </row>
    <row r="420" spans="3:7" ht="12.75" customHeight="1" x14ac:dyDescent="0.25">
      <c r="C420" s="5">
        <v>2</v>
      </c>
      <c r="D420" s="6" t="e">
        <f>'Res old 90'!D420/'Res old 90'!$E$38*'Res old 45'!$E$38</f>
        <v>#REF!</v>
      </c>
      <c r="E420" s="6" t="e">
        <f>'Res old 90'!E420/'Res old 90'!$E$38*'Res old 45'!$E$38</f>
        <v>#REF!</v>
      </c>
      <c r="F420" s="6" t="e">
        <f>'Res old 90'!F420/'Res old 90'!$E$38*'Res old 45'!$E$38</f>
        <v>#REF!</v>
      </c>
      <c r="G420" s="6" t="e">
        <f>'Res old 90'!G420/'Res old 90'!$E$38*'Res old 45'!$E$38</f>
        <v>#REF!</v>
      </c>
    </row>
    <row r="421" spans="3:7" ht="12.75" customHeight="1" x14ac:dyDescent="0.25">
      <c r="C421" s="17">
        <v>3</v>
      </c>
      <c r="D421" s="6" t="e">
        <f>'Res old 90'!D421/'Res old 90'!$E$38*'Res old 45'!$E$38</f>
        <v>#REF!</v>
      </c>
      <c r="E421" s="6" t="e">
        <f>'Res old 90'!E421/'Res old 90'!$E$38*'Res old 45'!$E$38</f>
        <v>#REF!</v>
      </c>
      <c r="F421" s="6" t="e">
        <f>'Res old 90'!F421/'Res old 90'!$E$38*'Res old 45'!$E$38</f>
        <v>#REF!</v>
      </c>
      <c r="G421" s="6" t="e">
        <f>'Res old 90'!G421/'Res old 90'!$E$38*'Res old 45'!$E$38</f>
        <v>#REF!</v>
      </c>
    </row>
    <row r="422" spans="3:7" ht="12.75" customHeight="1" x14ac:dyDescent="0.25">
      <c r="C422" s="5">
        <v>4</v>
      </c>
      <c r="D422" s="6" t="e">
        <f>'Res old 90'!D422/'Res old 90'!$E$38*'Res old 45'!$E$38</f>
        <v>#REF!</v>
      </c>
      <c r="E422" s="6" t="e">
        <f>'Res old 90'!E422/'Res old 90'!$E$38*'Res old 45'!$E$38</f>
        <v>#REF!</v>
      </c>
      <c r="F422" s="6" t="e">
        <f>'Res old 90'!F422/'Res old 90'!$E$38*'Res old 45'!$E$38</f>
        <v>#REF!</v>
      </c>
      <c r="G422" s="6" t="e">
        <f>'Res old 90'!G422/'Res old 90'!$E$38*'Res old 45'!$E$38</f>
        <v>#REF!</v>
      </c>
    </row>
    <row r="423" spans="3:7" ht="12.75" customHeight="1" x14ac:dyDescent="0.25">
      <c r="C423" s="5">
        <v>5</v>
      </c>
      <c r="D423" s="6" t="e">
        <f>'Res old 90'!D423/'Res old 90'!$E$38*'Res old 45'!$E$38</f>
        <v>#REF!</v>
      </c>
      <c r="E423" s="6" t="e">
        <f>'Res old 90'!E423/'Res old 90'!$E$38*'Res old 45'!$E$38</f>
        <v>#REF!</v>
      </c>
      <c r="F423" s="6" t="e">
        <f>'Res old 90'!F423/'Res old 90'!$E$38*'Res old 45'!$E$38</f>
        <v>#REF!</v>
      </c>
      <c r="G423" s="6" t="e">
        <f>'Res old 90'!G423/'Res old 90'!$E$38*'Res old 45'!$E$38</f>
        <v>#REF!</v>
      </c>
    </row>
    <row r="424" spans="3:7" ht="19.5" customHeight="1" x14ac:dyDescent="0.25">
      <c r="C424" s="17">
        <v>6</v>
      </c>
      <c r="D424" s="6" t="e">
        <f>'Res old 90'!D424/'Res old 90'!$E$38*'Res old 45'!$E$38</f>
        <v>#REF!</v>
      </c>
      <c r="E424" s="6" t="e">
        <f>'Res old 90'!E424/'Res old 90'!$E$38*'Res old 45'!$E$38</f>
        <v>#REF!</v>
      </c>
      <c r="F424" s="6" t="e">
        <f>'Res old 90'!F424/'Res old 90'!$E$38*'Res old 45'!$E$38</f>
        <v>#REF!</v>
      </c>
      <c r="G424" s="6" t="e">
        <f>'Res old 90'!G424/'Res old 90'!$E$38*'Res old 45'!$E$38</f>
        <v>#REF!</v>
      </c>
    </row>
    <row r="425" spans="3:7" ht="12.75" customHeight="1" x14ac:dyDescent="0.25">
      <c r="C425" s="5">
        <v>7</v>
      </c>
      <c r="D425" s="6" t="e">
        <f>'Res old 90'!D425/'Res old 90'!$E$38*'Res old 45'!$E$38</f>
        <v>#REF!</v>
      </c>
      <c r="E425" s="6" t="e">
        <f>'Res old 90'!E425/'Res old 90'!$E$38*'Res old 45'!$E$38</f>
        <v>#REF!</v>
      </c>
      <c r="F425" s="6" t="e">
        <f>'Res old 90'!F425/'Res old 90'!$E$38*'Res old 45'!$E$38</f>
        <v>#REF!</v>
      </c>
      <c r="G425" s="6" t="e">
        <f>'Res old 90'!G425/'Res old 90'!$E$38*'Res old 45'!$E$38</f>
        <v>#REF!</v>
      </c>
    </row>
    <row r="426" spans="3:7" ht="12.75" customHeight="1" x14ac:dyDescent="0.25">
      <c r="C426" s="5">
        <v>8</v>
      </c>
      <c r="D426" s="6" t="e">
        <f>'Res old 90'!D426/'Res old 90'!$E$38*'Res old 45'!$E$38</f>
        <v>#REF!</v>
      </c>
      <c r="E426" s="6" t="e">
        <f>'Res old 90'!E426/'Res old 90'!$E$38*'Res old 45'!$E$38</f>
        <v>#REF!</v>
      </c>
      <c r="F426" s="6" t="e">
        <f>'Res old 90'!F426/'Res old 90'!$E$38*'Res old 45'!$E$38</f>
        <v>#REF!</v>
      </c>
      <c r="G426" s="6" t="e">
        <f>'Res old 90'!G426/'Res old 90'!$E$38*'Res old 45'!$E$38</f>
        <v>#REF!</v>
      </c>
    </row>
    <row r="427" spans="3:7" ht="12.75" customHeight="1" x14ac:dyDescent="0.25">
      <c r="C427" s="5">
        <v>9</v>
      </c>
      <c r="D427" s="6" t="e">
        <f>'Res old 90'!D427/'Res old 90'!$E$38*'Res old 45'!$E$38</f>
        <v>#REF!</v>
      </c>
      <c r="E427" s="6" t="e">
        <f>'Res old 90'!E427/'Res old 90'!$E$38*'Res old 45'!$E$38</f>
        <v>#REF!</v>
      </c>
      <c r="F427" s="6" t="e">
        <f>'Res old 90'!F427/'Res old 90'!$E$38*'Res old 45'!$E$38</f>
        <v>#REF!</v>
      </c>
      <c r="G427" s="6" t="e">
        <f>'Res old 90'!G427/'Res old 90'!$E$38*'Res old 45'!$E$38</f>
        <v>#REF!</v>
      </c>
    </row>
    <row r="428" spans="3:7" ht="12.75" customHeight="1" x14ac:dyDescent="0.25">
      <c r="C428" s="5">
        <v>10</v>
      </c>
      <c r="D428" s="6" t="e">
        <f>'Res old 90'!D428/'Res old 90'!$E$38*'Res old 45'!$E$38</f>
        <v>#REF!</v>
      </c>
      <c r="E428" s="6" t="e">
        <f>'Res old 90'!E428/'Res old 90'!$E$38*'Res old 45'!$E$38</f>
        <v>#REF!</v>
      </c>
      <c r="F428" s="6" t="e">
        <f>'Res old 90'!F428/'Res old 90'!$E$38*'Res old 45'!$E$38</f>
        <v>#REF!</v>
      </c>
      <c r="G428" s="6" t="e">
        <f>'Res old 90'!G428/'Res old 90'!$E$38*'Res old 45'!$E$38</f>
        <v>#REF!</v>
      </c>
    </row>
    <row r="429" spans="3:7" ht="19.5" customHeight="1" x14ac:dyDescent="0.25">
      <c r="C429" s="5">
        <v>11</v>
      </c>
      <c r="D429" s="6" t="e">
        <f>'Res old 90'!D429/'Res old 90'!$E$38*'Res old 45'!$E$38</f>
        <v>#REF!</v>
      </c>
      <c r="E429" s="6" t="e">
        <f>'Res old 90'!E429/'Res old 90'!$E$38*'Res old 45'!$E$38</f>
        <v>#REF!</v>
      </c>
      <c r="F429" s="6" t="e">
        <f>'Res old 90'!F429/'Res old 90'!$E$38*'Res old 45'!$E$38</f>
        <v>#REF!</v>
      </c>
      <c r="G429" s="6" t="e">
        <f>'Res old 90'!G429/'Res old 90'!$E$38*'Res old 45'!$E$38</f>
        <v>#REF!</v>
      </c>
    </row>
    <row r="430" spans="3:7" ht="12.75" customHeight="1" x14ac:dyDescent="0.25">
      <c r="C430" s="5">
        <v>12</v>
      </c>
      <c r="D430" s="6" t="e">
        <f>'Res old 90'!D430/'Res old 90'!$E$38*'Res old 45'!$E$38</f>
        <v>#REF!</v>
      </c>
      <c r="E430" s="6" t="e">
        <f>'Res old 90'!E430/'Res old 90'!$E$38*'Res old 45'!$E$38</f>
        <v>#REF!</v>
      </c>
      <c r="F430" s="6" t="e">
        <f>'Res old 90'!F430/'Res old 90'!$E$38*'Res old 45'!$E$38</f>
        <v>#REF!</v>
      </c>
      <c r="G430" s="6" t="e">
        <f>'Res old 90'!G430/'Res old 90'!$E$38*'Res old 45'!$E$38</f>
        <v>#REF!</v>
      </c>
    </row>
    <row r="431" spans="3:7" ht="12.75" customHeight="1" x14ac:dyDescent="0.25">
      <c r="C431" s="5">
        <v>13</v>
      </c>
      <c r="D431" s="6" t="e">
        <f>'Res old 90'!D431/'Res old 90'!$E$38*'Res old 45'!$E$38</f>
        <v>#REF!</v>
      </c>
      <c r="E431" s="6" t="e">
        <f>'Res old 90'!E431/'Res old 90'!$E$38*'Res old 45'!$E$38</f>
        <v>#REF!</v>
      </c>
      <c r="F431" s="6" t="e">
        <f>'Res old 90'!F431/'Res old 90'!$E$38*'Res old 45'!$E$38</f>
        <v>#REF!</v>
      </c>
      <c r="G431" s="6" t="e">
        <f>'Res old 90'!G431/'Res old 90'!$E$38*'Res old 45'!$E$38</f>
        <v>#REF!</v>
      </c>
    </row>
    <row r="432" spans="3:7" ht="12.75" customHeight="1" x14ac:dyDescent="0.25">
      <c r="C432" s="5">
        <v>14</v>
      </c>
      <c r="D432" s="6" t="e">
        <f>'Res old 90'!D432/'Res old 90'!$E$38*'Res old 45'!$E$38</f>
        <v>#REF!</v>
      </c>
      <c r="E432" s="6" t="e">
        <f>'Res old 90'!E432/'Res old 90'!$E$38*'Res old 45'!$E$38</f>
        <v>#REF!</v>
      </c>
      <c r="F432" s="6" t="e">
        <f>'Res old 90'!F432/'Res old 90'!$E$38*'Res old 45'!$E$38</f>
        <v>#REF!</v>
      </c>
      <c r="G432" s="6" t="e">
        <f>'Res old 90'!G432/'Res old 90'!$E$38*'Res old 45'!$E$38</f>
        <v>#REF!</v>
      </c>
    </row>
    <row r="433" spans="3:7" ht="12.75" customHeight="1" x14ac:dyDescent="0.25">
      <c r="C433" s="5">
        <v>15</v>
      </c>
      <c r="D433" s="6" t="e">
        <f>'Res old 90'!D433/'Res old 90'!$E$38*'Res old 45'!$E$38</f>
        <v>#REF!</v>
      </c>
      <c r="E433" s="6" t="e">
        <f>'Res old 90'!E433/'Res old 90'!$E$38*'Res old 45'!$E$38</f>
        <v>#REF!</v>
      </c>
      <c r="F433" s="6" t="e">
        <f>'Res old 90'!F433/'Res old 90'!$E$38*'Res old 45'!$E$38</f>
        <v>#REF!</v>
      </c>
      <c r="G433" s="6" t="e">
        <f>'Res old 90'!G433/'Res old 90'!$E$38*'Res old 45'!$E$38</f>
        <v>#REF!</v>
      </c>
    </row>
    <row r="434" spans="3:7" ht="19.5" customHeight="1" x14ac:dyDescent="0.25">
      <c r="C434" s="5">
        <v>16</v>
      </c>
      <c r="D434" s="6" t="e">
        <f>'Res old 90'!D434/'Res old 90'!$E$38*'Res old 45'!$E$38</f>
        <v>#REF!</v>
      </c>
      <c r="E434" s="6" t="e">
        <f>'Res old 90'!E434/'Res old 90'!$E$38*'Res old 45'!$E$38</f>
        <v>#REF!</v>
      </c>
      <c r="F434" s="6" t="e">
        <f>'Res old 90'!F434/'Res old 90'!$E$38*'Res old 45'!$E$38</f>
        <v>#REF!</v>
      </c>
      <c r="G434" s="6" t="e">
        <f>'Res old 90'!G434/'Res old 90'!$E$38*'Res old 45'!$E$38</f>
        <v>#REF!</v>
      </c>
    </row>
    <row r="435" spans="3:7" ht="12.75" customHeight="1" x14ac:dyDescent="0.25">
      <c r="C435" s="5">
        <v>17</v>
      </c>
      <c r="D435" s="6" t="e">
        <f>'Res old 90'!D435/'Res old 90'!$E$38*'Res old 45'!$E$38</f>
        <v>#REF!</v>
      </c>
      <c r="E435" s="6" t="e">
        <f>'Res old 90'!E435/'Res old 90'!$E$38*'Res old 45'!$E$38</f>
        <v>#REF!</v>
      </c>
      <c r="F435" s="6" t="e">
        <f>'Res old 90'!F435/'Res old 90'!$E$38*'Res old 45'!$E$38</f>
        <v>#REF!</v>
      </c>
      <c r="G435" s="6" t="e">
        <f>'Res old 90'!G435/'Res old 90'!$E$38*'Res old 45'!$E$38</f>
        <v>#REF!</v>
      </c>
    </row>
    <row r="436" spans="3:7" ht="12.75" customHeight="1" x14ac:dyDescent="0.25">
      <c r="C436" s="5">
        <v>18</v>
      </c>
      <c r="D436" s="6" t="e">
        <f>'Res old 90'!D436/'Res old 90'!$E$38*'Res old 45'!$E$38</f>
        <v>#REF!</v>
      </c>
      <c r="E436" s="6" t="e">
        <f>'Res old 90'!E436/'Res old 90'!$E$38*'Res old 45'!$E$38</f>
        <v>#REF!</v>
      </c>
      <c r="F436" s="6" t="e">
        <f>'Res old 90'!F436/'Res old 90'!$E$38*'Res old 45'!$E$38</f>
        <v>#REF!</v>
      </c>
      <c r="G436" s="6" t="e">
        <f>'Res old 90'!G436/'Res old 90'!$E$38*'Res old 45'!$E$38</f>
        <v>#REF!</v>
      </c>
    </row>
    <row r="437" spans="3:7" ht="12.75" customHeight="1" x14ac:dyDescent="0.25">
      <c r="C437" s="5">
        <v>19</v>
      </c>
      <c r="D437" s="6" t="e">
        <f>'Res old 90'!D437/'Res old 90'!$E$38*'Res old 45'!$E$38</f>
        <v>#REF!</v>
      </c>
      <c r="E437" s="6" t="e">
        <f>'Res old 90'!E437/'Res old 90'!$E$38*'Res old 45'!$E$38</f>
        <v>#REF!</v>
      </c>
      <c r="F437" s="6" t="e">
        <f>'Res old 90'!F437/'Res old 90'!$E$38*'Res old 45'!$E$38</f>
        <v>#REF!</v>
      </c>
      <c r="G437" s="6" t="e">
        <f>'Res old 90'!G437/'Res old 90'!$E$38*'Res old 45'!$E$38</f>
        <v>#REF!</v>
      </c>
    </row>
    <row r="438" spans="3:7" ht="12.75" customHeight="1" x14ac:dyDescent="0.25">
      <c r="C438" s="5">
        <v>20</v>
      </c>
      <c r="D438" s="6" t="e">
        <f>'Res old 90'!D438/'Res old 90'!$E$38*'Res old 45'!$E$38</f>
        <v>#REF!</v>
      </c>
      <c r="E438" s="6" t="e">
        <f>'Res old 90'!E438/'Res old 90'!$E$38*'Res old 45'!$E$38</f>
        <v>#REF!</v>
      </c>
      <c r="F438" s="6" t="e">
        <f>'Res old 90'!F438/'Res old 90'!$E$38*'Res old 45'!$E$38</f>
        <v>#REF!</v>
      </c>
      <c r="G438" s="6" t="e">
        <f>'Res old 90'!G438/'Res old 90'!$E$38*'Res old 45'!$E$38</f>
        <v>#REF!</v>
      </c>
    </row>
    <row r="439" spans="3:7" ht="19.5" customHeight="1" x14ac:dyDescent="0.25">
      <c r="C439" s="5">
        <v>21</v>
      </c>
      <c r="D439" s="6" t="e">
        <f>'Res old 90'!D439/'Res old 90'!$E$38*'Res old 45'!$E$38</f>
        <v>#REF!</v>
      </c>
      <c r="E439" s="6" t="e">
        <f>'Res old 90'!E439/'Res old 90'!$E$38*'Res old 45'!$E$38</f>
        <v>#REF!</v>
      </c>
      <c r="F439" s="6" t="e">
        <f>'Res old 90'!F439/'Res old 90'!$E$38*'Res old 45'!$E$38</f>
        <v>#REF!</v>
      </c>
      <c r="G439" s="6" t="e">
        <f>'Res old 90'!G439/'Res old 90'!$E$38*'Res old 45'!$E$38</f>
        <v>#REF!</v>
      </c>
    </row>
    <row r="440" spans="3:7" ht="12.75" customHeight="1" x14ac:dyDescent="0.25">
      <c r="C440" s="5">
        <v>22</v>
      </c>
      <c r="D440" s="6" t="e">
        <f>'Res old 90'!D440/'Res old 90'!$E$38*'Res old 45'!$E$38</f>
        <v>#REF!</v>
      </c>
      <c r="E440" s="6" t="e">
        <f>'Res old 90'!E440/'Res old 90'!$E$38*'Res old 45'!$E$38</f>
        <v>#REF!</v>
      </c>
      <c r="F440" s="6" t="e">
        <f>'Res old 90'!F440/'Res old 90'!$E$38*'Res old 45'!$E$38</f>
        <v>#REF!</v>
      </c>
      <c r="G440" s="6" t="e">
        <f>'Res old 90'!G440/'Res old 90'!$E$38*'Res old 45'!$E$38</f>
        <v>#REF!</v>
      </c>
    </row>
    <row r="441" spans="3:7" ht="12.75" customHeight="1" x14ac:dyDescent="0.25">
      <c r="C441" s="5">
        <v>23</v>
      </c>
      <c r="D441" s="6" t="e">
        <f>'Res old 90'!D441/'Res old 90'!$E$38*'Res old 45'!$E$38</f>
        <v>#REF!</v>
      </c>
      <c r="E441" s="6" t="e">
        <f>'Res old 90'!E441/'Res old 90'!$E$38*'Res old 45'!$E$38</f>
        <v>#REF!</v>
      </c>
      <c r="F441" s="6" t="e">
        <f>'Res old 90'!F441/'Res old 90'!$E$38*'Res old 45'!$E$38</f>
        <v>#REF!</v>
      </c>
      <c r="G441" s="6" t="e">
        <f>'Res old 90'!G441/'Res old 90'!$E$38*'Res old 45'!$E$38</f>
        <v>#REF!</v>
      </c>
    </row>
    <row r="442" spans="3:7" ht="12.75" customHeight="1" x14ac:dyDescent="0.25">
      <c r="C442" s="5">
        <v>24</v>
      </c>
      <c r="D442" s="6" t="e">
        <f>'Res old 90'!D442/'Res old 90'!$E$38*'Res old 45'!$E$38</f>
        <v>#REF!</v>
      </c>
      <c r="E442" s="6" t="e">
        <f>'Res old 90'!E442/'Res old 90'!$E$38*'Res old 45'!$E$38</f>
        <v>#REF!</v>
      </c>
      <c r="F442" s="6" t="e">
        <f>'Res old 90'!F442/'Res old 90'!$E$38*'Res old 45'!$E$38</f>
        <v>#REF!</v>
      </c>
      <c r="G442" s="6" t="e">
        <f>'Res old 90'!G442/'Res old 90'!$E$38*'Res old 45'!$E$38</f>
        <v>#REF!</v>
      </c>
    </row>
    <row r="443" spans="3:7" ht="12.75" customHeight="1" x14ac:dyDescent="0.25">
      <c r="C443" s="5">
        <v>25</v>
      </c>
      <c r="D443" s="6" t="e">
        <f>'Res old 90'!D443/'Res old 90'!$E$38*'Res old 45'!$E$38</f>
        <v>#REF!</v>
      </c>
      <c r="E443" s="6" t="e">
        <f>'Res old 90'!E443/'Res old 90'!$E$38*'Res old 45'!$E$38</f>
        <v>#REF!</v>
      </c>
      <c r="F443" s="6" t="e">
        <f>'Res old 90'!F443/'Res old 90'!$E$38*'Res old 45'!$E$38</f>
        <v>#REF!</v>
      </c>
      <c r="G443" s="6" t="e">
        <f>'Res old 90'!G443/'Res old 90'!$E$38*'Res old 45'!$E$38</f>
        <v>#REF!</v>
      </c>
    </row>
    <row r="444" spans="3:7" ht="18" customHeight="1" x14ac:dyDescent="0.3">
      <c r="C444" s="19" t="e">
        <f>C410</f>
        <v>#REF!</v>
      </c>
      <c r="D444" s="25"/>
      <c r="E444" s="25"/>
      <c r="F444" s="25"/>
    </row>
    <row r="445" spans="3:7" ht="18" customHeight="1" x14ac:dyDescent="0.3">
      <c r="C445" s="4" t="s">
        <v>8</v>
      </c>
      <c r="E445" s="8"/>
      <c r="F445" s="15"/>
      <c r="G445" s="14"/>
    </row>
    <row r="446" spans="3:7" ht="18" customHeight="1" x14ac:dyDescent="0.3">
      <c r="C446" s="4" t="s">
        <v>0</v>
      </c>
      <c r="D446" s="15"/>
      <c r="E446" s="20">
        <v>0.45</v>
      </c>
      <c r="F446" s="15"/>
      <c r="G446" s="14" t="str">
        <f>+cit</f>
        <v/>
      </c>
    </row>
    <row r="447" spans="3:7" ht="18" customHeight="1" x14ac:dyDescent="0.3">
      <c r="C447" s="4" t="s">
        <v>25</v>
      </c>
      <c r="D447" s="15"/>
      <c r="E447" s="8"/>
      <c r="F447" s="8"/>
      <c r="G447" s="24" t="str">
        <f>+_cit1</f>
        <v/>
      </c>
    </row>
    <row r="448" spans="3:7" ht="13" x14ac:dyDescent="0.3">
      <c r="C448" s="4"/>
      <c r="D448" s="15"/>
      <c r="E448" s="8"/>
      <c r="F448" s="15"/>
      <c r="G448" s="24"/>
    </row>
    <row r="449" spans="3:7" ht="13" x14ac:dyDescent="0.3">
      <c r="C449" s="2"/>
      <c r="D449" s="9"/>
      <c r="E449" s="10"/>
      <c r="F449" s="10" t="s">
        <v>52</v>
      </c>
    </row>
    <row r="450" spans="3:7" ht="26" x14ac:dyDescent="0.3">
      <c r="C450" s="2"/>
      <c r="D450" s="2"/>
      <c r="E450" s="2"/>
      <c r="F450" s="50" t="s">
        <v>53</v>
      </c>
    </row>
    <row r="451" spans="3:7" ht="13" x14ac:dyDescent="0.3">
      <c r="C451" s="3"/>
      <c r="D451" s="3"/>
      <c r="E451" s="2"/>
      <c r="F451" s="43" t="s">
        <v>54</v>
      </c>
      <c r="G451" s="3"/>
    </row>
    <row r="452" spans="3:7" ht="26" x14ac:dyDescent="0.3">
      <c r="C452" s="51" t="s">
        <v>56</v>
      </c>
      <c r="D452" s="28" t="s">
        <v>3</v>
      </c>
      <c r="E452" s="28" t="s">
        <v>7</v>
      </c>
      <c r="F452" s="51" t="s">
        <v>55</v>
      </c>
      <c r="G452" s="51" t="s">
        <v>57</v>
      </c>
    </row>
    <row r="453" spans="3:7" ht="19.5" customHeight="1" x14ac:dyDescent="0.25">
      <c r="C453" s="5">
        <v>1</v>
      </c>
      <c r="D453" s="6" t="e">
        <f>'Res old 90'!D453/'Res old 90'!$E$38*'Res old 45'!$E$38</f>
        <v>#REF!</v>
      </c>
      <c r="E453" s="6" t="e">
        <f>'Res old 90'!E453/'Res old 90'!$E$38*'Res old 45'!$E$38</f>
        <v>#REF!</v>
      </c>
      <c r="F453" s="6" t="e">
        <f>'Res old 90'!F453/'Res old 90'!$E$38*'Res old 45'!$E$38</f>
        <v>#REF!</v>
      </c>
      <c r="G453" s="6" t="e">
        <f>'Res old 90'!G453/'Res old 90'!$E$38*'Res old 45'!$E$38</f>
        <v>#REF!</v>
      </c>
    </row>
    <row r="454" spans="3:7" ht="12.75" customHeight="1" x14ac:dyDescent="0.25">
      <c r="C454" s="5">
        <v>2</v>
      </c>
      <c r="D454" s="6" t="e">
        <f>'Res old 90'!D454/'Res old 90'!$E$38*'Res old 45'!$E$38</f>
        <v>#REF!</v>
      </c>
      <c r="E454" s="6" t="e">
        <f>'Res old 90'!E454/'Res old 90'!$E$38*'Res old 45'!$E$38</f>
        <v>#REF!</v>
      </c>
      <c r="F454" s="6" t="e">
        <f>'Res old 90'!F454/'Res old 90'!$E$38*'Res old 45'!$E$38</f>
        <v>#REF!</v>
      </c>
      <c r="G454" s="6" t="e">
        <f>'Res old 90'!G454/'Res old 90'!$E$38*'Res old 45'!$E$38</f>
        <v>#REF!</v>
      </c>
    </row>
    <row r="455" spans="3:7" ht="12.75" customHeight="1" x14ac:dyDescent="0.25">
      <c r="C455" s="17">
        <v>3</v>
      </c>
      <c r="D455" s="6" t="e">
        <f>'Res old 90'!D455/'Res old 90'!$E$38*'Res old 45'!$E$38</f>
        <v>#REF!</v>
      </c>
      <c r="E455" s="6" t="e">
        <f>'Res old 90'!E455/'Res old 90'!$E$38*'Res old 45'!$E$38</f>
        <v>#REF!</v>
      </c>
      <c r="F455" s="6" t="e">
        <f>'Res old 90'!F455/'Res old 90'!$E$38*'Res old 45'!$E$38</f>
        <v>#REF!</v>
      </c>
      <c r="G455" s="6" t="e">
        <f>'Res old 90'!G455/'Res old 90'!$E$38*'Res old 45'!$E$38</f>
        <v>#REF!</v>
      </c>
    </row>
    <row r="456" spans="3:7" ht="12.75" customHeight="1" x14ac:dyDescent="0.25">
      <c r="C456" s="5">
        <v>4</v>
      </c>
      <c r="D456" s="6" t="e">
        <f>'Res old 90'!D456/'Res old 90'!$E$38*'Res old 45'!$E$38</f>
        <v>#REF!</v>
      </c>
      <c r="E456" s="6" t="e">
        <f>'Res old 90'!E456/'Res old 90'!$E$38*'Res old 45'!$E$38</f>
        <v>#REF!</v>
      </c>
      <c r="F456" s="6" t="e">
        <f>'Res old 90'!F456/'Res old 90'!$E$38*'Res old 45'!$E$38</f>
        <v>#REF!</v>
      </c>
      <c r="G456" s="6" t="e">
        <f>'Res old 90'!G456/'Res old 90'!$E$38*'Res old 45'!$E$38</f>
        <v>#REF!</v>
      </c>
    </row>
    <row r="457" spans="3:7" ht="12.75" customHeight="1" x14ac:dyDescent="0.25">
      <c r="C457" s="5">
        <v>5</v>
      </c>
      <c r="D457" s="6" t="e">
        <f>'Res old 90'!D457/'Res old 90'!$E$38*'Res old 45'!$E$38</f>
        <v>#REF!</v>
      </c>
      <c r="E457" s="6" t="e">
        <f>'Res old 90'!E457/'Res old 90'!$E$38*'Res old 45'!$E$38</f>
        <v>#REF!</v>
      </c>
      <c r="F457" s="6" t="e">
        <f>'Res old 90'!F457/'Res old 90'!$E$38*'Res old 45'!$E$38</f>
        <v>#REF!</v>
      </c>
      <c r="G457" s="6" t="e">
        <f>'Res old 90'!G457/'Res old 90'!$E$38*'Res old 45'!$E$38</f>
        <v>#REF!</v>
      </c>
    </row>
    <row r="458" spans="3:7" ht="19.5" customHeight="1" x14ac:dyDescent="0.25">
      <c r="C458" s="17">
        <v>6</v>
      </c>
      <c r="D458" s="6" t="e">
        <f>'Res old 90'!D458/'Res old 90'!$E$38*'Res old 45'!$E$38</f>
        <v>#REF!</v>
      </c>
      <c r="E458" s="6" t="e">
        <f>'Res old 90'!E458/'Res old 90'!$E$38*'Res old 45'!$E$38</f>
        <v>#REF!</v>
      </c>
      <c r="F458" s="6" t="e">
        <f>'Res old 90'!F458/'Res old 90'!$E$38*'Res old 45'!$E$38</f>
        <v>#REF!</v>
      </c>
      <c r="G458" s="6" t="e">
        <f>'Res old 90'!G458/'Res old 90'!$E$38*'Res old 45'!$E$38</f>
        <v>#REF!</v>
      </c>
    </row>
    <row r="459" spans="3:7" ht="12.75" customHeight="1" x14ac:dyDescent="0.25">
      <c r="C459" s="5">
        <v>7</v>
      </c>
      <c r="D459" s="6" t="e">
        <f>'Res old 90'!D459/'Res old 90'!$E$38*'Res old 45'!$E$38</f>
        <v>#REF!</v>
      </c>
      <c r="E459" s="6" t="e">
        <f>'Res old 90'!E459/'Res old 90'!$E$38*'Res old 45'!$E$38</f>
        <v>#REF!</v>
      </c>
      <c r="F459" s="6" t="e">
        <f>'Res old 90'!F459/'Res old 90'!$E$38*'Res old 45'!$E$38</f>
        <v>#REF!</v>
      </c>
      <c r="G459" s="6" t="e">
        <f>'Res old 90'!G459/'Res old 90'!$E$38*'Res old 45'!$E$38</f>
        <v>#REF!</v>
      </c>
    </row>
    <row r="460" spans="3:7" ht="12.75" customHeight="1" x14ac:dyDescent="0.25">
      <c r="C460" s="5">
        <v>8</v>
      </c>
      <c r="D460" s="6" t="e">
        <f>'Res old 90'!D460/'Res old 90'!$E$38*'Res old 45'!$E$38</f>
        <v>#REF!</v>
      </c>
      <c r="E460" s="6" t="e">
        <f>'Res old 90'!E460/'Res old 90'!$E$38*'Res old 45'!$E$38</f>
        <v>#REF!</v>
      </c>
      <c r="F460" s="6" t="e">
        <f>'Res old 90'!F460/'Res old 90'!$E$38*'Res old 45'!$E$38</f>
        <v>#REF!</v>
      </c>
      <c r="G460" s="6" t="e">
        <f>'Res old 90'!G460/'Res old 90'!$E$38*'Res old 45'!$E$38</f>
        <v>#REF!</v>
      </c>
    </row>
    <row r="461" spans="3:7" ht="12.75" customHeight="1" x14ac:dyDescent="0.25">
      <c r="C461" s="5">
        <v>9</v>
      </c>
      <c r="D461" s="6" t="e">
        <f>'Res old 90'!D461/'Res old 90'!$E$38*'Res old 45'!$E$38</f>
        <v>#REF!</v>
      </c>
      <c r="E461" s="6" t="e">
        <f>'Res old 90'!E461/'Res old 90'!$E$38*'Res old 45'!$E$38</f>
        <v>#REF!</v>
      </c>
      <c r="F461" s="6" t="e">
        <f>'Res old 90'!F461/'Res old 90'!$E$38*'Res old 45'!$E$38</f>
        <v>#REF!</v>
      </c>
      <c r="G461" s="6" t="e">
        <f>'Res old 90'!G461/'Res old 90'!$E$38*'Res old 45'!$E$38</f>
        <v>#REF!</v>
      </c>
    </row>
    <row r="462" spans="3:7" ht="12.75" customHeight="1" x14ac:dyDescent="0.25">
      <c r="C462" s="5">
        <v>10</v>
      </c>
      <c r="D462" s="6" t="e">
        <f>'Res old 90'!D462/'Res old 90'!$E$38*'Res old 45'!$E$38</f>
        <v>#REF!</v>
      </c>
      <c r="E462" s="6" t="e">
        <f>'Res old 90'!E462/'Res old 90'!$E$38*'Res old 45'!$E$38</f>
        <v>#REF!</v>
      </c>
      <c r="F462" s="6" t="e">
        <f>'Res old 90'!F462/'Res old 90'!$E$38*'Res old 45'!$E$38</f>
        <v>#REF!</v>
      </c>
      <c r="G462" s="6" t="e">
        <f>'Res old 90'!G462/'Res old 90'!$E$38*'Res old 45'!$E$38</f>
        <v>#REF!</v>
      </c>
    </row>
    <row r="463" spans="3:7" ht="19.5" customHeight="1" x14ac:dyDescent="0.25">
      <c r="C463" s="5">
        <v>11</v>
      </c>
      <c r="D463" s="6" t="e">
        <f>'Res old 90'!D463/'Res old 90'!$E$38*'Res old 45'!$E$38</f>
        <v>#REF!</v>
      </c>
      <c r="E463" s="6" t="e">
        <f>'Res old 90'!E463/'Res old 90'!$E$38*'Res old 45'!$E$38</f>
        <v>#REF!</v>
      </c>
      <c r="F463" s="6" t="e">
        <f>'Res old 90'!F463/'Res old 90'!$E$38*'Res old 45'!$E$38</f>
        <v>#REF!</v>
      </c>
      <c r="G463" s="6" t="e">
        <f>'Res old 90'!G463/'Res old 90'!$E$38*'Res old 45'!$E$38</f>
        <v>#REF!</v>
      </c>
    </row>
    <row r="464" spans="3:7" ht="12.75" customHeight="1" x14ac:dyDescent="0.25">
      <c r="C464" s="5">
        <v>12</v>
      </c>
      <c r="D464" s="6" t="e">
        <f>'Res old 90'!D464/'Res old 90'!$E$38*'Res old 45'!$E$38</f>
        <v>#REF!</v>
      </c>
      <c r="E464" s="6" t="e">
        <f>'Res old 90'!E464/'Res old 90'!$E$38*'Res old 45'!$E$38</f>
        <v>#REF!</v>
      </c>
      <c r="F464" s="6" t="e">
        <f>'Res old 90'!F464/'Res old 90'!$E$38*'Res old 45'!$E$38</f>
        <v>#REF!</v>
      </c>
      <c r="G464" s="6" t="e">
        <f>'Res old 90'!G464/'Res old 90'!$E$38*'Res old 45'!$E$38</f>
        <v>#REF!</v>
      </c>
    </row>
    <row r="465" spans="3:7" ht="12.75" customHeight="1" x14ac:dyDescent="0.25">
      <c r="C465" s="5">
        <v>13</v>
      </c>
      <c r="D465" s="6" t="e">
        <f>'Res old 90'!D465/'Res old 90'!$E$38*'Res old 45'!$E$38</f>
        <v>#REF!</v>
      </c>
      <c r="E465" s="6" t="e">
        <f>'Res old 90'!E465/'Res old 90'!$E$38*'Res old 45'!$E$38</f>
        <v>#REF!</v>
      </c>
      <c r="F465" s="6" t="e">
        <f>'Res old 90'!F465/'Res old 90'!$E$38*'Res old 45'!$E$38</f>
        <v>#REF!</v>
      </c>
      <c r="G465" s="6" t="e">
        <f>'Res old 90'!G465/'Res old 90'!$E$38*'Res old 45'!$E$38</f>
        <v>#REF!</v>
      </c>
    </row>
    <row r="466" spans="3:7" ht="12.75" customHeight="1" x14ac:dyDescent="0.25">
      <c r="C466" s="5">
        <v>14</v>
      </c>
      <c r="D466" s="6" t="e">
        <f>'Res old 90'!D466/'Res old 90'!$E$38*'Res old 45'!$E$38</f>
        <v>#REF!</v>
      </c>
      <c r="E466" s="6" t="e">
        <f>'Res old 90'!E466/'Res old 90'!$E$38*'Res old 45'!$E$38</f>
        <v>#REF!</v>
      </c>
      <c r="F466" s="6" t="e">
        <f>'Res old 90'!F466/'Res old 90'!$E$38*'Res old 45'!$E$38</f>
        <v>#REF!</v>
      </c>
      <c r="G466" s="6" t="e">
        <f>'Res old 90'!G466/'Res old 90'!$E$38*'Res old 45'!$E$38</f>
        <v>#REF!</v>
      </c>
    </row>
    <row r="467" spans="3:7" ht="12.75" customHeight="1" x14ac:dyDescent="0.25">
      <c r="C467" s="5">
        <v>15</v>
      </c>
      <c r="D467" s="6" t="e">
        <f>'Res old 90'!D467/'Res old 90'!$E$38*'Res old 45'!$E$38</f>
        <v>#REF!</v>
      </c>
      <c r="E467" s="6" t="e">
        <f>'Res old 90'!E467/'Res old 90'!$E$38*'Res old 45'!$E$38</f>
        <v>#REF!</v>
      </c>
      <c r="F467" s="6" t="e">
        <f>'Res old 90'!F467/'Res old 90'!$E$38*'Res old 45'!$E$38</f>
        <v>#REF!</v>
      </c>
      <c r="G467" s="6" t="e">
        <f>'Res old 90'!G467/'Res old 90'!$E$38*'Res old 45'!$E$38</f>
        <v>#REF!</v>
      </c>
    </row>
    <row r="468" spans="3:7" ht="19.5" customHeight="1" x14ac:dyDescent="0.25">
      <c r="C468" s="5">
        <v>16</v>
      </c>
      <c r="D468" s="6" t="e">
        <f>'Res old 90'!D468/'Res old 90'!$E$38*'Res old 45'!$E$38</f>
        <v>#REF!</v>
      </c>
      <c r="E468" s="6" t="e">
        <f>'Res old 90'!E468/'Res old 90'!$E$38*'Res old 45'!$E$38</f>
        <v>#REF!</v>
      </c>
      <c r="F468" s="6" t="e">
        <f>'Res old 90'!F468/'Res old 90'!$E$38*'Res old 45'!$E$38</f>
        <v>#REF!</v>
      </c>
      <c r="G468" s="6" t="e">
        <f>'Res old 90'!G468/'Res old 90'!$E$38*'Res old 45'!$E$38</f>
        <v>#REF!</v>
      </c>
    </row>
    <row r="469" spans="3:7" ht="12.75" customHeight="1" x14ac:dyDescent="0.25">
      <c r="C469" s="5">
        <v>17</v>
      </c>
      <c r="D469" s="6" t="e">
        <f>'Res old 90'!D469/'Res old 90'!$E$38*'Res old 45'!$E$38</f>
        <v>#REF!</v>
      </c>
      <c r="E469" s="6" t="e">
        <f>'Res old 90'!E469/'Res old 90'!$E$38*'Res old 45'!$E$38</f>
        <v>#REF!</v>
      </c>
      <c r="F469" s="6" t="e">
        <f>'Res old 90'!F469/'Res old 90'!$E$38*'Res old 45'!$E$38</f>
        <v>#REF!</v>
      </c>
      <c r="G469" s="6" t="e">
        <f>'Res old 90'!G469/'Res old 90'!$E$38*'Res old 45'!$E$38</f>
        <v>#REF!</v>
      </c>
    </row>
    <row r="470" spans="3:7" ht="12.75" customHeight="1" x14ac:dyDescent="0.25">
      <c r="C470" s="5">
        <v>18</v>
      </c>
      <c r="D470" s="6" t="e">
        <f>'Res old 90'!D470/'Res old 90'!$E$38*'Res old 45'!$E$38</f>
        <v>#REF!</v>
      </c>
      <c r="E470" s="6" t="e">
        <f>'Res old 90'!E470/'Res old 90'!$E$38*'Res old 45'!$E$38</f>
        <v>#REF!</v>
      </c>
      <c r="F470" s="6" t="e">
        <f>'Res old 90'!F470/'Res old 90'!$E$38*'Res old 45'!$E$38</f>
        <v>#REF!</v>
      </c>
      <c r="G470" s="6" t="e">
        <f>'Res old 90'!G470/'Res old 90'!$E$38*'Res old 45'!$E$38</f>
        <v>#REF!</v>
      </c>
    </row>
    <row r="471" spans="3:7" ht="12.75" customHeight="1" x14ac:dyDescent="0.25">
      <c r="C471" s="5">
        <v>19</v>
      </c>
      <c r="D471" s="6" t="e">
        <f>'Res old 90'!D471/'Res old 90'!$E$38*'Res old 45'!$E$38</f>
        <v>#REF!</v>
      </c>
      <c r="E471" s="6" t="e">
        <f>'Res old 90'!E471/'Res old 90'!$E$38*'Res old 45'!$E$38</f>
        <v>#REF!</v>
      </c>
      <c r="F471" s="6" t="e">
        <f>'Res old 90'!F471/'Res old 90'!$E$38*'Res old 45'!$E$38</f>
        <v>#REF!</v>
      </c>
      <c r="G471" s="6" t="e">
        <f>'Res old 90'!G471/'Res old 90'!$E$38*'Res old 45'!$E$38</f>
        <v>#REF!</v>
      </c>
    </row>
    <row r="472" spans="3:7" ht="12.75" customHeight="1" x14ac:dyDescent="0.25">
      <c r="C472" s="5">
        <v>20</v>
      </c>
      <c r="D472" s="6" t="e">
        <f>'Res old 90'!D472/'Res old 90'!$E$38*'Res old 45'!$E$38</f>
        <v>#REF!</v>
      </c>
      <c r="E472" s="6" t="e">
        <f>'Res old 90'!E472/'Res old 90'!$E$38*'Res old 45'!$E$38</f>
        <v>#REF!</v>
      </c>
      <c r="F472" s="6" t="e">
        <f>'Res old 90'!F472/'Res old 90'!$E$38*'Res old 45'!$E$38</f>
        <v>#REF!</v>
      </c>
      <c r="G472" s="6" t="e">
        <f>'Res old 90'!G472/'Res old 90'!$E$38*'Res old 45'!$E$38</f>
        <v>#REF!</v>
      </c>
    </row>
    <row r="473" spans="3:7" ht="19.5" customHeight="1" x14ac:dyDescent="0.25">
      <c r="C473" s="5">
        <v>21</v>
      </c>
      <c r="D473" s="6" t="e">
        <f>'Res old 90'!D473/'Res old 90'!$E$38*'Res old 45'!$E$38</f>
        <v>#REF!</v>
      </c>
      <c r="E473" s="6" t="e">
        <f>'Res old 90'!E473/'Res old 90'!$E$38*'Res old 45'!$E$38</f>
        <v>#REF!</v>
      </c>
      <c r="F473" s="6" t="e">
        <f>'Res old 90'!F473/'Res old 90'!$E$38*'Res old 45'!$E$38</f>
        <v>#REF!</v>
      </c>
      <c r="G473" s="6" t="e">
        <f>'Res old 90'!G473/'Res old 90'!$E$38*'Res old 45'!$E$38</f>
        <v>#REF!</v>
      </c>
    </row>
    <row r="474" spans="3:7" ht="12.75" customHeight="1" x14ac:dyDescent="0.25">
      <c r="C474" s="5">
        <v>22</v>
      </c>
      <c r="D474" s="6" t="e">
        <f>'Res old 90'!D474/'Res old 90'!$E$38*'Res old 45'!$E$38</f>
        <v>#REF!</v>
      </c>
      <c r="E474" s="6" t="e">
        <f>'Res old 90'!E474/'Res old 90'!$E$38*'Res old 45'!$E$38</f>
        <v>#REF!</v>
      </c>
      <c r="F474" s="6" t="e">
        <f>'Res old 90'!F474/'Res old 90'!$E$38*'Res old 45'!$E$38</f>
        <v>#REF!</v>
      </c>
      <c r="G474" s="6" t="e">
        <f>'Res old 90'!G474/'Res old 90'!$E$38*'Res old 45'!$E$38</f>
        <v>#REF!</v>
      </c>
    </row>
    <row r="475" spans="3:7" ht="12.75" customHeight="1" x14ac:dyDescent="0.25">
      <c r="C475" s="5">
        <v>23</v>
      </c>
      <c r="D475" s="6" t="e">
        <f>'Res old 90'!D475/'Res old 90'!$E$38*'Res old 45'!$E$38</f>
        <v>#REF!</v>
      </c>
      <c r="E475" s="6" t="e">
        <f>'Res old 90'!E475/'Res old 90'!$E$38*'Res old 45'!$E$38</f>
        <v>#REF!</v>
      </c>
      <c r="F475" s="6" t="e">
        <f>'Res old 90'!F475/'Res old 90'!$E$38*'Res old 45'!$E$38</f>
        <v>#REF!</v>
      </c>
      <c r="G475" s="6" t="e">
        <f>'Res old 90'!G475/'Res old 90'!$E$38*'Res old 45'!$E$38</f>
        <v>#REF!</v>
      </c>
    </row>
    <row r="476" spans="3:7" ht="12.75" customHeight="1" x14ac:dyDescent="0.25">
      <c r="C476" s="5">
        <v>24</v>
      </c>
      <c r="D476" s="6" t="e">
        <f>'Res old 90'!D476/'Res old 90'!$E$38*'Res old 45'!$E$38</f>
        <v>#REF!</v>
      </c>
      <c r="E476" s="6" t="e">
        <f>'Res old 90'!E476/'Res old 90'!$E$38*'Res old 45'!$E$38</f>
        <v>#REF!</v>
      </c>
      <c r="F476" s="6" t="e">
        <f>'Res old 90'!F476/'Res old 90'!$E$38*'Res old 45'!$E$38</f>
        <v>#REF!</v>
      </c>
      <c r="G476" s="6" t="e">
        <f>'Res old 90'!G476/'Res old 90'!$E$38*'Res old 45'!$E$38</f>
        <v>#REF!</v>
      </c>
    </row>
    <row r="477" spans="3:7" ht="12.75" customHeight="1" x14ac:dyDescent="0.25">
      <c r="C477" s="5">
        <v>25</v>
      </c>
      <c r="D477" s="6" t="e">
        <f>'Res old 90'!D477/'Res old 90'!$E$38*'Res old 45'!$E$38</f>
        <v>#REF!</v>
      </c>
      <c r="E477" s="6" t="e">
        <f>'Res old 90'!E477/'Res old 90'!$E$38*'Res old 45'!$E$38</f>
        <v>#REF!</v>
      </c>
      <c r="F477" s="6" t="e">
        <f>'Res old 90'!F477/'Res old 90'!$E$38*'Res old 45'!$E$38</f>
        <v>#REF!</v>
      </c>
      <c r="G477" s="6" t="e">
        <f>'Res old 90'!G477/'Res old 90'!$E$38*'Res old 45'!$E$38</f>
        <v>#REF!</v>
      </c>
    </row>
    <row r="478" spans="3:7" ht="18" customHeight="1" x14ac:dyDescent="0.3">
      <c r="C478" s="19" t="e">
        <f>C444</f>
        <v>#REF!</v>
      </c>
      <c r="D478" s="25"/>
      <c r="E478" s="25"/>
      <c r="F478" s="25"/>
    </row>
    <row r="479" spans="3:7" ht="18" customHeight="1" x14ac:dyDescent="0.3">
      <c r="C479" s="4" t="s">
        <v>8</v>
      </c>
      <c r="E479" s="8"/>
      <c r="F479" s="15"/>
      <c r="G479" s="14"/>
    </row>
    <row r="480" spans="3:7" ht="18" customHeight="1" x14ac:dyDescent="0.3">
      <c r="C480" s="4" t="s">
        <v>0</v>
      </c>
      <c r="D480" s="15"/>
      <c r="E480" s="20">
        <v>0.45</v>
      </c>
      <c r="F480" s="15"/>
      <c r="G480" s="14" t="str">
        <f>+cit</f>
        <v/>
      </c>
    </row>
    <row r="481" spans="3:7" ht="18" customHeight="1" x14ac:dyDescent="0.3">
      <c r="C481" s="19" t="s">
        <v>33</v>
      </c>
      <c r="D481" s="15"/>
      <c r="E481" s="8"/>
      <c r="F481" s="8"/>
      <c r="G481" s="24" t="str">
        <f>+_cit1</f>
        <v/>
      </c>
    </row>
    <row r="482" spans="3:7" ht="13" x14ac:dyDescent="0.3">
      <c r="C482" s="4"/>
      <c r="D482" s="15"/>
      <c r="E482" s="8"/>
      <c r="F482" s="15"/>
      <c r="G482" s="24"/>
    </row>
    <row r="483" spans="3:7" ht="13" x14ac:dyDescent="0.3">
      <c r="C483" s="2"/>
      <c r="D483" s="9"/>
      <c r="E483" s="10"/>
      <c r="F483" s="10" t="s">
        <v>52</v>
      </c>
    </row>
    <row r="484" spans="3:7" ht="26" x14ac:dyDescent="0.3">
      <c r="C484" s="2"/>
      <c r="D484" s="2"/>
      <c r="E484" s="2"/>
      <c r="F484" s="50" t="s">
        <v>53</v>
      </c>
    </row>
    <row r="485" spans="3:7" ht="13" x14ac:dyDescent="0.3">
      <c r="C485" s="3"/>
      <c r="D485" s="3"/>
      <c r="E485" s="2"/>
      <c r="F485" s="43" t="s">
        <v>54</v>
      </c>
      <c r="G485" s="3"/>
    </row>
    <row r="486" spans="3:7" ht="26" x14ac:dyDescent="0.3">
      <c r="C486" s="51" t="s">
        <v>56</v>
      </c>
      <c r="D486" s="28" t="s">
        <v>3</v>
      </c>
      <c r="E486" s="28" t="s">
        <v>7</v>
      </c>
      <c r="F486" s="51" t="s">
        <v>55</v>
      </c>
      <c r="G486" s="51" t="s">
        <v>57</v>
      </c>
    </row>
    <row r="487" spans="3:7" ht="19.5" customHeight="1" x14ac:dyDescent="0.25">
      <c r="C487" s="5">
        <v>1</v>
      </c>
      <c r="D487" s="6" t="e">
        <f>'Res old 90'!D487/'Res old 90'!$E$38*'Res old 45'!$E$38</f>
        <v>#REF!</v>
      </c>
      <c r="E487" s="6" t="e">
        <f>'Res old 90'!E487/'Res old 90'!$E$38*'Res old 45'!$E$38</f>
        <v>#REF!</v>
      </c>
      <c r="F487" s="6" t="e">
        <f>'Res old 90'!F487/'Res old 90'!$E$38*'Res old 45'!$E$38</f>
        <v>#REF!</v>
      </c>
      <c r="G487" s="6" t="e">
        <f>'Res old 90'!G487/'Res old 90'!$E$38*'Res old 45'!$E$38</f>
        <v>#REF!</v>
      </c>
    </row>
    <row r="488" spans="3:7" ht="12.75" customHeight="1" x14ac:dyDescent="0.25">
      <c r="C488" s="5">
        <v>2</v>
      </c>
      <c r="D488" s="6" t="e">
        <f>'Res old 90'!D488/'Res old 90'!$E$38*'Res old 45'!$E$38</f>
        <v>#REF!</v>
      </c>
      <c r="E488" s="6" t="e">
        <f>'Res old 90'!E488/'Res old 90'!$E$38*'Res old 45'!$E$38</f>
        <v>#REF!</v>
      </c>
      <c r="F488" s="6" t="e">
        <f>'Res old 90'!F488/'Res old 90'!$E$38*'Res old 45'!$E$38</f>
        <v>#REF!</v>
      </c>
      <c r="G488" s="6" t="e">
        <f>'Res old 90'!G488/'Res old 90'!$E$38*'Res old 45'!$E$38</f>
        <v>#REF!</v>
      </c>
    </row>
    <row r="489" spans="3:7" ht="12.75" customHeight="1" x14ac:dyDescent="0.25">
      <c r="C489" s="17">
        <v>3</v>
      </c>
      <c r="D489" s="6" t="e">
        <f>'Res old 90'!D489/'Res old 90'!$E$38*'Res old 45'!$E$38</f>
        <v>#REF!</v>
      </c>
      <c r="E489" s="6" t="e">
        <f>'Res old 90'!E489/'Res old 90'!$E$38*'Res old 45'!$E$38</f>
        <v>#REF!</v>
      </c>
      <c r="F489" s="6" t="e">
        <f>'Res old 90'!F489/'Res old 90'!$E$38*'Res old 45'!$E$38</f>
        <v>#REF!</v>
      </c>
      <c r="G489" s="6" t="e">
        <f>'Res old 90'!G489/'Res old 90'!$E$38*'Res old 45'!$E$38</f>
        <v>#REF!</v>
      </c>
    </row>
    <row r="490" spans="3:7" ht="12.75" customHeight="1" x14ac:dyDescent="0.25">
      <c r="C490" s="5">
        <v>4</v>
      </c>
      <c r="D490" s="6" t="e">
        <f>'Res old 90'!D490/'Res old 90'!$E$38*'Res old 45'!$E$38</f>
        <v>#REF!</v>
      </c>
      <c r="E490" s="6" t="e">
        <f>'Res old 90'!E490/'Res old 90'!$E$38*'Res old 45'!$E$38</f>
        <v>#REF!</v>
      </c>
      <c r="F490" s="6" t="e">
        <f>'Res old 90'!F490/'Res old 90'!$E$38*'Res old 45'!$E$38</f>
        <v>#REF!</v>
      </c>
      <c r="G490" s="6" t="e">
        <f>'Res old 90'!G490/'Res old 90'!$E$38*'Res old 45'!$E$38</f>
        <v>#REF!</v>
      </c>
    </row>
    <row r="491" spans="3:7" ht="12.75" customHeight="1" x14ac:dyDescent="0.25">
      <c r="C491" s="5">
        <v>5</v>
      </c>
      <c r="D491" s="6" t="e">
        <f>'Res old 90'!D491/'Res old 90'!$E$38*'Res old 45'!$E$38</f>
        <v>#REF!</v>
      </c>
      <c r="E491" s="6" t="e">
        <f>'Res old 90'!E491/'Res old 90'!$E$38*'Res old 45'!$E$38</f>
        <v>#REF!</v>
      </c>
      <c r="F491" s="6" t="e">
        <f>'Res old 90'!F491/'Res old 90'!$E$38*'Res old 45'!$E$38</f>
        <v>#REF!</v>
      </c>
      <c r="G491" s="6" t="e">
        <f>'Res old 90'!G491/'Res old 90'!$E$38*'Res old 45'!$E$38</f>
        <v>#REF!</v>
      </c>
    </row>
    <row r="492" spans="3:7" ht="19.5" customHeight="1" x14ac:dyDescent="0.25">
      <c r="C492" s="17">
        <v>6</v>
      </c>
      <c r="D492" s="6" t="e">
        <f>'Res old 90'!D492/'Res old 90'!$E$38*'Res old 45'!$E$38</f>
        <v>#REF!</v>
      </c>
      <c r="E492" s="6" t="e">
        <f>'Res old 90'!E492/'Res old 90'!$E$38*'Res old 45'!$E$38</f>
        <v>#REF!</v>
      </c>
      <c r="F492" s="6" t="e">
        <f>'Res old 90'!F492/'Res old 90'!$E$38*'Res old 45'!$E$38</f>
        <v>#REF!</v>
      </c>
      <c r="G492" s="6" t="e">
        <f>'Res old 90'!G492/'Res old 90'!$E$38*'Res old 45'!$E$38</f>
        <v>#REF!</v>
      </c>
    </row>
    <row r="493" spans="3:7" ht="12.75" customHeight="1" x14ac:dyDescent="0.25">
      <c r="C493" s="5">
        <v>7</v>
      </c>
      <c r="D493" s="6" t="e">
        <f>'Res old 90'!D493/'Res old 90'!$E$38*'Res old 45'!$E$38</f>
        <v>#REF!</v>
      </c>
      <c r="E493" s="6" t="e">
        <f>'Res old 90'!E493/'Res old 90'!$E$38*'Res old 45'!$E$38</f>
        <v>#REF!</v>
      </c>
      <c r="F493" s="6" t="e">
        <f>'Res old 90'!F493/'Res old 90'!$E$38*'Res old 45'!$E$38</f>
        <v>#REF!</v>
      </c>
      <c r="G493" s="6" t="e">
        <f>'Res old 90'!G493/'Res old 90'!$E$38*'Res old 45'!$E$38</f>
        <v>#REF!</v>
      </c>
    </row>
    <row r="494" spans="3:7" ht="12.75" customHeight="1" x14ac:dyDescent="0.25">
      <c r="C494" s="5">
        <v>8</v>
      </c>
      <c r="D494" s="6" t="e">
        <f>'Res old 90'!D494/'Res old 90'!$E$38*'Res old 45'!$E$38</f>
        <v>#REF!</v>
      </c>
      <c r="E494" s="6" t="e">
        <f>'Res old 90'!E494/'Res old 90'!$E$38*'Res old 45'!$E$38</f>
        <v>#REF!</v>
      </c>
      <c r="F494" s="6" t="e">
        <f>'Res old 90'!F494/'Res old 90'!$E$38*'Res old 45'!$E$38</f>
        <v>#REF!</v>
      </c>
      <c r="G494" s="6" t="e">
        <f>'Res old 90'!G494/'Res old 90'!$E$38*'Res old 45'!$E$38</f>
        <v>#REF!</v>
      </c>
    </row>
    <row r="495" spans="3:7" ht="12.75" customHeight="1" x14ac:dyDescent="0.25">
      <c r="C495" s="5">
        <v>9</v>
      </c>
      <c r="D495" s="6" t="e">
        <f>'Res old 90'!D495/'Res old 90'!$E$38*'Res old 45'!$E$38</f>
        <v>#REF!</v>
      </c>
      <c r="E495" s="6" t="e">
        <f>'Res old 90'!E495/'Res old 90'!$E$38*'Res old 45'!$E$38</f>
        <v>#REF!</v>
      </c>
      <c r="F495" s="6" t="e">
        <f>'Res old 90'!F495/'Res old 90'!$E$38*'Res old 45'!$E$38</f>
        <v>#REF!</v>
      </c>
      <c r="G495" s="6" t="e">
        <f>'Res old 90'!G495/'Res old 90'!$E$38*'Res old 45'!$E$38</f>
        <v>#REF!</v>
      </c>
    </row>
    <row r="496" spans="3:7" ht="12.75" customHeight="1" x14ac:dyDescent="0.25">
      <c r="C496" s="5">
        <v>10</v>
      </c>
      <c r="D496" s="6" t="e">
        <f>'Res old 90'!D496/'Res old 90'!$E$38*'Res old 45'!$E$38</f>
        <v>#REF!</v>
      </c>
      <c r="E496" s="6" t="e">
        <f>'Res old 90'!E496/'Res old 90'!$E$38*'Res old 45'!$E$38</f>
        <v>#REF!</v>
      </c>
      <c r="F496" s="6" t="e">
        <f>'Res old 90'!F496/'Res old 90'!$E$38*'Res old 45'!$E$38</f>
        <v>#REF!</v>
      </c>
      <c r="G496" s="6" t="e">
        <f>'Res old 90'!G496/'Res old 90'!$E$38*'Res old 45'!$E$38</f>
        <v>#REF!</v>
      </c>
    </row>
    <row r="497" spans="3:7" ht="19.5" customHeight="1" x14ac:dyDescent="0.25">
      <c r="C497" s="5">
        <v>11</v>
      </c>
      <c r="D497" s="6" t="e">
        <f>'Res old 90'!D497/'Res old 90'!$E$38*'Res old 45'!$E$38</f>
        <v>#REF!</v>
      </c>
      <c r="E497" s="6" t="e">
        <f>'Res old 90'!E497/'Res old 90'!$E$38*'Res old 45'!$E$38</f>
        <v>#REF!</v>
      </c>
      <c r="F497" s="6" t="e">
        <f>'Res old 90'!F497/'Res old 90'!$E$38*'Res old 45'!$E$38</f>
        <v>#REF!</v>
      </c>
      <c r="G497" s="6" t="e">
        <f>'Res old 90'!G497/'Res old 90'!$E$38*'Res old 45'!$E$38</f>
        <v>#REF!</v>
      </c>
    </row>
    <row r="498" spans="3:7" ht="12.75" customHeight="1" x14ac:dyDescent="0.25">
      <c r="C498" s="5">
        <v>12</v>
      </c>
      <c r="D498" s="6" t="e">
        <f>'Res old 90'!D498/'Res old 90'!$E$38*'Res old 45'!$E$38</f>
        <v>#REF!</v>
      </c>
      <c r="E498" s="6" t="e">
        <f>'Res old 90'!E498/'Res old 90'!$E$38*'Res old 45'!$E$38</f>
        <v>#REF!</v>
      </c>
      <c r="F498" s="6" t="e">
        <f>'Res old 90'!F498/'Res old 90'!$E$38*'Res old 45'!$E$38</f>
        <v>#REF!</v>
      </c>
      <c r="G498" s="6" t="e">
        <f>'Res old 90'!G498/'Res old 90'!$E$38*'Res old 45'!$E$38</f>
        <v>#REF!</v>
      </c>
    </row>
    <row r="499" spans="3:7" ht="12.75" customHeight="1" x14ac:dyDescent="0.25">
      <c r="C499" s="5">
        <v>13</v>
      </c>
      <c r="D499" s="6" t="e">
        <f>'Res old 90'!D499/'Res old 90'!$E$38*'Res old 45'!$E$38</f>
        <v>#REF!</v>
      </c>
      <c r="E499" s="6" t="e">
        <f>'Res old 90'!E499/'Res old 90'!$E$38*'Res old 45'!$E$38</f>
        <v>#REF!</v>
      </c>
      <c r="F499" s="6" t="e">
        <f>'Res old 90'!F499/'Res old 90'!$E$38*'Res old 45'!$E$38</f>
        <v>#REF!</v>
      </c>
      <c r="G499" s="6" t="e">
        <f>'Res old 90'!G499/'Res old 90'!$E$38*'Res old 45'!$E$38</f>
        <v>#REF!</v>
      </c>
    </row>
    <row r="500" spans="3:7" ht="12.75" customHeight="1" x14ac:dyDescent="0.25">
      <c r="C500" s="5">
        <v>14</v>
      </c>
      <c r="D500" s="6" t="e">
        <f>'Res old 90'!D500/'Res old 90'!$E$38*'Res old 45'!$E$38</f>
        <v>#REF!</v>
      </c>
      <c r="E500" s="6" t="e">
        <f>'Res old 90'!E500/'Res old 90'!$E$38*'Res old 45'!$E$38</f>
        <v>#REF!</v>
      </c>
      <c r="F500" s="6" t="e">
        <f>'Res old 90'!F500/'Res old 90'!$E$38*'Res old 45'!$E$38</f>
        <v>#REF!</v>
      </c>
      <c r="G500" s="6" t="e">
        <f>'Res old 90'!G500/'Res old 90'!$E$38*'Res old 45'!$E$38</f>
        <v>#REF!</v>
      </c>
    </row>
    <row r="501" spans="3:7" ht="12.75" customHeight="1" x14ac:dyDescent="0.25">
      <c r="C501" s="5">
        <v>15</v>
      </c>
      <c r="D501" s="6" t="e">
        <f>'Res old 90'!D501/'Res old 90'!$E$38*'Res old 45'!$E$38</f>
        <v>#REF!</v>
      </c>
      <c r="E501" s="6" t="e">
        <f>'Res old 90'!E501/'Res old 90'!$E$38*'Res old 45'!$E$38</f>
        <v>#REF!</v>
      </c>
      <c r="F501" s="6" t="e">
        <f>'Res old 90'!F501/'Res old 90'!$E$38*'Res old 45'!$E$38</f>
        <v>#REF!</v>
      </c>
      <c r="G501" s="6" t="e">
        <f>'Res old 90'!G501/'Res old 90'!$E$38*'Res old 45'!$E$38</f>
        <v>#REF!</v>
      </c>
    </row>
    <row r="502" spans="3:7" ht="19.5" customHeight="1" x14ac:dyDescent="0.25">
      <c r="C502" s="5">
        <v>16</v>
      </c>
      <c r="D502" s="6" t="e">
        <f>'Res old 90'!D502/'Res old 90'!$E$38*'Res old 45'!$E$38</f>
        <v>#REF!</v>
      </c>
      <c r="E502" s="6" t="e">
        <f>'Res old 90'!E502/'Res old 90'!$E$38*'Res old 45'!$E$38</f>
        <v>#REF!</v>
      </c>
      <c r="F502" s="6" t="e">
        <f>'Res old 90'!F502/'Res old 90'!$E$38*'Res old 45'!$E$38</f>
        <v>#REF!</v>
      </c>
      <c r="G502" s="6" t="e">
        <f>'Res old 90'!G502/'Res old 90'!$E$38*'Res old 45'!$E$38</f>
        <v>#REF!</v>
      </c>
    </row>
    <row r="503" spans="3:7" ht="12.75" customHeight="1" x14ac:dyDescent="0.25">
      <c r="C503" s="5">
        <v>17</v>
      </c>
      <c r="D503" s="6" t="e">
        <f>'Res old 90'!D503/'Res old 90'!$E$38*'Res old 45'!$E$38</f>
        <v>#REF!</v>
      </c>
      <c r="E503" s="6" t="e">
        <f>'Res old 90'!E503/'Res old 90'!$E$38*'Res old 45'!$E$38</f>
        <v>#REF!</v>
      </c>
      <c r="F503" s="6" t="e">
        <f>'Res old 90'!F503/'Res old 90'!$E$38*'Res old 45'!$E$38</f>
        <v>#REF!</v>
      </c>
      <c r="G503" s="6" t="e">
        <f>'Res old 90'!G503/'Res old 90'!$E$38*'Res old 45'!$E$38</f>
        <v>#REF!</v>
      </c>
    </row>
    <row r="504" spans="3:7" ht="12.75" customHeight="1" x14ac:dyDescent="0.25">
      <c r="C504" s="5">
        <v>18</v>
      </c>
      <c r="D504" s="6" t="e">
        <f>'Res old 90'!D504/'Res old 90'!$E$38*'Res old 45'!$E$38</f>
        <v>#REF!</v>
      </c>
      <c r="E504" s="6" t="e">
        <f>'Res old 90'!E504/'Res old 90'!$E$38*'Res old 45'!$E$38</f>
        <v>#REF!</v>
      </c>
      <c r="F504" s="6" t="e">
        <f>'Res old 90'!F504/'Res old 90'!$E$38*'Res old 45'!$E$38</f>
        <v>#REF!</v>
      </c>
      <c r="G504" s="6" t="e">
        <f>'Res old 90'!G504/'Res old 90'!$E$38*'Res old 45'!$E$38</f>
        <v>#REF!</v>
      </c>
    </row>
    <row r="505" spans="3:7" ht="12.75" customHeight="1" x14ac:dyDescent="0.25">
      <c r="C505" s="5">
        <v>19</v>
      </c>
      <c r="D505" s="6" t="e">
        <f>'Res old 90'!D505/'Res old 90'!$E$38*'Res old 45'!$E$38</f>
        <v>#REF!</v>
      </c>
      <c r="E505" s="6" t="e">
        <f>'Res old 90'!E505/'Res old 90'!$E$38*'Res old 45'!$E$38</f>
        <v>#REF!</v>
      </c>
      <c r="F505" s="6" t="e">
        <f>'Res old 90'!F505/'Res old 90'!$E$38*'Res old 45'!$E$38</f>
        <v>#REF!</v>
      </c>
      <c r="G505" s="6" t="e">
        <f>'Res old 90'!G505/'Res old 90'!$E$38*'Res old 45'!$E$38</f>
        <v>#REF!</v>
      </c>
    </row>
    <row r="506" spans="3:7" ht="12.75" customHeight="1" x14ac:dyDescent="0.25">
      <c r="C506" s="5">
        <v>20</v>
      </c>
      <c r="D506" s="6" t="e">
        <f>'Res old 90'!D506/'Res old 90'!$E$38*'Res old 45'!$E$38</f>
        <v>#REF!</v>
      </c>
      <c r="E506" s="6" t="e">
        <f>'Res old 90'!E506/'Res old 90'!$E$38*'Res old 45'!$E$38</f>
        <v>#REF!</v>
      </c>
      <c r="F506" s="6" t="e">
        <f>'Res old 90'!F506/'Res old 90'!$E$38*'Res old 45'!$E$38</f>
        <v>#REF!</v>
      </c>
      <c r="G506" s="6" t="e">
        <f>'Res old 90'!G506/'Res old 90'!$E$38*'Res old 45'!$E$38</f>
        <v>#REF!</v>
      </c>
    </row>
    <row r="507" spans="3:7" ht="19.5" customHeight="1" x14ac:dyDescent="0.25">
      <c r="C507" s="5">
        <v>21</v>
      </c>
      <c r="D507" s="6" t="e">
        <f>'Res old 90'!D507/'Res old 90'!$E$38*'Res old 45'!$E$38</f>
        <v>#REF!</v>
      </c>
      <c r="E507" s="6" t="e">
        <f>'Res old 90'!E507/'Res old 90'!$E$38*'Res old 45'!$E$38</f>
        <v>#REF!</v>
      </c>
      <c r="F507" s="6" t="e">
        <f>'Res old 90'!F507/'Res old 90'!$E$38*'Res old 45'!$E$38</f>
        <v>#REF!</v>
      </c>
      <c r="G507" s="6" t="e">
        <f>'Res old 90'!G507/'Res old 90'!$E$38*'Res old 45'!$E$38</f>
        <v>#REF!</v>
      </c>
    </row>
    <row r="508" spans="3:7" ht="12.75" customHeight="1" x14ac:dyDescent="0.25">
      <c r="C508" s="5">
        <v>22</v>
      </c>
      <c r="D508" s="6" t="e">
        <f>'Res old 90'!D508/'Res old 90'!$E$38*'Res old 45'!$E$38</f>
        <v>#REF!</v>
      </c>
      <c r="E508" s="6" t="e">
        <f>'Res old 90'!E508/'Res old 90'!$E$38*'Res old 45'!$E$38</f>
        <v>#REF!</v>
      </c>
      <c r="F508" s="6" t="e">
        <f>'Res old 90'!F508/'Res old 90'!$E$38*'Res old 45'!$E$38</f>
        <v>#REF!</v>
      </c>
      <c r="G508" s="6" t="e">
        <f>'Res old 90'!G508/'Res old 90'!$E$38*'Res old 45'!$E$38</f>
        <v>#REF!</v>
      </c>
    </row>
    <row r="509" spans="3:7" ht="12.75" customHeight="1" x14ac:dyDescent="0.25">
      <c r="C509" s="5">
        <v>23</v>
      </c>
      <c r="D509" s="6" t="e">
        <f>'Res old 90'!D509/'Res old 90'!$E$38*'Res old 45'!$E$38</f>
        <v>#REF!</v>
      </c>
      <c r="E509" s="6" t="e">
        <f>'Res old 90'!E509/'Res old 90'!$E$38*'Res old 45'!$E$38</f>
        <v>#REF!</v>
      </c>
      <c r="F509" s="6" t="e">
        <f>'Res old 90'!F509/'Res old 90'!$E$38*'Res old 45'!$E$38</f>
        <v>#REF!</v>
      </c>
      <c r="G509" s="6" t="e">
        <f>'Res old 90'!G509/'Res old 90'!$E$38*'Res old 45'!$E$38</f>
        <v>#REF!</v>
      </c>
    </row>
    <row r="510" spans="3:7" ht="12.75" customHeight="1" x14ac:dyDescent="0.25">
      <c r="C510" s="5">
        <v>24</v>
      </c>
      <c r="D510" s="6" t="e">
        <f>'Res old 90'!D510/'Res old 90'!$E$38*'Res old 45'!$E$38</f>
        <v>#REF!</v>
      </c>
      <c r="E510" s="6" t="e">
        <f>'Res old 90'!E510/'Res old 90'!$E$38*'Res old 45'!$E$38</f>
        <v>#REF!</v>
      </c>
      <c r="F510" s="6" t="e">
        <f>'Res old 90'!F510/'Res old 90'!$E$38*'Res old 45'!$E$38</f>
        <v>#REF!</v>
      </c>
      <c r="G510" s="6" t="e">
        <f>'Res old 90'!G510/'Res old 90'!$E$38*'Res old 45'!$E$38</f>
        <v>#REF!</v>
      </c>
    </row>
    <row r="511" spans="3:7" ht="12.75" customHeight="1" x14ac:dyDescent="0.25">
      <c r="C511" s="5">
        <v>25</v>
      </c>
      <c r="D511" s="6" t="e">
        <f>'Res old 90'!D511/'Res old 90'!$E$38*'Res old 45'!$E$38</f>
        <v>#REF!</v>
      </c>
      <c r="E511" s="6" t="e">
        <f>'Res old 90'!E511/'Res old 90'!$E$38*'Res old 45'!$E$38</f>
        <v>#REF!</v>
      </c>
      <c r="F511" s="6" t="e">
        <f>'Res old 90'!F511/'Res old 90'!$E$38*'Res old 45'!$E$38</f>
        <v>#REF!</v>
      </c>
      <c r="G511" s="6" t="e">
        <f>'Res old 90'!G511/'Res old 90'!$E$38*'Res old 45'!$E$38</f>
        <v>#REF!</v>
      </c>
    </row>
    <row r="512" spans="3:7" ht="18" customHeight="1" x14ac:dyDescent="0.3">
      <c r="C512" s="19" t="e">
        <f>C478</f>
        <v>#REF!</v>
      </c>
      <c r="D512" s="25"/>
      <c r="E512" s="25"/>
      <c r="F512" s="25"/>
    </row>
    <row r="513" spans="3:7" ht="18" customHeight="1" x14ac:dyDescent="0.3">
      <c r="C513" s="4" t="s">
        <v>8</v>
      </c>
      <c r="E513" s="8"/>
      <c r="F513" s="15"/>
      <c r="G513" s="14"/>
    </row>
    <row r="514" spans="3:7" ht="18" customHeight="1" x14ac:dyDescent="0.3">
      <c r="C514" s="4" t="s">
        <v>0</v>
      </c>
      <c r="D514" s="15"/>
      <c r="E514" s="20">
        <v>0.45</v>
      </c>
      <c r="F514" s="15"/>
      <c r="G514" s="14" t="str">
        <f>+cit</f>
        <v/>
      </c>
    </row>
    <row r="515" spans="3:7" ht="18" customHeight="1" x14ac:dyDescent="0.3">
      <c r="C515" s="19" t="s">
        <v>32</v>
      </c>
      <c r="D515" s="15"/>
      <c r="E515" s="8"/>
      <c r="F515" s="8"/>
      <c r="G515" s="24" t="str">
        <f>+_cit1</f>
        <v/>
      </c>
    </row>
    <row r="516" spans="3:7" ht="13" x14ac:dyDescent="0.3">
      <c r="C516" s="4"/>
      <c r="D516" s="15"/>
      <c r="E516" s="8"/>
      <c r="F516" s="15"/>
      <c r="G516" s="24"/>
    </row>
    <row r="517" spans="3:7" ht="13" x14ac:dyDescent="0.3">
      <c r="C517" s="2"/>
      <c r="D517" s="9"/>
      <c r="E517" s="10"/>
      <c r="F517" s="10" t="s">
        <v>52</v>
      </c>
    </row>
    <row r="518" spans="3:7" ht="26" x14ac:dyDescent="0.3">
      <c r="C518" s="2"/>
      <c r="D518" s="2"/>
      <c r="E518" s="2"/>
      <c r="F518" s="50" t="s">
        <v>53</v>
      </c>
    </row>
    <row r="519" spans="3:7" ht="13" x14ac:dyDescent="0.3">
      <c r="C519" s="3"/>
      <c r="D519" s="3"/>
      <c r="E519" s="2"/>
      <c r="F519" s="43" t="s">
        <v>54</v>
      </c>
      <c r="G519" s="3"/>
    </row>
    <row r="520" spans="3:7" ht="26" x14ac:dyDescent="0.3">
      <c r="C520" s="51" t="s">
        <v>56</v>
      </c>
      <c r="D520" s="28" t="s">
        <v>3</v>
      </c>
      <c r="E520" s="28" t="s">
        <v>7</v>
      </c>
      <c r="F520" s="51" t="s">
        <v>55</v>
      </c>
      <c r="G520" s="51" t="s">
        <v>57</v>
      </c>
    </row>
    <row r="521" spans="3:7" ht="19.5" customHeight="1" x14ac:dyDescent="0.25">
      <c r="C521" s="5">
        <v>1</v>
      </c>
      <c r="D521" s="6" t="e">
        <f>'Res old 90'!D521/'Res old 90'!$E$38*'Res old 45'!$E$38</f>
        <v>#REF!</v>
      </c>
      <c r="E521" s="6" t="e">
        <f>'Res old 90'!E521/'Res old 90'!$E$38*'Res old 45'!$E$38</f>
        <v>#REF!</v>
      </c>
      <c r="F521" s="6" t="e">
        <f>'Res old 90'!F521/'Res old 90'!$E$38*'Res old 45'!$E$38</f>
        <v>#REF!</v>
      </c>
      <c r="G521" s="6" t="e">
        <f>'Res old 90'!G521/'Res old 90'!$E$38*'Res old 45'!$E$38</f>
        <v>#REF!</v>
      </c>
    </row>
    <row r="522" spans="3:7" ht="12.75" customHeight="1" x14ac:dyDescent="0.25">
      <c r="C522" s="5">
        <v>2</v>
      </c>
      <c r="D522" s="6" t="e">
        <f>'Res old 90'!D522/'Res old 90'!$E$38*'Res old 45'!$E$38</f>
        <v>#REF!</v>
      </c>
      <c r="E522" s="6" t="e">
        <f>'Res old 90'!E522/'Res old 90'!$E$38*'Res old 45'!$E$38</f>
        <v>#REF!</v>
      </c>
      <c r="F522" s="6" t="e">
        <f>'Res old 90'!F522/'Res old 90'!$E$38*'Res old 45'!$E$38</f>
        <v>#REF!</v>
      </c>
      <c r="G522" s="6" t="e">
        <f>'Res old 90'!G522/'Res old 90'!$E$38*'Res old 45'!$E$38</f>
        <v>#REF!</v>
      </c>
    </row>
    <row r="523" spans="3:7" ht="12.75" customHeight="1" x14ac:dyDescent="0.25">
      <c r="C523" s="17">
        <v>3</v>
      </c>
      <c r="D523" s="6" t="e">
        <f>'Res old 90'!D523/'Res old 90'!$E$38*'Res old 45'!$E$38</f>
        <v>#REF!</v>
      </c>
      <c r="E523" s="6" t="e">
        <f>'Res old 90'!E523/'Res old 90'!$E$38*'Res old 45'!$E$38</f>
        <v>#REF!</v>
      </c>
      <c r="F523" s="6" t="e">
        <f>'Res old 90'!F523/'Res old 90'!$E$38*'Res old 45'!$E$38</f>
        <v>#REF!</v>
      </c>
      <c r="G523" s="6" t="e">
        <f>'Res old 90'!G523/'Res old 90'!$E$38*'Res old 45'!$E$38</f>
        <v>#REF!</v>
      </c>
    </row>
    <row r="524" spans="3:7" ht="12.75" customHeight="1" x14ac:dyDescent="0.25">
      <c r="C524" s="5">
        <v>4</v>
      </c>
      <c r="D524" s="6" t="e">
        <f>'Res old 90'!D524/'Res old 90'!$E$38*'Res old 45'!$E$38</f>
        <v>#REF!</v>
      </c>
      <c r="E524" s="6" t="e">
        <f>'Res old 90'!E524/'Res old 90'!$E$38*'Res old 45'!$E$38</f>
        <v>#REF!</v>
      </c>
      <c r="F524" s="6" t="e">
        <f>'Res old 90'!F524/'Res old 90'!$E$38*'Res old 45'!$E$38</f>
        <v>#REF!</v>
      </c>
      <c r="G524" s="6" t="e">
        <f>'Res old 90'!G524/'Res old 90'!$E$38*'Res old 45'!$E$38</f>
        <v>#REF!</v>
      </c>
    </row>
    <row r="525" spans="3:7" ht="12.75" customHeight="1" x14ac:dyDescent="0.25">
      <c r="C525" s="5">
        <v>5</v>
      </c>
      <c r="D525" s="6" t="e">
        <f>'Res old 90'!D525/'Res old 90'!$E$38*'Res old 45'!$E$38</f>
        <v>#REF!</v>
      </c>
      <c r="E525" s="6" t="e">
        <f>'Res old 90'!E525/'Res old 90'!$E$38*'Res old 45'!$E$38</f>
        <v>#REF!</v>
      </c>
      <c r="F525" s="6" t="e">
        <f>'Res old 90'!F525/'Res old 90'!$E$38*'Res old 45'!$E$38</f>
        <v>#REF!</v>
      </c>
      <c r="G525" s="6" t="e">
        <f>'Res old 90'!G525/'Res old 90'!$E$38*'Res old 45'!$E$38</f>
        <v>#REF!</v>
      </c>
    </row>
    <row r="526" spans="3:7" ht="19.5" customHeight="1" x14ac:dyDescent="0.25">
      <c r="C526" s="17">
        <v>6</v>
      </c>
      <c r="D526" s="6" t="e">
        <f>'Res old 90'!D526/'Res old 90'!$E$38*'Res old 45'!$E$38</f>
        <v>#REF!</v>
      </c>
      <c r="E526" s="6" t="e">
        <f>'Res old 90'!E526/'Res old 90'!$E$38*'Res old 45'!$E$38</f>
        <v>#REF!</v>
      </c>
      <c r="F526" s="6" t="e">
        <f>'Res old 90'!F526/'Res old 90'!$E$38*'Res old 45'!$E$38</f>
        <v>#REF!</v>
      </c>
      <c r="G526" s="6" t="e">
        <f>'Res old 90'!G526/'Res old 90'!$E$38*'Res old 45'!$E$38</f>
        <v>#REF!</v>
      </c>
    </row>
    <row r="527" spans="3:7" ht="12.75" customHeight="1" x14ac:dyDescent="0.25">
      <c r="C527" s="5">
        <v>7</v>
      </c>
      <c r="D527" s="6" t="e">
        <f>'Res old 90'!D527/'Res old 90'!$E$38*'Res old 45'!$E$38</f>
        <v>#REF!</v>
      </c>
      <c r="E527" s="6" t="e">
        <f>'Res old 90'!E527/'Res old 90'!$E$38*'Res old 45'!$E$38</f>
        <v>#REF!</v>
      </c>
      <c r="F527" s="6" t="e">
        <f>'Res old 90'!F527/'Res old 90'!$E$38*'Res old 45'!$E$38</f>
        <v>#REF!</v>
      </c>
      <c r="G527" s="6" t="e">
        <f>'Res old 90'!G527/'Res old 90'!$E$38*'Res old 45'!$E$38</f>
        <v>#REF!</v>
      </c>
    </row>
    <row r="528" spans="3:7" ht="12.75" customHeight="1" x14ac:dyDescent="0.25">
      <c r="C528" s="5">
        <v>8</v>
      </c>
      <c r="D528" s="6" t="e">
        <f>'Res old 90'!D528/'Res old 90'!$E$38*'Res old 45'!$E$38</f>
        <v>#REF!</v>
      </c>
      <c r="E528" s="6" t="e">
        <f>'Res old 90'!E528/'Res old 90'!$E$38*'Res old 45'!$E$38</f>
        <v>#REF!</v>
      </c>
      <c r="F528" s="6" t="e">
        <f>'Res old 90'!F528/'Res old 90'!$E$38*'Res old 45'!$E$38</f>
        <v>#REF!</v>
      </c>
      <c r="G528" s="6" t="e">
        <f>'Res old 90'!G528/'Res old 90'!$E$38*'Res old 45'!$E$38</f>
        <v>#REF!</v>
      </c>
    </row>
    <row r="529" spans="3:7" ht="12.75" customHeight="1" x14ac:dyDescent="0.25">
      <c r="C529" s="5">
        <v>9</v>
      </c>
      <c r="D529" s="6" t="e">
        <f>'Res old 90'!D529/'Res old 90'!$E$38*'Res old 45'!$E$38</f>
        <v>#REF!</v>
      </c>
      <c r="E529" s="6" t="e">
        <f>'Res old 90'!E529/'Res old 90'!$E$38*'Res old 45'!$E$38</f>
        <v>#REF!</v>
      </c>
      <c r="F529" s="6" t="e">
        <f>'Res old 90'!F529/'Res old 90'!$E$38*'Res old 45'!$E$38</f>
        <v>#REF!</v>
      </c>
      <c r="G529" s="6" t="e">
        <f>'Res old 90'!G529/'Res old 90'!$E$38*'Res old 45'!$E$38</f>
        <v>#REF!</v>
      </c>
    </row>
    <row r="530" spans="3:7" ht="12.75" customHeight="1" x14ac:dyDescent="0.25">
      <c r="C530" s="5">
        <v>10</v>
      </c>
      <c r="D530" s="6" t="e">
        <f>'Res old 90'!D530/'Res old 90'!$E$38*'Res old 45'!$E$38</f>
        <v>#REF!</v>
      </c>
      <c r="E530" s="6" t="e">
        <f>'Res old 90'!E530/'Res old 90'!$E$38*'Res old 45'!$E$38</f>
        <v>#REF!</v>
      </c>
      <c r="F530" s="6" t="e">
        <f>'Res old 90'!F530/'Res old 90'!$E$38*'Res old 45'!$E$38</f>
        <v>#REF!</v>
      </c>
      <c r="G530" s="6" t="e">
        <f>'Res old 90'!G530/'Res old 90'!$E$38*'Res old 45'!$E$38</f>
        <v>#REF!</v>
      </c>
    </row>
    <row r="531" spans="3:7" ht="19.5" customHeight="1" x14ac:dyDescent="0.25">
      <c r="C531" s="5">
        <v>11</v>
      </c>
      <c r="D531" s="6" t="e">
        <f>'Res old 90'!D531/'Res old 90'!$E$38*'Res old 45'!$E$38</f>
        <v>#REF!</v>
      </c>
      <c r="E531" s="6" t="e">
        <f>'Res old 90'!E531/'Res old 90'!$E$38*'Res old 45'!$E$38</f>
        <v>#REF!</v>
      </c>
      <c r="F531" s="6" t="e">
        <f>'Res old 90'!F531/'Res old 90'!$E$38*'Res old 45'!$E$38</f>
        <v>#REF!</v>
      </c>
      <c r="G531" s="6" t="e">
        <f>'Res old 90'!G531/'Res old 90'!$E$38*'Res old 45'!$E$38</f>
        <v>#REF!</v>
      </c>
    </row>
    <row r="532" spans="3:7" ht="12.75" customHeight="1" x14ac:dyDescent="0.25">
      <c r="C532" s="5">
        <v>12</v>
      </c>
      <c r="D532" s="6" t="e">
        <f>'Res old 90'!D532/'Res old 90'!$E$38*'Res old 45'!$E$38</f>
        <v>#REF!</v>
      </c>
      <c r="E532" s="6" t="e">
        <f>'Res old 90'!E532/'Res old 90'!$E$38*'Res old 45'!$E$38</f>
        <v>#REF!</v>
      </c>
      <c r="F532" s="6" t="e">
        <f>'Res old 90'!F532/'Res old 90'!$E$38*'Res old 45'!$E$38</f>
        <v>#REF!</v>
      </c>
      <c r="G532" s="6" t="e">
        <f>'Res old 90'!G532/'Res old 90'!$E$38*'Res old 45'!$E$38</f>
        <v>#REF!</v>
      </c>
    </row>
    <row r="533" spans="3:7" ht="12.75" customHeight="1" x14ac:dyDescent="0.25">
      <c r="C533" s="5">
        <v>13</v>
      </c>
      <c r="D533" s="6" t="e">
        <f>'Res old 90'!D533/'Res old 90'!$E$38*'Res old 45'!$E$38</f>
        <v>#REF!</v>
      </c>
      <c r="E533" s="6" t="e">
        <f>'Res old 90'!E533/'Res old 90'!$E$38*'Res old 45'!$E$38</f>
        <v>#REF!</v>
      </c>
      <c r="F533" s="6" t="e">
        <f>'Res old 90'!F533/'Res old 90'!$E$38*'Res old 45'!$E$38</f>
        <v>#REF!</v>
      </c>
      <c r="G533" s="6" t="e">
        <f>'Res old 90'!G533/'Res old 90'!$E$38*'Res old 45'!$E$38</f>
        <v>#REF!</v>
      </c>
    </row>
    <row r="534" spans="3:7" ht="12.75" customHeight="1" x14ac:dyDescent="0.25">
      <c r="C534" s="5">
        <v>14</v>
      </c>
      <c r="D534" s="6" t="e">
        <f>'Res old 90'!D534/'Res old 90'!$E$38*'Res old 45'!$E$38</f>
        <v>#REF!</v>
      </c>
      <c r="E534" s="6" t="e">
        <f>'Res old 90'!E534/'Res old 90'!$E$38*'Res old 45'!$E$38</f>
        <v>#REF!</v>
      </c>
      <c r="F534" s="6" t="e">
        <f>'Res old 90'!F534/'Res old 90'!$E$38*'Res old 45'!$E$38</f>
        <v>#REF!</v>
      </c>
      <c r="G534" s="6" t="e">
        <f>'Res old 90'!G534/'Res old 90'!$E$38*'Res old 45'!$E$38</f>
        <v>#REF!</v>
      </c>
    </row>
    <row r="535" spans="3:7" ht="12.75" customHeight="1" x14ac:dyDescent="0.25">
      <c r="C535" s="5">
        <v>15</v>
      </c>
      <c r="D535" s="6" t="e">
        <f>'Res old 90'!D535/'Res old 90'!$E$38*'Res old 45'!$E$38</f>
        <v>#REF!</v>
      </c>
      <c r="E535" s="6" t="e">
        <f>'Res old 90'!E535/'Res old 90'!$E$38*'Res old 45'!$E$38</f>
        <v>#REF!</v>
      </c>
      <c r="F535" s="6" t="e">
        <f>'Res old 90'!F535/'Res old 90'!$E$38*'Res old 45'!$E$38</f>
        <v>#REF!</v>
      </c>
      <c r="G535" s="6" t="e">
        <f>'Res old 90'!G535/'Res old 90'!$E$38*'Res old 45'!$E$38</f>
        <v>#REF!</v>
      </c>
    </row>
    <row r="536" spans="3:7" ht="19.5" customHeight="1" x14ac:dyDescent="0.25">
      <c r="C536" s="5">
        <v>16</v>
      </c>
      <c r="D536" s="6" t="e">
        <f>'Res old 90'!D536/'Res old 90'!$E$38*'Res old 45'!$E$38</f>
        <v>#REF!</v>
      </c>
      <c r="E536" s="6" t="e">
        <f>'Res old 90'!E536/'Res old 90'!$E$38*'Res old 45'!$E$38</f>
        <v>#REF!</v>
      </c>
      <c r="F536" s="6" t="e">
        <f>'Res old 90'!F536/'Res old 90'!$E$38*'Res old 45'!$E$38</f>
        <v>#REF!</v>
      </c>
      <c r="G536" s="6" t="e">
        <f>'Res old 90'!G536/'Res old 90'!$E$38*'Res old 45'!$E$38</f>
        <v>#REF!</v>
      </c>
    </row>
    <row r="537" spans="3:7" ht="12.75" customHeight="1" x14ac:dyDescent="0.25">
      <c r="C537" s="5">
        <v>17</v>
      </c>
      <c r="D537" s="6" t="e">
        <f>'Res old 90'!D537/'Res old 90'!$E$38*'Res old 45'!$E$38</f>
        <v>#REF!</v>
      </c>
      <c r="E537" s="6" t="e">
        <f>'Res old 90'!E537/'Res old 90'!$E$38*'Res old 45'!$E$38</f>
        <v>#REF!</v>
      </c>
      <c r="F537" s="6" t="e">
        <f>'Res old 90'!F537/'Res old 90'!$E$38*'Res old 45'!$E$38</f>
        <v>#REF!</v>
      </c>
      <c r="G537" s="6" t="e">
        <f>'Res old 90'!G537/'Res old 90'!$E$38*'Res old 45'!$E$38</f>
        <v>#REF!</v>
      </c>
    </row>
    <row r="538" spans="3:7" ht="12.75" customHeight="1" x14ac:dyDescent="0.25">
      <c r="C538" s="5">
        <v>18</v>
      </c>
      <c r="D538" s="6" t="e">
        <f>'Res old 90'!D538/'Res old 90'!$E$38*'Res old 45'!$E$38</f>
        <v>#REF!</v>
      </c>
      <c r="E538" s="6" t="e">
        <f>'Res old 90'!E538/'Res old 90'!$E$38*'Res old 45'!$E$38</f>
        <v>#REF!</v>
      </c>
      <c r="F538" s="6" t="e">
        <f>'Res old 90'!F538/'Res old 90'!$E$38*'Res old 45'!$E$38</f>
        <v>#REF!</v>
      </c>
      <c r="G538" s="6" t="e">
        <f>'Res old 90'!G538/'Res old 90'!$E$38*'Res old 45'!$E$38</f>
        <v>#REF!</v>
      </c>
    </row>
    <row r="539" spans="3:7" ht="12.75" customHeight="1" x14ac:dyDescent="0.25">
      <c r="C539" s="5">
        <v>19</v>
      </c>
      <c r="D539" s="6" t="e">
        <f>'Res old 90'!D539/'Res old 90'!$E$38*'Res old 45'!$E$38</f>
        <v>#REF!</v>
      </c>
      <c r="E539" s="6" t="e">
        <f>'Res old 90'!E539/'Res old 90'!$E$38*'Res old 45'!$E$38</f>
        <v>#REF!</v>
      </c>
      <c r="F539" s="6" t="e">
        <f>'Res old 90'!F539/'Res old 90'!$E$38*'Res old 45'!$E$38</f>
        <v>#REF!</v>
      </c>
      <c r="G539" s="6" t="e">
        <f>'Res old 90'!G539/'Res old 90'!$E$38*'Res old 45'!$E$38</f>
        <v>#REF!</v>
      </c>
    </row>
    <row r="540" spans="3:7" ht="12.75" customHeight="1" x14ac:dyDescent="0.25">
      <c r="C540" s="5">
        <v>20</v>
      </c>
      <c r="D540" s="6" t="e">
        <f>'Res old 90'!D540/'Res old 90'!$E$38*'Res old 45'!$E$38</f>
        <v>#REF!</v>
      </c>
      <c r="E540" s="6" t="e">
        <f>'Res old 90'!E540/'Res old 90'!$E$38*'Res old 45'!$E$38</f>
        <v>#REF!</v>
      </c>
      <c r="F540" s="6" t="e">
        <f>'Res old 90'!F540/'Res old 90'!$E$38*'Res old 45'!$E$38</f>
        <v>#REF!</v>
      </c>
      <c r="G540" s="6" t="e">
        <f>'Res old 90'!G540/'Res old 90'!$E$38*'Res old 45'!$E$38</f>
        <v>#REF!</v>
      </c>
    </row>
    <row r="541" spans="3:7" ht="19.5" customHeight="1" x14ac:dyDescent="0.25">
      <c r="C541" s="5">
        <v>21</v>
      </c>
      <c r="D541" s="6" t="e">
        <f>'Res old 90'!D541/'Res old 90'!$E$38*'Res old 45'!$E$38</f>
        <v>#REF!</v>
      </c>
      <c r="E541" s="6" t="e">
        <f>'Res old 90'!E541/'Res old 90'!$E$38*'Res old 45'!$E$38</f>
        <v>#REF!</v>
      </c>
      <c r="F541" s="6" t="e">
        <f>'Res old 90'!F541/'Res old 90'!$E$38*'Res old 45'!$E$38</f>
        <v>#REF!</v>
      </c>
      <c r="G541" s="6" t="e">
        <f>'Res old 90'!G541/'Res old 90'!$E$38*'Res old 45'!$E$38</f>
        <v>#REF!</v>
      </c>
    </row>
    <row r="542" spans="3:7" ht="12.75" customHeight="1" x14ac:dyDescent="0.25">
      <c r="C542" s="5">
        <v>22</v>
      </c>
      <c r="D542" s="6" t="e">
        <f>'Res old 90'!D542/'Res old 90'!$E$38*'Res old 45'!$E$38</f>
        <v>#REF!</v>
      </c>
      <c r="E542" s="6" t="e">
        <f>'Res old 90'!E542/'Res old 90'!$E$38*'Res old 45'!$E$38</f>
        <v>#REF!</v>
      </c>
      <c r="F542" s="6" t="e">
        <f>'Res old 90'!F542/'Res old 90'!$E$38*'Res old 45'!$E$38</f>
        <v>#REF!</v>
      </c>
      <c r="G542" s="6" t="e">
        <f>'Res old 90'!G542/'Res old 90'!$E$38*'Res old 45'!$E$38</f>
        <v>#REF!</v>
      </c>
    </row>
    <row r="543" spans="3:7" ht="12.75" customHeight="1" x14ac:dyDescent="0.25">
      <c r="C543" s="5">
        <v>23</v>
      </c>
      <c r="D543" s="6" t="e">
        <f>'Res old 90'!D543/'Res old 90'!$E$38*'Res old 45'!$E$38</f>
        <v>#REF!</v>
      </c>
      <c r="E543" s="6" t="e">
        <f>'Res old 90'!E543/'Res old 90'!$E$38*'Res old 45'!$E$38</f>
        <v>#REF!</v>
      </c>
      <c r="F543" s="6" t="e">
        <f>'Res old 90'!F543/'Res old 90'!$E$38*'Res old 45'!$E$38</f>
        <v>#REF!</v>
      </c>
      <c r="G543" s="6" t="e">
        <f>'Res old 90'!G543/'Res old 90'!$E$38*'Res old 45'!$E$38</f>
        <v>#REF!</v>
      </c>
    </row>
    <row r="544" spans="3:7" ht="12.75" customHeight="1" x14ac:dyDescent="0.25">
      <c r="C544" s="5">
        <v>24</v>
      </c>
      <c r="D544" s="6" t="e">
        <f>'Res old 90'!D544/'Res old 90'!$E$38*'Res old 45'!$E$38</f>
        <v>#REF!</v>
      </c>
      <c r="E544" s="6" t="e">
        <f>'Res old 90'!E544/'Res old 90'!$E$38*'Res old 45'!$E$38</f>
        <v>#REF!</v>
      </c>
      <c r="F544" s="6" t="e">
        <f>'Res old 90'!F544/'Res old 90'!$E$38*'Res old 45'!$E$38</f>
        <v>#REF!</v>
      </c>
      <c r="G544" s="6" t="e">
        <f>'Res old 90'!G544/'Res old 90'!$E$38*'Res old 45'!$E$38</f>
        <v>#REF!</v>
      </c>
    </row>
    <row r="545" spans="3:7" ht="12.75" customHeight="1" x14ac:dyDescent="0.25">
      <c r="C545" s="5">
        <v>25</v>
      </c>
      <c r="D545" s="6" t="e">
        <f>'Res old 90'!D545/'Res old 90'!$E$38*'Res old 45'!$E$38</f>
        <v>#REF!</v>
      </c>
      <c r="E545" s="6" t="e">
        <f>'Res old 90'!E545/'Res old 90'!$E$38*'Res old 45'!$E$38</f>
        <v>#REF!</v>
      </c>
      <c r="F545" s="6" t="e">
        <f>'Res old 90'!F545/'Res old 90'!$E$38*'Res old 45'!$E$38</f>
        <v>#REF!</v>
      </c>
      <c r="G545" s="6" t="e">
        <f>'Res old 90'!G545/'Res old 90'!$E$38*'Res old 45'!$E$38</f>
        <v>#REF!</v>
      </c>
    </row>
  </sheetData>
  <phoneticPr fontId="6" type="noConversion"/>
  <printOptions horizontalCentered="1"/>
  <pageMargins left="0.2" right="0.2" top="0.72" bottom="1" header="0.5" footer="0.5"/>
  <pageSetup scale="91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ax="16383" man="1"/>
    <brk id="103" max="16383" man="1"/>
    <brk id="137" max="16383" man="1"/>
    <brk id="171" max="16383" man="1"/>
    <brk id="205" max="16383" man="1"/>
    <brk id="239" max="16383" man="1"/>
    <brk id="273" max="16383" man="1"/>
    <brk id="307" max="16383" man="1"/>
    <brk id="341" max="16383" man="1"/>
    <brk id="375" max="16383" man="1"/>
    <brk id="409" max="16383" man="1"/>
    <brk id="443" max="16383" man="1"/>
    <brk id="477" max="16383" man="1"/>
    <brk id="51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20</vt:i4>
      </vt:variant>
    </vt:vector>
  </HeadingPairs>
  <TitlesOfParts>
    <vt:vector size="38" baseType="lpstr">
      <vt:lpstr>Com 90</vt:lpstr>
      <vt:lpstr>Com 75</vt:lpstr>
      <vt:lpstr>Com 45</vt:lpstr>
      <vt:lpstr>Res 90</vt:lpstr>
      <vt:lpstr>Res 75</vt:lpstr>
      <vt:lpstr>Res 45</vt:lpstr>
      <vt:lpstr>Res old 90</vt:lpstr>
      <vt:lpstr>Res old 75</vt:lpstr>
      <vt:lpstr>Res old 45</vt:lpstr>
      <vt:lpstr>MH 90</vt:lpstr>
      <vt:lpstr>MH 75</vt:lpstr>
      <vt:lpstr>MH 45</vt:lpstr>
      <vt:lpstr>Ten 90</vt:lpstr>
      <vt:lpstr>Ten 75</vt:lpstr>
      <vt:lpstr>Ten 45</vt:lpstr>
      <vt:lpstr>Condo 90</vt:lpstr>
      <vt:lpstr>Condo 75</vt:lpstr>
      <vt:lpstr>Condo 45</vt:lpstr>
      <vt:lpstr>_cit1</vt:lpstr>
      <vt:lpstr>cit</vt:lpstr>
      <vt:lpstr>'Com 45'!Print_Area</vt:lpstr>
      <vt:lpstr>'Com 75'!Print_Area</vt:lpstr>
      <vt:lpstr>'Com 90'!Print_Area</vt:lpstr>
      <vt:lpstr>'Condo 45'!Print_Area</vt:lpstr>
      <vt:lpstr>'Condo 75'!Print_Area</vt:lpstr>
      <vt:lpstr>'Condo 90'!Print_Area</vt:lpstr>
      <vt:lpstr>'MH 45'!Print_Area</vt:lpstr>
      <vt:lpstr>'MH 75'!Print_Area</vt:lpstr>
      <vt:lpstr>'MH 90'!Print_Area</vt:lpstr>
      <vt:lpstr>'Res 45'!Print_Area</vt:lpstr>
      <vt:lpstr>'Res 75'!Print_Area</vt:lpstr>
      <vt:lpstr>'Res 90'!Print_Area</vt:lpstr>
      <vt:lpstr>'Res old 45'!Print_Area</vt:lpstr>
      <vt:lpstr>'Res old 75'!Print_Area</vt:lpstr>
      <vt:lpstr>'Res old 90'!Print_Area</vt:lpstr>
      <vt:lpstr>'Ten 45'!Print_Area</vt:lpstr>
      <vt:lpstr>'Ten 75'!Print_Area</vt:lpstr>
      <vt:lpstr>'Ten 90'!Print_Area</vt:lpstr>
    </vt:vector>
  </TitlesOfParts>
  <Company>EWB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EWB</dc:creator>
  <cp:lastModifiedBy>Kathy Mackenthun</cp:lastModifiedBy>
  <cp:lastPrinted>2020-03-25T21:55:46Z</cp:lastPrinted>
  <dcterms:created xsi:type="dcterms:W3CDTF">2001-02-22T16:30:00Z</dcterms:created>
  <dcterms:modified xsi:type="dcterms:W3CDTF">2025-04-03T13:02:28Z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4665eeb4-03c7-4b83-8de7-84427da1d6f1</vt:lpwstr>
  </property>
  <property fmtid="{D5CDD505-2E9C-101B-9397-08002B2CF9AE}" pid="3" name="AonClassification">
    <vt:lpwstr>ADC_class_300</vt:lpwstr>
  </property>
  <property fmtid="{D5CDD505-2E9C-101B-9397-08002B2CF9AE}" pid="4" name="AonRestricted">
    <vt:lpwstr>ARL_option_100</vt:lpwstr>
  </property>
  <property fmtid="{D5CDD505-2E9C-101B-9397-08002B2CF9AE}" pid="5" name="AonVisualMarkings">
    <vt:lpwstr>None</vt:lpwstr>
  </property>
  <property fmtid="{D5CDD505-2E9C-101B-9397-08002B2CF9AE}" pid="6" name="MSIP_Label_9043f10a-881e-4653-a55e-02ca2cc829dc_Enabled">
    <vt:lpwstr>true</vt:lpwstr>
  </property>
  <property fmtid="{D5CDD505-2E9C-101B-9397-08002B2CF9AE}" pid="7" name="MSIP_Label_9043f10a-881e-4653-a55e-02ca2cc829dc_SetDate">
    <vt:lpwstr>2024-03-26T20:20:51Z</vt:lpwstr>
  </property>
  <property fmtid="{D5CDD505-2E9C-101B-9397-08002B2CF9AE}" pid="8" name="MSIP_Label_9043f10a-881e-4653-a55e-02ca2cc829dc_Method">
    <vt:lpwstr>Standard</vt:lpwstr>
  </property>
  <property fmtid="{D5CDD505-2E9C-101B-9397-08002B2CF9AE}" pid="9" name="MSIP_Label_9043f10a-881e-4653-a55e-02ca2cc829dc_Name">
    <vt:lpwstr>ADC_class_200</vt:lpwstr>
  </property>
  <property fmtid="{D5CDD505-2E9C-101B-9397-08002B2CF9AE}" pid="10" name="MSIP_Label_9043f10a-881e-4653-a55e-02ca2cc829dc_SiteId">
    <vt:lpwstr>94cfddbc-0627-494a-ad7a-29aea3aea832</vt:lpwstr>
  </property>
  <property fmtid="{D5CDD505-2E9C-101B-9397-08002B2CF9AE}" pid="11" name="MSIP_Label_9043f10a-881e-4653-a55e-02ca2cc829dc_ActionId">
    <vt:lpwstr>18eb7313-f2a0-4989-ae18-e7db42f46127</vt:lpwstr>
  </property>
  <property fmtid="{D5CDD505-2E9C-101B-9397-08002B2CF9AE}" pid="12" name="MSIP_Label_9043f10a-881e-4653-a55e-02ca2cc829dc_ContentBits">
    <vt:lpwstr>0</vt:lpwstr>
  </property>
  <property fmtid="{D5CDD505-2E9C-101B-9397-08002B2CF9AE}" pid="13" name="{A44787D4-0540-4523-9961-78E4036D8C6D}">
    <vt:lpwstr>{5C53AB41-21F7-4683-8AC4-1B359B18F99A}</vt:lpwstr>
  </property>
</Properties>
</file>